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xr:revisionPtr revIDLastSave="0" documentId="13_ncr:1_{4DAE2282-62C5-4453-A834-6291237028E4}" xr6:coauthVersionLast="47" xr6:coauthVersionMax="47" xr10:uidLastSave="{00000000-0000-0000-0000-000000000000}"/>
  <bookViews>
    <workbookView xWindow="0" yWindow="0" windowWidth="28996" windowHeight="15675" xr2:uid="{6B96E674-7B62-4C97-A39F-88BC38534ECF}"/>
  </bookViews>
  <sheets>
    <sheet name="Start" sheetId="15" r:id="rId1"/>
    <sheet name="Status" sheetId="4" r:id="rId2"/>
    <sheet name="Accounts" sheetId="5" r:id="rId3"/>
    <sheet name="Positions" sheetId="7" r:id="rId4"/>
    <sheet name="Orders" sheetId="13" r:id="rId5"/>
    <sheet name="MarketData" sheetId="8" r:id="rId6"/>
    <sheet name="Options" sheetId="12" r:id="rId7"/>
    <sheet name="StageOrder" sheetId="11" r:id="rId8"/>
  </sheets>
  <definedNames>
    <definedName name="ExampleExpiry">YEAR(EDATE(TODAY(),1))*10000+CEILING(MONTH(EDATE(TODAY(),1)),3)*100+15+MOD(6-WEEKDAY(DATE(YEAR(EDATE(TODAY(),1)),CEILING(MONTH(EDATE(TODAY(),1)),3),1)),7)</definedName>
    <definedName name="ExpiriesRoot" localSheetId="6">Options!$U$2</definedName>
    <definedName name="ListRoot" localSheetId="2">Accounts!$B$4</definedName>
    <definedName name="ListRoot" localSheetId="4">Orders!$B$5</definedName>
    <definedName name="ListRoot" localSheetId="3">Positions!$B$5</definedName>
    <definedName name="LiveData" localSheetId="2">Accounts!$H$1</definedName>
    <definedName name="LiveData" localSheetId="5">MarketData!$H$1</definedName>
    <definedName name="LiveData" localSheetId="6">Options!$N$1</definedName>
    <definedName name="LiveData" localSheetId="4">Orders!$F$3</definedName>
    <definedName name="LiveData" localSheetId="3">Positions!$F$3</definedName>
    <definedName name="LiveData" localSheetId="1">Status!$E$2</definedName>
    <definedName name="LiveDataAll">Status!$E$1</definedName>
    <definedName name="LiveOn" localSheetId="2">AND(LiveDataAll="ON",Accounts!LiveData="ON")</definedName>
    <definedName name="LiveOn" localSheetId="5">AND(LiveDataAll="ON",MarketData!LiveData="ON")</definedName>
    <definedName name="LiveOn" localSheetId="6">AND(LiveDataAll="ON",Options!LiveData="ON")</definedName>
    <definedName name="LiveOn" localSheetId="4">AND(LiveDataAll="ON",Orders!LiveData="ON")</definedName>
    <definedName name="LiveOn" localSheetId="3">AND(LiveDataAll="ON",Positions!LiveData="ON")</definedName>
    <definedName name="LiveOn" localSheetId="1">AND(LiveDataAll="ON",Status!LiveData="ON")</definedName>
    <definedName name="StageOrderForm" comment="The Order Ticket key/value form on the StageOrder sheet. The Stage Order button of StreamXLS-Excel2016.xlsm reads exactly this range.">StageOrder!$A$5:$B$36</definedName>
    <definedName name="StrikesRoot" localSheetId="6">Options!$U$1</definedName>
    <definedName name="UtcOffset" localSheetId="5">MarketData!$H$2</definedName>
    <definedName name="UtcOffset" localSheetId="4">Orders!$N$4</definedName>
    <definedName name="UtcOffset" localSheetId="3">Positions!$L$4</definedName>
    <definedName name="UtcOffset" localSheetId="1">Status!$E$3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" i="12" l="1"/>
  <c r="U1" i="12"/>
  <c r="J3" i="12"/>
  <c r="H11" i="8"/>
  <c r="H10" i="8"/>
  <c r="H9" i="8"/>
  <c r="H8" i="8"/>
  <c r="H7" i="8"/>
  <c r="H6" i="8"/>
  <c r="H5" i="8"/>
  <c r="B78" i="8"/>
  <c r="B77" i="8"/>
  <c r="B76" i="8"/>
  <c r="B75" i="8"/>
  <c r="B74" i="8"/>
  <c r="B73" i="8"/>
  <c r="B72" i="8"/>
  <c r="B71" i="8"/>
  <c r="B70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B5" i="13"/>
  <c r="L1" i="13"/>
  <c r="B5" i="7"/>
  <c r="B4" i="7"/>
  <c r="L1" i="7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A115" i="5"/>
  <c r="A116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B4" i="5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5" i="4"/>
  <c r="H2" i="8"/>
  <c r="B6" i="8" s="1"/>
  <c r="N4" i="13"/>
  <c r="L4" i="7"/>
  <c r="E3" i="4"/>
  <c r="A7" i="12" l="1"/>
  <c r="A8" i="12"/>
  <c r="A9" i="12"/>
  <c r="A10" i="12"/>
  <c r="A11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A35" i="12"/>
  <c r="A36" i="12"/>
  <c r="A37" i="12"/>
  <c r="A38" i="12"/>
  <c r="A39" i="12"/>
  <c r="A40" i="12"/>
  <c r="A41" i="12"/>
  <c r="A42" i="12"/>
  <c r="A44" i="12"/>
  <c r="A45" i="12"/>
  <c r="A47" i="12"/>
  <c r="A49" i="12"/>
  <c r="A51" i="12"/>
  <c r="A54" i="12"/>
  <c r="A56" i="12"/>
  <c r="A58" i="12"/>
  <c r="A60" i="12"/>
  <c r="A63" i="12"/>
  <c r="A65" i="12"/>
  <c r="X2" i="12"/>
  <c r="A43" i="12"/>
  <c r="A46" i="12"/>
  <c r="A48" i="12"/>
  <c r="A50" i="12"/>
  <c r="A52" i="12"/>
  <c r="A53" i="12"/>
  <c r="A55" i="12"/>
  <c r="A57" i="12"/>
  <c r="A59" i="12"/>
  <c r="A61" i="12"/>
  <c r="A62" i="12"/>
  <c r="A64" i="12"/>
  <c r="A66" i="12"/>
  <c r="W36" i="12"/>
  <c r="U36" i="12" s="1"/>
  <c r="W38" i="12"/>
  <c r="U38" i="12" s="1"/>
  <c r="W40" i="12"/>
  <c r="U40" i="12" s="1"/>
  <c r="W42" i="12"/>
  <c r="U42" i="12" s="1"/>
  <c r="W45" i="12"/>
  <c r="U45" i="12" s="1"/>
  <c r="W47" i="12"/>
  <c r="U47" i="12" s="1"/>
  <c r="W49" i="12"/>
  <c r="U49" i="12" s="1"/>
  <c r="W52" i="12"/>
  <c r="U52" i="12" s="1"/>
  <c r="W54" i="12"/>
  <c r="U54" i="12" s="1"/>
  <c r="W56" i="12"/>
  <c r="U56" i="12" s="1"/>
  <c r="W58" i="12"/>
  <c r="U58" i="12" s="1"/>
  <c r="W60" i="12"/>
  <c r="U60" i="12" s="1"/>
  <c r="W62" i="12"/>
  <c r="U62" i="12" s="1"/>
  <c r="W64" i="12"/>
  <c r="U64" i="12" s="1"/>
  <c r="W67" i="12"/>
  <c r="U67" i="12" s="1"/>
  <c r="W69" i="12"/>
  <c r="U69" i="12" s="1"/>
  <c r="W71" i="12"/>
  <c r="U71" i="12" s="1"/>
  <c r="W72" i="12"/>
  <c r="U72" i="12" s="1"/>
  <c r="W73" i="12"/>
  <c r="U73" i="12" s="1"/>
  <c r="W75" i="12"/>
  <c r="U75" i="12" s="1"/>
  <c r="W77" i="12"/>
  <c r="U77" i="12" s="1"/>
  <c r="W80" i="12"/>
  <c r="U80" i="12" s="1"/>
  <c r="W82" i="12"/>
  <c r="U82" i="12" s="1"/>
  <c r="W85" i="12"/>
  <c r="U85" i="12" s="1"/>
  <c r="W87" i="12"/>
  <c r="U87" i="12" s="1"/>
  <c r="W270" i="12"/>
  <c r="U270" i="12" s="1"/>
  <c r="W272" i="12"/>
  <c r="U272" i="12" s="1"/>
  <c r="W274" i="12"/>
  <c r="U274" i="12" s="1"/>
  <c r="W276" i="12"/>
  <c r="U276" i="12" s="1"/>
  <c r="W278" i="12"/>
  <c r="U278" i="12" s="1"/>
  <c r="W280" i="12"/>
  <c r="U280" i="12" s="1"/>
  <c r="W282" i="12"/>
  <c r="U282" i="12" s="1"/>
  <c r="W284" i="12"/>
  <c r="U284" i="12" s="1"/>
  <c r="W287" i="12"/>
  <c r="U287" i="12" s="1"/>
  <c r="W289" i="12"/>
  <c r="U289" i="12" s="1"/>
  <c r="W291" i="12"/>
  <c r="U291" i="12" s="1"/>
  <c r="W294" i="12"/>
  <c r="U294" i="12" s="1"/>
  <c r="W296" i="12"/>
  <c r="U296" i="12" s="1"/>
  <c r="W298" i="12"/>
  <c r="U298" i="12" s="1"/>
  <c r="W300" i="12"/>
  <c r="U300" i="12" s="1"/>
  <c r="W302" i="12"/>
  <c r="U302" i="12" s="1"/>
  <c r="W304" i="12"/>
  <c r="U304" i="12" s="1"/>
  <c r="W306" i="12"/>
  <c r="U306" i="12" s="1"/>
  <c r="W308" i="12"/>
  <c r="U308" i="12" s="1"/>
  <c r="W311" i="12"/>
  <c r="U311" i="12" s="1"/>
  <c r="W313" i="12"/>
  <c r="U313" i="12" s="1"/>
  <c r="W315" i="12"/>
  <c r="U315" i="12" s="1"/>
  <c r="W317" i="12"/>
  <c r="U317" i="12" s="1"/>
  <c r="W319" i="12"/>
  <c r="U319" i="12" s="1"/>
  <c r="W321" i="12"/>
  <c r="U321" i="12" s="1"/>
  <c r="W323" i="12"/>
  <c r="U323" i="12" s="1"/>
  <c r="W325" i="12"/>
  <c r="U325" i="12" s="1"/>
  <c r="W327" i="12"/>
  <c r="U327" i="12" s="1"/>
  <c r="W330" i="12"/>
  <c r="U330" i="12" s="1"/>
  <c r="W332" i="12"/>
  <c r="U332" i="12" s="1"/>
  <c r="W334" i="12"/>
  <c r="U334" i="12" s="1"/>
  <c r="W336" i="12"/>
  <c r="U336" i="12" s="1"/>
  <c r="W337" i="12"/>
  <c r="U337" i="12" s="1"/>
  <c r="W339" i="12"/>
  <c r="U339" i="12" s="1"/>
  <c r="W341" i="12"/>
  <c r="U341" i="12" s="1"/>
  <c r="W343" i="12"/>
  <c r="U343" i="12" s="1"/>
  <c r="W345" i="12"/>
  <c r="U345" i="12" s="1"/>
  <c r="W347" i="12"/>
  <c r="U347" i="12" s="1"/>
  <c r="W349" i="12"/>
  <c r="U349" i="12" s="1"/>
  <c r="W351" i="12"/>
  <c r="U351" i="12" s="1"/>
  <c r="W353" i="12"/>
  <c r="U353" i="12" s="1"/>
  <c r="W355" i="12"/>
  <c r="U355" i="12" s="1"/>
  <c r="W357" i="12"/>
  <c r="U357" i="12" s="1"/>
  <c r="W359" i="12"/>
  <c r="U359" i="12" s="1"/>
  <c r="W361" i="12"/>
  <c r="U361" i="12" s="1"/>
  <c r="W363" i="12"/>
  <c r="U363" i="12" s="1"/>
  <c r="W365" i="12"/>
  <c r="U365" i="12" s="1"/>
  <c r="W367" i="12"/>
  <c r="U367" i="12" s="1"/>
  <c r="W368" i="12"/>
  <c r="U368" i="12" s="1"/>
  <c r="W581" i="12"/>
  <c r="U581" i="12" s="1"/>
  <c r="W583" i="12"/>
  <c r="U583" i="12" s="1"/>
  <c r="W585" i="12"/>
  <c r="U585" i="12" s="1"/>
  <c r="W587" i="12"/>
  <c r="U587" i="12" s="1"/>
  <c r="W589" i="12"/>
  <c r="U589" i="12" s="1"/>
  <c r="W591" i="12"/>
  <c r="U591" i="12" s="1"/>
  <c r="W592" i="12"/>
  <c r="U592" i="12" s="1"/>
  <c r="W594" i="12"/>
  <c r="U594" i="12" s="1"/>
  <c r="W596" i="12"/>
  <c r="U596" i="12" s="1"/>
  <c r="W598" i="12"/>
  <c r="U598" i="12" s="1"/>
  <c r="W600" i="12"/>
  <c r="U600" i="12" s="1"/>
  <c r="W602" i="12"/>
  <c r="U602" i="12" s="1"/>
  <c r="W603" i="12"/>
  <c r="U603" i="12" s="1"/>
  <c r="W606" i="12"/>
  <c r="U606" i="12" s="1"/>
  <c r="W607" i="12"/>
  <c r="U607" i="12" s="1"/>
  <c r="W609" i="12"/>
  <c r="U609" i="12" s="1"/>
  <c r="W611" i="12"/>
  <c r="U611" i="12" s="1"/>
  <c r="W613" i="12"/>
  <c r="U613" i="12" s="1"/>
  <c r="W615" i="12"/>
  <c r="U615" i="12" s="1"/>
  <c r="W617" i="12"/>
  <c r="U617" i="12" s="1"/>
  <c r="W618" i="12"/>
  <c r="U618" i="12" s="1"/>
  <c r="W620" i="12"/>
  <c r="U620" i="12" s="1"/>
  <c r="W622" i="12"/>
  <c r="U622" i="12" s="1"/>
  <c r="W624" i="12"/>
  <c r="U624" i="12" s="1"/>
  <c r="W626" i="12"/>
  <c r="U626" i="12" s="1"/>
  <c r="W628" i="12"/>
  <c r="U628" i="12" s="1"/>
  <c r="W630" i="12"/>
  <c r="U630" i="12" s="1"/>
  <c r="W632" i="12"/>
  <c r="U632" i="12" s="1"/>
  <c r="W634" i="12"/>
  <c r="U634" i="12" s="1"/>
  <c r="W636" i="12"/>
  <c r="U636" i="12" s="1"/>
  <c r="W638" i="12"/>
  <c r="U638" i="12" s="1"/>
  <c r="W639" i="12"/>
  <c r="U639" i="12" s="1"/>
  <c r="W641" i="12"/>
  <c r="U641" i="12" s="1"/>
  <c r="W643" i="12"/>
  <c r="U643" i="12" s="1"/>
  <c r="W645" i="12"/>
  <c r="U645" i="12" s="1"/>
  <c r="W2167" i="12"/>
  <c r="U2167" i="12" s="1"/>
  <c r="W2189" i="12"/>
  <c r="U2189" i="12" s="1"/>
  <c r="W90" i="12"/>
  <c r="U90" i="12" s="1"/>
  <c r="W91" i="12"/>
  <c r="U91" i="12" s="1"/>
  <c r="W92" i="12"/>
  <c r="U92" i="12" s="1"/>
  <c r="W93" i="12"/>
  <c r="U93" i="12" s="1"/>
  <c r="W94" i="12"/>
  <c r="U94" i="12" s="1"/>
  <c r="W95" i="12"/>
  <c r="U95" i="12" s="1"/>
  <c r="W96" i="12"/>
  <c r="U96" i="12" s="1"/>
  <c r="W97" i="12"/>
  <c r="U97" i="12" s="1"/>
  <c r="W98" i="12"/>
  <c r="U98" i="12" s="1"/>
  <c r="W99" i="12"/>
  <c r="U99" i="12" s="1"/>
  <c r="W100" i="12"/>
  <c r="U100" i="12" s="1"/>
  <c r="W101" i="12"/>
  <c r="U101" i="12" s="1"/>
  <c r="W102" i="12"/>
  <c r="U102" i="12" s="1"/>
  <c r="W103" i="12"/>
  <c r="U103" i="12" s="1"/>
  <c r="W104" i="12"/>
  <c r="U104" i="12" s="1"/>
  <c r="W105" i="12"/>
  <c r="U105" i="12" s="1"/>
  <c r="W106" i="12"/>
  <c r="U106" i="12" s="1"/>
  <c r="W107" i="12"/>
  <c r="U107" i="12" s="1"/>
  <c r="W108" i="12"/>
  <c r="U108" i="12" s="1"/>
  <c r="W109" i="12"/>
  <c r="U109" i="12" s="1"/>
  <c r="W110" i="12"/>
  <c r="U110" i="12" s="1"/>
  <c r="W111" i="12"/>
  <c r="U111" i="12" s="1"/>
  <c r="W112" i="12"/>
  <c r="U112" i="12" s="1"/>
  <c r="W113" i="12"/>
  <c r="U113" i="12" s="1"/>
  <c r="W114" i="12"/>
  <c r="U114" i="12" s="1"/>
  <c r="W115" i="12"/>
  <c r="U115" i="12" s="1"/>
  <c r="W116" i="12"/>
  <c r="U116" i="12" s="1"/>
  <c r="W117" i="12"/>
  <c r="U117" i="12" s="1"/>
  <c r="W118" i="12"/>
  <c r="U118" i="12" s="1"/>
  <c r="W119" i="12"/>
  <c r="U119" i="12" s="1"/>
  <c r="W120" i="12"/>
  <c r="U120" i="12" s="1"/>
  <c r="W121" i="12"/>
  <c r="U121" i="12" s="1"/>
  <c r="W122" i="12"/>
  <c r="U122" i="12" s="1"/>
  <c r="W123" i="12"/>
  <c r="U123" i="12" s="1"/>
  <c r="W124" i="12"/>
  <c r="U124" i="12" s="1"/>
  <c r="W125" i="12"/>
  <c r="U125" i="12" s="1"/>
  <c r="W126" i="12"/>
  <c r="U126" i="12" s="1"/>
  <c r="W127" i="12"/>
  <c r="U127" i="12" s="1"/>
  <c r="W128" i="12"/>
  <c r="U128" i="12" s="1"/>
  <c r="W129" i="12"/>
  <c r="U129" i="12" s="1"/>
  <c r="W130" i="12"/>
  <c r="U130" i="12" s="1"/>
  <c r="W131" i="12"/>
  <c r="U131" i="12" s="1"/>
  <c r="W132" i="12"/>
  <c r="U132" i="12" s="1"/>
  <c r="W133" i="12"/>
  <c r="U133" i="12" s="1"/>
  <c r="W134" i="12"/>
  <c r="U134" i="12" s="1"/>
  <c r="W135" i="12"/>
  <c r="U135" i="12" s="1"/>
  <c r="W136" i="12"/>
  <c r="U136" i="12" s="1"/>
  <c r="W137" i="12"/>
  <c r="U137" i="12" s="1"/>
  <c r="W138" i="12"/>
  <c r="U138" i="12" s="1"/>
  <c r="W139" i="12"/>
  <c r="U139" i="12" s="1"/>
  <c r="W140" i="12"/>
  <c r="U140" i="12" s="1"/>
  <c r="W141" i="12"/>
  <c r="U141" i="12" s="1"/>
  <c r="W142" i="12"/>
  <c r="U142" i="12" s="1"/>
  <c r="W143" i="12"/>
  <c r="U143" i="12" s="1"/>
  <c r="W144" i="12"/>
  <c r="U144" i="12" s="1"/>
  <c r="W145" i="12"/>
  <c r="U145" i="12" s="1"/>
  <c r="W146" i="12"/>
  <c r="U146" i="12" s="1"/>
  <c r="W147" i="12"/>
  <c r="U147" i="12" s="1"/>
  <c r="W148" i="12"/>
  <c r="U148" i="12" s="1"/>
  <c r="W149" i="12"/>
  <c r="U149" i="12" s="1"/>
  <c r="W150" i="12"/>
  <c r="U150" i="12" s="1"/>
  <c r="W151" i="12"/>
  <c r="U151" i="12" s="1"/>
  <c r="W152" i="12"/>
  <c r="U152" i="12" s="1"/>
  <c r="W153" i="12"/>
  <c r="U153" i="12" s="1"/>
  <c r="W154" i="12"/>
  <c r="U154" i="12" s="1"/>
  <c r="W155" i="12"/>
  <c r="U155" i="12" s="1"/>
  <c r="W156" i="12"/>
  <c r="U156" i="12" s="1"/>
  <c r="W157" i="12"/>
  <c r="U157" i="12" s="1"/>
  <c r="W158" i="12"/>
  <c r="U158" i="12" s="1"/>
  <c r="W159" i="12"/>
  <c r="U159" i="12" s="1"/>
  <c r="W160" i="12"/>
  <c r="U160" i="12" s="1"/>
  <c r="W161" i="12"/>
  <c r="U161" i="12" s="1"/>
  <c r="W162" i="12"/>
  <c r="U162" i="12" s="1"/>
  <c r="W163" i="12"/>
  <c r="U163" i="12" s="1"/>
  <c r="W164" i="12"/>
  <c r="U164" i="12" s="1"/>
  <c r="W165" i="12"/>
  <c r="U165" i="12" s="1"/>
  <c r="W166" i="12"/>
  <c r="U166" i="12" s="1"/>
  <c r="W167" i="12"/>
  <c r="U167" i="12" s="1"/>
  <c r="W168" i="12"/>
  <c r="U168" i="12" s="1"/>
  <c r="W169" i="12"/>
  <c r="U169" i="12" s="1"/>
  <c r="W170" i="12"/>
  <c r="U170" i="12" s="1"/>
  <c r="W171" i="12"/>
  <c r="U171" i="12" s="1"/>
  <c r="W172" i="12"/>
  <c r="U172" i="12" s="1"/>
  <c r="W173" i="12"/>
  <c r="U173" i="12" s="1"/>
  <c r="W174" i="12"/>
  <c r="U174" i="12" s="1"/>
  <c r="W175" i="12"/>
  <c r="U175" i="12" s="1"/>
  <c r="W176" i="12"/>
  <c r="U176" i="12" s="1"/>
  <c r="W177" i="12"/>
  <c r="U177" i="12" s="1"/>
  <c r="W178" i="12"/>
  <c r="U178" i="12" s="1"/>
  <c r="W179" i="12"/>
  <c r="U179" i="12" s="1"/>
  <c r="W180" i="12"/>
  <c r="U180" i="12" s="1"/>
  <c r="W181" i="12"/>
  <c r="U181" i="12" s="1"/>
  <c r="W182" i="12"/>
  <c r="U182" i="12" s="1"/>
  <c r="W183" i="12"/>
  <c r="U183" i="12" s="1"/>
  <c r="W184" i="12"/>
  <c r="U184" i="12" s="1"/>
  <c r="W185" i="12"/>
  <c r="U185" i="12" s="1"/>
  <c r="W186" i="12"/>
  <c r="U186" i="12" s="1"/>
  <c r="W187" i="12"/>
  <c r="U187" i="12" s="1"/>
  <c r="W188" i="12"/>
  <c r="U188" i="12" s="1"/>
  <c r="W189" i="12"/>
  <c r="U189" i="12" s="1"/>
  <c r="W190" i="12"/>
  <c r="U190" i="12" s="1"/>
  <c r="W191" i="12"/>
  <c r="U191" i="12" s="1"/>
  <c r="W192" i="12"/>
  <c r="U192" i="12" s="1"/>
  <c r="W193" i="12"/>
  <c r="U193" i="12" s="1"/>
  <c r="W194" i="12"/>
  <c r="U194" i="12" s="1"/>
  <c r="W195" i="12"/>
  <c r="U195" i="12" s="1"/>
  <c r="W196" i="12"/>
  <c r="U196" i="12" s="1"/>
  <c r="W197" i="12"/>
  <c r="U197" i="12" s="1"/>
  <c r="W198" i="12"/>
  <c r="U198" i="12" s="1"/>
  <c r="W199" i="12"/>
  <c r="U199" i="12" s="1"/>
  <c r="W200" i="12"/>
  <c r="U200" i="12" s="1"/>
  <c r="W201" i="12"/>
  <c r="U201" i="12" s="1"/>
  <c r="W202" i="12"/>
  <c r="U202" i="12" s="1"/>
  <c r="W203" i="12"/>
  <c r="U203" i="12" s="1"/>
  <c r="W204" i="12"/>
  <c r="U204" i="12" s="1"/>
  <c r="W205" i="12"/>
  <c r="U205" i="12" s="1"/>
  <c r="W206" i="12"/>
  <c r="U206" i="12" s="1"/>
  <c r="W207" i="12"/>
  <c r="U207" i="12" s="1"/>
  <c r="W208" i="12"/>
  <c r="U208" i="12" s="1"/>
  <c r="W209" i="12"/>
  <c r="U209" i="12" s="1"/>
  <c r="W210" i="12"/>
  <c r="U210" i="12" s="1"/>
  <c r="W211" i="12"/>
  <c r="U211" i="12" s="1"/>
  <c r="W212" i="12"/>
  <c r="U212" i="12" s="1"/>
  <c r="W213" i="12"/>
  <c r="U213" i="12" s="1"/>
  <c r="W214" i="12"/>
  <c r="U214" i="12" s="1"/>
  <c r="W215" i="12"/>
  <c r="U215" i="12" s="1"/>
  <c r="W216" i="12"/>
  <c r="U216" i="12" s="1"/>
  <c r="W217" i="12"/>
  <c r="U217" i="12" s="1"/>
  <c r="W218" i="12"/>
  <c r="U218" i="12" s="1"/>
  <c r="W219" i="12"/>
  <c r="U219" i="12" s="1"/>
  <c r="W220" i="12"/>
  <c r="U220" i="12" s="1"/>
  <c r="W221" i="12"/>
  <c r="U221" i="12" s="1"/>
  <c r="W222" i="12"/>
  <c r="U222" i="12" s="1"/>
  <c r="W223" i="12"/>
  <c r="U223" i="12" s="1"/>
  <c r="W224" i="12"/>
  <c r="U224" i="12" s="1"/>
  <c r="W225" i="12"/>
  <c r="U225" i="12" s="1"/>
  <c r="W226" i="12"/>
  <c r="U226" i="12" s="1"/>
  <c r="W227" i="12"/>
  <c r="U227" i="12" s="1"/>
  <c r="W228" i="12"/>
  <c r="U228" i="12" s="1"/>
  <c r="W229" i="12"/>
  <c r="U229" i="12" s="1"/>
  <c r="W230" i="12"/>
  <c r="U230" i="12" s="1"/>
  <c r="W231" i="12"/>
  <c r="U231" i="12" s="1"/>
  <c r="W232" i="12"/>
  <c r="U232" i="12" s="1"/>
  <c r="W233" i="12"/>
  <c r="U233" i="12" s="1"/>
  <c r="W234" i="12"/>
  <c r="U234" i="12" s="1"/>
  <c r="W235" i="12"/>
  <c r="U235" i="12" s="1"/>
  <c r="W236" i="12"/>
  <c r="U236" i="12" s="1"/>
  <c r="W237" i="12"/>
  <c r="U237" i="12" s="1"/>
  <c r="W238" i="12"/>
  <c r="U238" i="12" s="1"/>
  <c r="W239" i="12"/>
  <c r="U239" i="12" s="1"/>
  <c r="W240" i="12"/>
  <c r="U240" i="12" s="1"/>
  <c r="W241" i="12"/>
  <c r="U241" i="12" s="1"/>
  <c r="W242" i="12"/>
  <c r="U242" i="12" s="1"/>
  <c r="W243" i="12"/>
  <c r="U243" i="12" s="1"/>
  <c r="W244" i="12"/>
  <c r="U244" i="12" s="1"/>
  <c r="W245" i="12"/>
  <c r="U245" i="12" s="1"/>
  <c r="W246" i="12"/>
  <c r="U246" i="12" s="1"/>
  <c r="W247" i="12"/>
  <c r="U247" i="12" s="1"/>
  <c r="W248" i="12"/>
  <c r="U248" i="12" s="1"/>
  <c r="W249" i="12"/>
  <c r="U249" i="12" s="1"/>
  <c r="W250" i="12"/>
  <c r="U250" i="12" s="1"/>
  <c r="W251" i="12"/>
  <c r="U251" i="12" s="1"/>
  <c r="W252" i="12"/>
  <c r="U252" i="12" s="1"/>
  <c r="W253" i="12"/>
  <c r="U253" i="12" s="1"/>
  <c r="W254" i="12"/>
  <c r="U254" i="12" s="1"/>
  <c r="W255" i="12"/>
  <c r="U255" i="12" s="1"/>
  <c r="W256" i="12"/>
  <c r="U256" i="12" s="1"/>
  <c r="W257" i="12"/>
  <c r="U257" i="12" s="1"/>
  <c r="W258" i="12"/>
  <c r="U258" i="12" s="1"/>
  <c r="W259" i="12"/>
  <c r="U259" i="12" s="1"/>
  <c r="W260" i="12"/>
  <c r="U260" i="12" s="1"/>
  <c r="W261" i="12"/>
  <c r="U261" i="12" s="1"/>
  <c r="W262" i="12"/>
  <c r="U262" i="12" s="1"/>
  <c r="W263" i="12"/>
  <c r="U263" i="12" s="1"/>
  <c r="W264" i="12"/>
  <c r="U264" i="12" s="1"/>
  <c r="W265" i="12"/>
  <c r="U265" i="12" s="1"/>
  <c r="W266" i="12"/>
  <c r="U266" i="12" s="1"/>
  <c r="W267" i="12"/>
  <c r="U267" i="12" s="1"/>
  <c r="W268" i="12"/>
  <c r="U268" i="12" s="1"/>
  <c r="W269" i="12"/>
  <c r="U269" i="12" s="1"/>
  <c r="W2281" i="12"/>
  <c r="U2281" i="12" s="1"/>
  <c r="W2296" i="12"/>
  <c r="U2296" i="12" s="1"/>
  <c r="W2302" i="12"/>
  <c r="U2302" i="12" s="1"/>
  <c r="W2308" i="12"/>
  <c r="U2308" i="12" s="1"/>
  <c r="W2314" i="12"/>
  <c r="U2314" i="12" s="1"/>
  <c r="W2319" i="12"/>
  <c r="U2319" i="12" s="1"/>
  <c r="W2325" i="12"/>
  <c r="U2325" i="12" s="1"/>
  <c r="W2501" i="12"/>
  <c r="U2501" i="12" s="1"/>
  <c r="W2506" i="12"/>
  <c r="U2506" i="12" s="1"/>
  <c r="W2511" i="12"/>
  <c r="U2511" i="12" s="1"/>
  <c r="W2516" i="12"/>
  <c r="U2516" i="12" s="1"/>
  <c r="W2518" i="12"/>
  <c r="U2518" i="12" s="1"/>
  <c r="W2524" i="12"/>
  <c r="U2524" i="12" s="1"/>
  <c r="W2530" i="12"/>
  <c r="U2530" i="12" s="1"/>
  <c r="W2536" i="12"/>
  <c r="U2536" i="12" s="1"/>
  <c r="W2541" i="12"/>
  <c r="U2541" i="12" s="1"/>
  <c r="W2546" i="12"/>
  <c r="U2546" i="12" s="1"/>
  <c r="W2550" i="12"/>
  <c r="U2550" i="12" s="1"/>
  <c r="W2556" i="12"/>
  <c r="U2556" i="12" s="1"/>
  <c r="W370" i="12"/>
  <c r="U370" i="12" s="1"/>
  <c r="W371" i="12"/>
  <c r="U371" i="12" s="1"/>
  <c r="W372" i="12"/>
  <c r="U372" i="12" s="1"/>
  <c r="W373" i="12"/>
  <c r="U373" i="12" s="1"/>
  <c r="W374" i="12"/>
  <c r="U374" i="12" s="1"/>
  <c r="W375" i="12"/>
  <c r="U375" i="12" s="1"/>
  <c r="W376" i="12"/>
  <c r="U376" i="12" s="1"/>
  <c r="W377" i="12"/>
  <c r="U377" i="12" s="1"/>
  <c r="W378" i="12"/>
  <c r="U378" i="12" s="1"/>
  <c r="W379" i="12"/>
  <c r="U379" i="12" s="1"/>
  <c r="W380" i="12"/>
  <c r="U380" i="12" s="1"/>
  <c r="W381" i="12"/>
  <c r="U381" i="12" s="1"/>
  <c r="W382" i="12"/>
  <c r="U382" i="12" s="1"/>
  <c r="W383" i="12"/>
  <c r="U383" i="12" s="1"/>
  <c r="W384" i="12"/>
  <c r="U384" i="12" s="1"/>
  <c r="W385" i="12"/>
  <c r="U385" i="12" s="1"/>
  <c r="W386" i="12"/>
  <c r="U386" i="12" s="1"/>
  <c r="W387" i="12"/>
  <c r="U387" i="12" s="1"/>
  <c r="W388" i="12"/>
  <c r="U388" i="12" s="1"/>
  <c r="W389" i="12"/>
  <c r="U389" i="12" s="1"/>
  <c r="W390" i="12"/>
  <c r="U390" i="12" s="1"/>
  <c r="W391" i="12"/>
  <c r="U391" i="12" s="1"/>
  <c r="W392" i="12"/>
  <c r="U392" i="12" s="1"/>
  <c r="W393" i="12"/>
  <c r="U393" i="12" s="1"/>
  <c r="W394" i="12"/>
  <c r="U394" i="12" s="1"/>
  <c r="W395" i="12"/>
  <c r="U395" i="12" s="1"/>
  <c r="W396" i="12"/>
  <c r="U396" i="12" s="1"/>
  <c r="W397" i="12"/>
  <c r="U397" i="12" s="1"/>
  <c r="W398" i="12"/>
  <c r="U398" i="12" s="1"/>
  <c r="W399" i="12"/>
  <c r="U399" i="12" s="1"/>
  <c r="W400" i="12"/>
  <c r="U400" i="12" s="1"/>
  <c r="W401" i="12"/>
  <c r="U401" i="12" s="1"/>
  <c r="W402" i="12"/>
  <c r="U402" i="12" s="1"/>
  <c r="W403" i="12"/>
  <c r="U403" i="12" s="1"/>
  <c r="W404" i="12"/>
  <c r="U404" i="12" s="1"/>
  <c r="W405" i="12"/>
  <c r="U405" i="12" s="1"/>
  <c r="W406" i="12"/>
  <c r="U406" i="12" s="1"/>
  <c r="W407" i="12"/>
  <c r="U407" i="12" s="1"/>
  <c r="W408" i="12"/>
  <c r="U408" i="12" s="1"/>
  <c r="W409" i="12"/>
  <c r="U409" i="12" s="1"/>
  <c r="W410" i="12"/>
  <c r="U410" i="12" s="1"/>
  <c r="W411" i="12"/>
  <c r="U411" i="12" s="1"/>
  <c r="W412" i="12"/>
  <c r="U412" i="12" s="1"/>
  <c r="W413" i="12"/>
  <c r="U413" i="12" s="1"/>
  <c r="W414" i="12"/>
  <c r="U414" i="12" s="1"/>
  <c r="W415" i="12"/>
  <c r="U415" i="12" s="1"/>
  <c r="W416" i="12"/>
  <c r="U416" i="12" s="1"/>
  <c r="W417" i="12"/>
  <c r="U417" i="12" s="1"/>
  <c r="W418" i="12"/>
  <c r="U418" i="12" s="1"/>
  <c r="W419" i="12"/>
  <c r="U419" i="12" s="1"/>
  <c r="W420" i="12"/>
  <c r="U420" i="12" s="1"/>
  <c r="W421" i="12"/>
  <c r="U421" i="12" s="1"/>
  <c r="W422" i="12"/>
  <c r="U422" i="12" s="1"/>
  <c r="W423" i="12"/>
  <c r="U423" i="12" s="1"/>
  <c r="W424" i="12"/>
  <c r="U424" i="12" s="1"/>
  <c r="W425" i="12"/>
  <c r="U425" i="12" s="1"/>
  <c r="W426" i="12"/>
  <c r="U426" i="12" s="1"/>
  <c r="W427" i="12"/>
  <c r="U427" i="12" s="1"/>
  <c r="W428" i="12"/>
  <c r="U428" i="12" s="1"/>
  <c r="W429" i="12"/>
  <c r="U429" i="12" s="1"/>
  <c r="W430" i="12"/>
  <c r="U430" i="12" s="1"/>
  <c r="W431" i="12"/>
  <c r="U431" i="12" s="1"/>
  <c r="W432" i="12"/>
  <c r="U432" i="12" s="1"/>
  <c r="W433" i="12"/>
  <c r="U433" i="12" s="1"/>
  <c r="W434" i="12"/>
  <c r="U434" i="12" s="1"/>
  <c r="W435" i="12"/>
  <c r="U435" i="12" s="1"/>
  <c r="W436" i="12"/>
  <c r="U436" i="12" s="1"/>
  <c r="W437" i="12"/>
  <c r="U437" i="12" s="1"/>
  <c r="W438" i="12"/>
  <c r="U438" i="12" s="1"/>
  <c r="W439" i="12"/>
  <c r="U439" i="12" s="1"/>
  <c r="W440" i="12"/>
  <c r="U440" i="12" s="1"/>
  <c r="W441" i="12"/>
  <c r="U441" i="12" s="1"/>
  <c r="W442" i="12"/>
  <c r="U442" i="12" s="1"/>
  <c r="W443" i="12"/>
  <c r="U443" i="12" s="1"/>
  <c r="W444" i="12"/>
  <c r="U444" i="12" s="1"/>
  <c r="W445" i="12"/>
  <c r="U445" i="12" s="1"/>
  <c r="W446" i="12"/>
  <c r="U446" i="12" s="1"/>
  <c r="W447" i="12"/>
  <c r="U447" i="12" s="1"/>
  <c r="W448" i="12"/>
  <c r="U448" i="12" s="1"/>
  <c r="W449" i="12"/>
  <c r="U449" i="12" s="1"/>
  <c r="W450" i="12"/>
  <c r="U450" i="12" s="1"/>
  <c r="W451" i="12"/>
  <c r="U451" i="12" s="1"/>
  <c r="W452" i="12"/>
  <c r="U452" i="12" s="1"/>
  <c r="W453" i="12"/>
  <c r="U453" i="12" s="1"/>
  <c r="W454" i="12"/>
  <c r="U454" i="12" s="1"/>
  <c r="W455" i="12"/>
  <c r="U455" i="12" s="1"/>
  <c r="W456" i="12"/>
  <c r="U456" i="12" s="1"/>
  <c r="W457" i="12"/>
  <c r="U457" i="12" s="1"/>
  <c r="W458" i="12"/>
  <c r="U458" i="12" s="1"/>
  <c r="W459" i="12"/>
  <c r="U459" i="12" s="1"/>
  <c r="W460" i="12"/>
  <c r="U460" i="12" s="1"/>
  <c r="W461" i="12"/>
  <c r="U461" i="12" s="1"/>
  <c r="W462" i="12"/>
  <c r="U462" i="12" s="1"/>
  <c r="W463" i="12"/>
  <c r="U463" i="12" s="1"/>
  <c r="W464" i="12"/>
  <c r="U464" i="12" s="1"/>
  <c r="W465" i="12"/>
  <c r="U465" i="12" s="1"/>
  <c r="W466" i="12"/>
  <c r="U466" i="12" s="1"/>
  <c r="W467" i="12"/>
  <c r="U467" i="12" s="1"/>
  <c r="W468" i="12"/>
  <c r="U468" i="12" s="1"/>
  <c r="W469" i="12"/>
  <c r="U469" i="12" s="1"/>
  <c r="W470" i="12"/>
  <c r="U470" i="12" s="1"/>
  <c r="W471" i="12"/>
  <c r="U471" i="12" s="1"/>
  <c r="W472" i="12"/>
  <c r="U472" i="12" s="1"/>
  <c r="W473" i="12"/>
  <c r="U473" i="12" s="1"/>
  <c r="W474" i="12"/>
  <c r="U474" i="12" s="1"/>
  <c r="W475" i="12"/>
  <c r="U475" i="12" s="1"/>
  <c r="W476" i="12"/>
  <c r="U476" i="12" s="1"/>
  <c r="W477" i="12"/>
  <c r="U477" i="12" s="1"/>
  <c r="W478" i="12"/>
  <c r="U478" i="12" s="1"/>
  <c r="W479" i="12"/>
  <c r="U479" i="12" s="1"/>
  <c r="W480" i="12"/>
  <c r="U480" i="12" s="1"/>
  <c r="W481" i="12"/>
  <c r="U481" i="12" s="1"/>
  <c r="W482" i="12"/>
  <c r="U482" i="12" s="1"/>
  <c r="W483" i="12"/>
  <c r="U483" i="12" s="1"/>
  <c r="W484" i="12"/>
  <c r="U484" i="12" s="1"/>
  <c r="W485" i="12"/>
  <c r="U485" i="12" s="1"/>
  <c r="W486" i="12"/>
  <c r="U486" i="12" s="1"/>
  <c r="W487" i="12"/>
  <c r="U487" i="12" s="1"/>
  <c r="W488" i="12"/>
  <c r="U488" i="12" s="1"/>
  <c r="W489" i="12"/>
  <c r="U489" i="12" s="1"/>
  <c r="W490" i="12"/>
  <c r="U490" i="12" s="1"/>
  <c r="W491" i="12"/>
  <c r="U491" i="12" s="1"/>
  <c r="W492" i="12"/>
  <c r="U492" i="12" s="1"/>
  <c r="W493" i="12"/>
  <c r="U493" i="12" s="1"/>
  <c r="W494" i="12"/>
  <c r="U494" i="12" s="1"/>
  <c r="W495" i="12"/>
  <c r="U495" i="12" s="1"/>
  <c r="W496" i="12"/>
  <c r="U496" i="12" s="1"/>
  <c r="W497" i="12"/>
  <c r="U497" i="12" s="1"/>
  <c r="W498" i="12"/>
  <c r="U498" i="12" s="1"/>
  <c r="W499" i="12"/>
  <c r="U499" i="12" s="1"/>
  <c r="W500" i="12"/>
  <c r="U500" i="12" s="1"/>
  <c r="W501" i="12"/>
  <c r="U501" i="12" s="1"/>
  <c r="W502" i="12"/>
  <c r="U502" i="12" s="1"/>
  <c r="W503" i="12"/>
  <c r="U503" i="12" s="1"/>
  <c r="W504" i="12"/>
  <c r="U504" i="12" s="1"/>
  <c r="W505" i="12"/>
  <c r="U505" i="12" s="1"/>
  <c r="W506" i="12"/>
  <c r="U506" i="12" s="1"/>
  <c r="W507" i="12"/>
  <c r="U507" i="12" s="1"/>
  <c r="W508" i="12"/>
  <c r="U508" i="12" s="1"/>
  <c r="W509" i="12"/>
  <c r="U509" i="12" s="1"/>
  <c r="W510" i="12"/>
  <c r="U510" i="12" s="1"/>
  <c r="W511" i="12"/>
  <c r="U511" i="12" s="1"/>
  <c r="W512" i="12"/>
  <c r="U512" i="12" s="1"/>
  <c r="W513" i="12"/>
  <c r="U513" i="12" s="1"/>
  <c r="W514" i="12"/>
  <c r="U514" i="12" s="1"/>
  <c r="W515" i="12"/>
  <c r="U515" i="12" s="1"/>
  <c r="W516" i="12"/>
  <c r="U516" i="12" s="1"/>
  <c r="W517" i="12"/>
  <c r="U517" i="12" s="1"/>
  <c r="W518" i="12"/>
  <c r="U518" i="12" s="1"/>
  <c r="W519" i="12"/>
  <c r="U519" i="12" s="1"/>
  <c r="W520" i="12"/>
  <c r="U520" i="12" s="1"/>
  <c r="W521" i="12"/>
  <c r="U521" i="12" s="1"/>
  <c r="W522" i="12"/>
  <c r="U522" i="12" s="1"/>
  <c r="W523" i="12"/>
  <c r="U523" i="12" s="1"/>
  <c r="W524" i="12"/>
  <c r="U524" i="12" s="1"/>
  <c r="W525" i="12"/>
  <c r="U525" i="12" s="1"/>
  <c r="W526" i="12"/>
  <c r="U526" i="12" s="1"/>
  <c r="W527" i="12"/>
  <c r="U527" i="12" s="1"/>
  <c r="W528" i="12"/>
  <c r="U528" i="12" s="1"/>
  <c r="W529" i="12"/>
  <c r="U529" i="12" s="1"/>
  <c r="W530" i="12"/>
  <c r="U530" i="12" s="1"/>
  <c r="W531" i="12"/>
  <c r="U531" i="12" s="1"/>
  <c r="W532" i="12"/>
  <c r="U532" i="12" s="1"/>
  <c r="W533" i="12"/>
  <c r="U533" i="12" s="1"/>
  <c r="W534" i="12"/>
  <c r="U534" i="12" s="1"/>
  <c r="W535" i="12"/>
  <c r="U535" i="12" s="1"/>
  <c r="W536" i="12"/>
  <c r="U536" i="12" s="1"/>
  <c r="W537" i="12"/>
  <c r="U537" i="12" s="1"/>
  <c r="W538" i="12"/>
  <c r="U538" i="12" s="1"/>
  <c r="W539" i="12"/>
  <c r="U539" i="12" s="1"/>
  <c r="W540" i="12"/>
  <c r="U540" i="12" s="1"/>
  <c r="W541" i="12"/>
  <c r="U541" i="12" s="1"/>
  <c r="W542" i="12"/>
  <c r="U542" i="12" s="1"/>
  <c r="W543" i="12"/>
  <c r="U543" i="12" s="1"/>
  <c r="W544" i="12"/>
  <c r="U544" i="12" s="1"/>
  <c r="W545" i="12"/>
  <c r="U545" i="12" s="1"/>
  <c r="W546" i="12"/>
  <c r="U546" i="12" s="1"/>
  <c r="W547" i="12"/>
  <c r="U547" i="12" s="1"/>
  <c r="W548" i="12"/>
  <c r="U548" i="12" s="1"/>
  <c r="W549" i="12"/>
  <c r="U549" i="12" s="1"/>
  <c r="W550" i="12"/>
  <c r="U550" i="12" s="1"/>
  <c r="W551" i="12"/>
  <c r="U551" i="12" s="1"/>
  <c r="W552" i="12"/>
  <c r="U552" i="12" s="1"/>
  <c r="W553" i="12"/>
  <c r="U553" i="12" s="1"/>
  <c r="W554" i="12"/>
  <c r="U554" i="12" s="1"/>
  <c r="W555" i="12"/>
  <c r="U555" i="12" s="1"/>
  <c r="W556" i="12"/>
  <c r="U556" i="12" s="1"/>
  <c r="W557" i="12"/>
  <c r="U557" i="12" s="1"/>
  <c r="W558" i="12"/>
  <c r="U558" i="12" s="1"/>
  <c r="W559" i="12"/>
  <c r="U559" i="12" s="1"/>
  <c r="W560" i="12"/>
  <c r="U560" i="12" s="1"/>
  <c r="W561" i="12"/>
  <c r="U561" i="12" s="1"/>
  <c r="W562" i="12"/>
  <c r="U562" i="12" s="1"/>
  <c r="W563" i="12"/>
  <c r="U563" i="12" s="1"/>
  <c r="W564" i="12"/>
  <c r="U564" i="12" s="1"/>
  <c r="W565" i="12"/>
  <c r="U565" i="12" s="1"/>
  <c r="W566" i="12"/>
  <c r="U566" i="12" s="1"/>
  <c r="W567" i="12"/>
  <c r="U567" i="12" s="1"/>
  <c r="W568" i="12"/>
  <c r="U568" i="12" s="1"/>
  <c r="W569" i="12"/>
  <c r="U569" i="12" s="1"/>
  <c r="W570" i="12"/>
  <c r="U570" i="12" s="1"/>
  <c r="W571" i="12"/>
  <c r="U571" i="12" s="1"/>
  <c r="W572" i="12"/>
  <c r="U572" i="12" s="1"/>
  <c r="W573" i="12"/>
  <c r="U573" i="12" s="1"/>
  <c r="W574" i="12"/>
  <c r="U574" i="12" s="1"/>
  <c r="W575" i="12"/>
  <c r="U575" i="12" s="1"/>
  <c r="W576" i="12"/>
  <c r="U576" i="12" s="1"/>
  <c r="W577" i="12"/>
  <c r="U577" i="12" s="1"/>
  <c r="W578" i="12"/>
  <c r="U578" i="12" s="1"/>
  <c r="W579" i="12"/>
  <c r="U579" i="12" s="1"/>
  <c r="W580" i="12"/>
  <c r="U580" i="12" s="1"/>
  <c r="W2182" i="12"/>
  <c r="U2182" i="12" s="1"/>
  <c r="W2194" i="12"/>
  <c r="U2194" i="12" s="1"/>
  <c r="W2198" i="12"/>
  <c r="U2198" i="12" s="1"/>
  <c r="W2202" i="12"/>
  <c r="U2202" i="12" s="1"/>
  <c r="W2207" i="12"/>
  <c r="U2207" i="12" s="1"/>
  <c r="W2212" i="12"/>
  <c r="U2212" i="12" s="1"/>
  <c r="W2217" i="12"/>
  <c r="U2217" i="12" s="1"/>
  <c r="W2223" i="12"/>
  <c r="U2223" i="12" s="1"/>
  <c r="W2228" i="12"/>
  <c r="U2228" i="12" s="1"/>
  <c r="W2233" i="12"/>
  <c r="U2233" i="12" s="1"/>
  <c r="W2237" i="12"/>
  <c r="U2237" i="12" s="1"/>
  <c r="W2243" i="12"/>
  <c r="U2243" i="12" s="1"/>
  <c r="W2248" i="12"/>
  <c r="U2248" i="12" s="1"/>
  <c r="W2253" i="12"/>
  <c r="U2253" i="12" s="1"/>
  <c r="W2258" i="12"/>
  <c r="U2258" i="12" s="1"/>
  <c r="W2262" i="12"/>
  <c r="U2262" i="12" s="1"/>
  <c r="W2267" i="12"/>
  <c r="U2267" i="12" s="1"/>
  <c r="W2271" i="12"/>
  <c r="U2271" i="12" s="1"/>
  <c r="W2276" i="12"/>
  <c r="U2276" i="12" s="1"/>
  <c r="W2282" i="12"/>
  <c r="U2282" i="12" s="1"/>
  <c r="W2288" i="12"/>
  <c r="U2288" i="12" s="1"/>
  <c r="W2293" i="12"/>
  <c r="U2293" i="12" s="1"/>
  <c r="W2297" i="12"/>
  <c r="U2297" i="12" s="1"/>
  <c r="W2303" i="12"/>
  <c r="U2303" i="12" s="1"/>
  <c r="W2311" i="12"/>
  <c r="U2311" i="12" s="1"/>
  <c r="W2318" i="12"/>
  <c r="U2318" i="12" s="1"/>
  <c r="W2324" i="12"/>
  <c r="U2324" i="12" s="1"/>
  <c r="W2502" i="12"/>
  <c r="U2502" i="12" s="1"/>
  <c r="W2507" i="12"/>
  <c r="U2507" i="12" s="1"/>
  <c r="W2515" i="12"/>
  <c r="U2515" i="12" s="1"/>
  <c r="W2520" i="12"/>
  <c r="U2520" i="12" s="1"/>
  <c r="W2525" i="12"/>
  <c r="U2525" i="12" s="1"/>
  <c r="W2529" i="12"/>
  <c r="U2529" i="12" s="1"/>
  <c r="W2534" i="12"/>
  <c r="U2534" i="12" s="1"/>
  <c r="W2538" i="12"/>
  <c r="U2538" i="12" s="1"/>
  <c r="W2545" i="12"/>
  <c r="U2545" i="12" s="1"/>
  <c r="W2551" i="12"/>
  <c r="U2551" i="12" s="1"/>
  <c r="W2555" i="12"/>
  <c r="U2555" i="12" s="1"/>
  <c r="W2560" i="12"/>
  <c r="U2560" i="12" s="1"/>
  <c r="W2563" i="12"/>
  <c r="U2563" i="12" s="1"/>
  <c r="W2569" i="12"/>
  <c r="U2569" i="12" s="1"/>
  <c r="W2574" i="12"/>
  <c r="U2574" i="12" s="1"/>
  <c r="W2579" i="12"/>
  <c r="U2579" i="12" s="1"/>
  <c r="W2583" i="12"/>
  <c r="U2583" i="12" s="1"/>
  <c r="W2589" i="12"/>
  <c r="U2589" i="12" s="1"/>
  <c r="W2597" i="12"/>
  <c r="U2597" i="12" s="1"/>
  <c r="W2604" i="12"/>
  <c r="U2604" i="12" s="1"/>
  <c r="W2614" i="12"/>
  <c r="U2614" i="12" s="1"/>
  <c r="W2622" i="12"/>
  <c r="U2622" i="12" s="1"/>
  <c r="W2634" i="12"/>
  <c r="U2634" i="12" s="1"/>
  <c r="W2640" i="12"/>
  <c r="U2640" i="12" s="1"/>
  <c r="W2650" i="12"/>
  <c r="U2650" i="12" s="1"/>
  <c r="W2659" i="12"/>
  <c r="U2659" i="12" s="1"/>
  <c r="W2666" i="12"/>
  <c r="U2666" i="12" s="1"/>
  <c r="W2674" i="12"/>
  <c r="U2674" i="12" s="1"/>
  <c r="W2684" i="12"/>
  <c r="U2684" i="12" s="1"/>
  <c r="W2695" i="12"/>
  <c r="U2695" i="12" s="1"/>
  <c r="W2703" i="12"/>
  <c r="U2703" i="12" s="1"/>
  <c r="W2710" i="12"/>
  <c r="U2710" i="12" s="1"/>
  <c r="W2716" i="12"/>
  <c r="U2716" i="12" s="1"/>
  <c r="W2725" i="12"/>
  <c r="U2725" i="12" s="1"/>
  <c r="W2735" i="12"/>
  <c r="U2735" i="12" s="1"/>
  <c r="W2741" i="12"/>
  <c r="U2741" i="12" s="1"/>
  <c r="W2747" i="12"/>
  <c r="U2747" i="12" s="1"/>
  <c r="W2753" i="12"/>
  <c r="U2753" i="12" s="1"/>
  <c r="W2760" i="12"/>
  <c r="U2760" i="12" s="1"/>
  <c r="W2767" i="12"/>
  <c r="U2767" i="12" s="1"/>
  <c r="W2773" i="12"/>
  <c r="U2773" i="12" s="1"/>
  <c r="W2783" i="12"/>
  <c r="U2783" i="12" s="1"/>
  <c r="W2796" i="12"/>
  <c r="U2796" i="12" s="1"/>
  <c r="W2803" i="12"/>
  <c r="U2803" i="12" s="1"/>
  <c r="W650" i="12"/>
  <c r="U650" i="12" s="1"/>
  <c r="W651" i="12"/>
  <c r="U651" i="12" s="1"/>
  <c r="W652" i="12"/>
  <c r="U652" i="12" s="1"/>
  <c r="W653" i="12"/>
  <c r="U653" i="12" s="1"/>
  <c r="W654" i="12"/>
  <c r="U654" i="12" s="1"/>
  <c r="W655" i="12"/>
  <c r="U655" i="12" s="1"/>
  <c r="W656" i="12"/>
  <c r="U656" i="12" s="1"/>
  <c r="W657" i="12"/>
  <c r="U657" i="12" s="1"/>
  <c r="W658" i="12"/>
  <c r="U658" i="12" s="1"/>
  <c r="W659" i="12"/>
  <c r="U659" i="12" s="1"/>
  <c r="W660" i="12"/>
  <c r="U660" i="12" s="1"/>
  <c r="W661" i="12"/>
  <c r="U661" i="12" s="1"/>
  <c r="W662" i="12"/>
  <c r="U662" i="12" s="1"/>
  <c r="W663" i="12"/>
  <c r="U663" i="12" s="1"/>
  <c r="W664" i="12"/>
  <c r="U664" i="12" s="1"/>
  <c r="W665" i="12"/>
  <c r="U665" i="12" s="1"/>
  <c r="W666" i="12"/>
  <c r="U666" i="12" s="1"/>
  <c r="W667" i="12"/>
  <c r="U667" i="12" s="1"/>
  <c r="W668" i="12"/>
  <c r="U668" i="12" s="1"/>
  <c r="W669" i="12"/>
  <c r="U669" i="12" s="1"/>
  <c r="W670" i="12"/>
  <c r="U670" i="12" s="1"/>
  <c r="W671" i="12"/>
  <c r="U671" i="12" s="1"/>
  <c r="W672" i="12"/>
  <c r="U672" i="12" s="1"/>
  <c r="W673" i="12"/>
  <c r="U673" i="12" s="1"/>
  <c r="W674" i="12"/>
  <c r="U674" i="12" s="1"/>
  <c r="W675" i="12"/>
  <c r="U675" i="12" s="1"/>
  <c r="W676" i="12"/>
  <c r="U676" i="12" s="1"/>
  <c r="W677" i="12"/>
  <c r="U677" i="12" s="1"/>
  <c r="W678" i="12"/>
  <c r="U678" i="12" s="1"/>
  <c r="W679" i="12"/>
  <c r="U679" i="12" s="1"/>
  <c r="W680" i="12"/>
  <c r="U680" i="12" s="1"/>
  <c r="W681" i="12"/>
  <c r="U681" i="12" s="1"/>
  <c r="W682" i="12"/>
  <c r="U682" i="12" s="1"/>
  <c r="W683" i="12"/>
  <c r="U683" i="12" s="1"/>
  <c r="W684" i="12"/>
  <c r="U684" i="12" s="1"/>
  <c r="W685" i="12"/>
  <c r="U685" i="12" s="1"/>
  <c r="W686" i="12"/>
  <c r="U686" i="12" s="1"/>
  <c r="W687" i="12"/>
  <c r="U687" i="12" s="1"/>
  <c r="W688" i="12"/>
  <c r="U688" i="12" s="1"/>
  <c r="W689" i="12"/>
  <c r="U689" i="12" s="1"/>
  <c r="W690" i="12"/>
  <c r="U690" i="12" s="1"/>
  <c r="W691" i="12"/>
  <c r="U691" i="12" s="1"/>
  <c r="W692" i="12"/>
  <c r="U692" i="12" s="1"/>
  <c r="W693" i="12"/>
  <c r="U693" i="12" s="1"/>
  <c r="W694" i="12"/>
  <c r="U694" i="12" s="1"/>
  <c r="W695" i="12"/>
  <c r="U695" i="12" s="1"/>
  <c r="W696" i="12"/>
  <c r="U696" i="12" s="1"/>
  <c r="W697" i="12"/>
  <c r="U697" i="12" s="1"/>
  <c r="W698" i="12"/>
  <c r="U698" i="12" s="1"/>
  <c r="W699" i="12"/>
  <c r="U699" i="12" s="1"/>
  <c r="W700" i="12"/>
  <c r="U700" i="12" s="1"/>
  <c r="W701" i="12"/>
  <c r="U701" i="12" s="1"/>
  <c r="W702" i="12"/>
  <c r="U702" i="12" s="1"/>
  <c r="W703" i="12"/>
  <c r="U703" i="12" s="1"/>
  <c r="W704" i="12"/>
  <c r="U704" i="12" s="1"/>
  <c r="W705" i="12"/>
  <c r="U705" i="12" s="1"/>
  <c r="W706" i="12"/>
  <c r="U706" i="12" s="1"/>
  <c r="W707" i="12"/>
  <c r="U707" i="12" s="1"/>
  <c r="W708" i="12"/>
  <c r="U708" i="12" s="1"/>
  <c r="W709" i="12"/>
  <c r="U709" i="12" s="1"/>
  <c r="W710" i="12"/>
  <c r="U710" i="12" s="1"/>
  <c r="W711" i="12"/>
  <c r="U711" i="12" s="1"/>
  <c r="W712" i="12"/>
  <c r="U712" i="12" s="1"/>
  <c r="W713" i="12"/>
  <c r="U713" i="12" s="1"/>
  <c r="W714" i="12"/>
  <c r="U714" i="12" s="1"/>
  <c r="W715" i="12"/>
  <c r="U715" i="12" s="1"/>
  <c r="W716" i="12"/>
  <c r="U716" i="12" s="1"/>
  <c r="W717" i="12"/>
  <c r="U717" i="12" s="1"/>
  <c r="W718" i="12"/>
  <c r="U718" i="12" s="1"/>
  <c r="W719" i="12"/>
  <c r="U719" i="12" s="1"/>
  <c r="W720" i="12"/>
  <c r="U720" i="12" s="1"/>
  <c r="W721" i="12"/>
  <c r="U721" i="12" s="1"/>
  <c r="W722" i="12"/>
  <c r="U722" i="12" s="1"/>
  <c r="W723" i="12"/>
  <c r="U723" i="12" s="1"/>
  <c r="W724" i="12"/>
  <c r="U724" i="12" s="1"/>
  <c r="W725" i="12"/>
  <c r="U725" i="12" s="1"/>
  <c r="W726" i="12"/>
  <c r="U726" i="12" s="1"/>
  <c r="W727" i="12"/>
  <c r="U727" i="12" s="1"/>
  <c r="W728" i="12"/>
  <c r="U728" i="12" s="1"/>
  <c r="W729" i="12"/>
  <c r="U729" i="12" s="1"/>
  <c r="W730" i="12"/>
  <c r="U730" i="12" s="1"/>
  <c r="W731" i="12"/>
  <c r="U731" i="12" s="1"/>
  <c r="W732" i="12"/>
  <c r="U732" i="12" s="1"/>
  <c r="W733" i="12"/>
  <c r="U733" i="12" s="1"/>
  <c r="W734" i="12"/>
  <c r="U734" i="12" s="1"/>
  <c r="W735" i="12"/>
  <c r="U735" i="12" s="1"/>
  <c r="W736" i="12"/>
  <c r="U736" i="12" s="1"/>
  <c r="W737" i="12"/>
  <c r="U737" i="12" s="1"/>
  <c r="W738" i="12"/>
  <c r="U738" i="12" s="1"/>
  <c r="W739" i="12"/>
  <c r="U739" i="12" s="1"/>
  <c r="W740" i="12"/>
  <c r="U740" i="12" s="1"/>
  <c r="W741" i="12"/>
  <c r="U741" i="12" s="1"/>
  <c r="W742" i="12"/>
  <c r="U742" i="12" s="1"/>
  <c r="W743" i="12"/>
  <c r="U743" i="12" s="1"/>
  <c r="W744" i="12"/>
  <c r="U744" i="12" s="1"/>
  <c r="W745" i="12"/>
  <c r="U745" i="12" s="1"/>
  <c r="W746" i="12"/>
  <c r="U746" i="12" s="1"/>
  <c r="W747" i="12"/>
  <c r="U747" i="12" s="1"/>
  <c r="W748" i="12"/>
  <c r="U748" i="12" s="1"/>
  <c r="W749" i="12"/>
  <c r="U749" i="12" s="1"/>
  <c r="W750" i="12"/>
  <c r="U750" i="12" s="1"/>
  <c r="W751" i="12"/>
  <c r="U751" i="12" s="1"/>
  <c r="W752" i="12"/>
  <c r="U752" i="12" s="1"/>
  <c r="W753" i="12"/>
  <c r="U753" i="12" s="1"/>
  <c r="W754" i="12"/>
  <c r="U754" i="12" s="1"/>
  <c r="W755" i="12"/>
  <c r="U755" i="12" s="1"/>
  <c r="W756" i="12"/>
  <c r="U756" i="12" s="1"/>
  <c r="W757" i="12"/>
  <c r="U757" i="12" s="1"/>
  <c r="W758" i="12"/>
  <c r="U758" i="12" s="1"/>
  <c r="W759" i="12"/>
  <c r="U759" i="12" s="1"/>
  <c r="W760" i="12"/>
  <c r="U760" i="12" s="1"/>
  <c r="W761" i="12"/>
  <c r="U761" i="12" s="1"/>
  <c r="W762" i="12"/>
  <c r="U762" i="12" s="1"/>
  <c r="W763" i="12"/>
  <c r="U763" i="12" s="1"/>
  <c r="W764" i="12"/>
  <c r="U764" i="12" s="1"/>
  <c r="W765" i="12"/>
  <c r="U765" i="12" s="1"/>
  <c r="W766" i="12"/>
  <c r="U766" i="12" s="1"/>
  <c r="W767" i="12"/>
  <c r="U767" i="12" s="1"/>
  <c r="W768" i="12"/>
  <c r="U768" i="12" s="1"/>
  <c r="W769" i="12"/>
  <c r="U769" i="12" s="1"/>
  <c r="W770" i="12"/>
  <c r="U770" i="12" s="1"/>
  <c r="W771" i="12"/>
  <c r="U771" i="12" s="1"/>
  <c r="W772" i="12"/>
  <c r="U772" i="12" s="1"/>
  <c r="W773" i="12"/>
  <c r="U773" i="12" s="1"/>
  <c r="W774" i="12"/>
  <c r="U774" i="12" s="1"/>
  <c r="W775" i="12"/>
  <c r="U775" i="12" s="1"/>
  <c r="W776" i="12"/>
  <c r="U776" i="12" s="1"/>
  <c r="W777" i="12"/>
  <c r="U777" i="12" s="1"/>
  <c r="W778" i="12"/>
  <c r="U778" i="12" s="1"/>
  <c r="W779" i="12"/>
  <c r="U779" i="12" s="1"/>
  <c r="W780" i="12"/>
  <c r="U780" i="12" s="1"/>
  <c r="W781" i="12"/>
  <c r="U781" i="12" s="1"/>
  <c r="W782" i="12"/>
  <c r="U782" i="12" s="1"/>
  <c r="W783" i="12"/>
  <c r="U783" i="12" s="1"/>
  <c r="W784" i="12"/>
  <c r="U784" i="12" s="1"/>
  <c r="W785" i="12"/>
  <c r="U785" i="12" s="1"/>
  <c r="W786" i="12"/>
  <c r="U786" i="12" s="1"/>
  <c r="W787" i="12"/>
  <c r="U787" i="12" s="1"/>
  <c r="W788" i="12"/>
  <c r="U788" i="12" s="1"/>
  <c r="W789" i="12"/>
  <c r="U789" i="12" s="1"/>
  <c r="W790" i="12"/>
  <c r="U790" i="12" s="1"/>
  <c r="W791" i="12"/>
  <c r="U791" i="12" s="1"/>
  <c r="W792" i="12"/>
  <c r="U792" i="12" s="1"/>
  <c r="W793" i="12"/>
  <c r="U793" i="12" s="1"/>
  <c r="W794" i="12"/>
  <c r="U794" i="12" s="1"/>
  <c r="W795" i="12"/>
  <c r="U795" i="12" s="1"/>
  <c r="W796" i="12"/>
  <c r="U796" i="12" s="1"/>
  <c r="W797" i="12"/>
  <c r="U797" i="12" s="1"/>
  <c r="W798" i="12"/>
  <c r="U798" i="12" s="1"/>
  <c r="W799" i="12"/>
  <c r="U799" i="12" s="1"/>
  <c r="W800" i="12"/>
  <c r="U800" i="12" s="1"/>
  <c r="W801" i="12"/>
  <c r="U801" i="12" s="1"/>
  <c r="W802" i="12"/>
  <c r="U802" i="12" s="1"/>
  <c r="W803" i="12"/>
  <c r="U803" i="12" s="1"/>
  <c r="W804" i="12"/>
  <c r="U804" i="12" s="1"/>
  <c r="W805" i="12"/>
  <c r="U805" i="12" s="1"/>
  <c r="W806" i="12"/>
  <c r="U806" i="12" s="1"/>
  <c r="W807" i="12"/>
  <c r="U807" i="12" s="1"/>
  <c r="W808" i="12"/>
  <c r="U808" i="12" s="1"/>
  <c r="W809" i="12"/>
  <c r="U809" i="12" s="1"/>
  <c r="W810" i="12"/>
  <c r="U810" i="12" s="1"/>
  <c r="W811" i="12"/>
  <c r="U811" i="12" s="1"/>
  <c r="W812" i="12"/>
  <c r="U812" i="12" s="1"/>
  <c r="W813" i="12"/>
  <c r="U813" i="12" s="1"/>
  <c r="W814" i="12"/>
  <c r="U814" i="12" s="1"/>
  <c r="W815" i="12"/>
  <c r="U815" i="12" s="1"/>
  <c r="W816" i="12"/>
  <c r="U816" i="12" s="1"/>
  <c r="W817" i="12"/>
  <c r="U817" i="12" s="1"/>
  <c r="W818" i="12"/>
  <c r="U818" i="12" s="1"/>
  <c r="W819" i="12"/>
  <c r="U819" i="12" s="1"/>
  <c r="W820" i="12"/>
  <c r="U820" i="12" s="1"/>
  <c r="W821" i="12"/>
  <c r="U821" i="12" s="1"/>
  <c r="W822" i="12"/>
  <c r="U822" i="12" s="1"/>
  <c r="W823" i="12"/>
  <c r="U823" i="12" s="1"/>
  <c r="W824" i="12"/>
  <c r="U824" i="12" s="1"/>
  <c r="W825" i="12"/>
  <c r="U825" i="12" s="1"/>
  <c r="W826" i="12"/>
  <c r="U826" i="12" s="1"/>
  <c r="W827" i="12"/>
  <c r="U827" i="12" s="1"/>
  <c r="W828" i="12"/>
  <c r="U828" i="12" s="1"/>
  <c r="W829" i="12"/>
  <c r="U829" i="12" s="1"/>
  <c r="W830" i="12"/>
  <c r="U830" i="12" s="1"/>
  <c r="W831" i="12"/>
  <c r="U831" i="12" s="1"/>
  <c r="W832" i="12"/>
  <c r="U832" i="12" s="1"/>
  <c r="W833" i="12"/>
  <c r="U833" i="12" s="1"/>
  <c r="W834" i="12"/>
  <c r="U834" i="12" s="1"/>
  <c r="W835" i="12"/>
  <c r="U835" i="12" s="1"/>
  <c r="W836" i="12"/>
  <c r="U836" i="12" s="1"/>
  <c r="W837" i="12"/>
  <c r="U837" i="12" s="1"/>
  <c r="W838" i="12"/>
  <c r="U838" i="12" s="1"/>
  <c r="W839" i="12"/>
  <c r="U839" i="12" s="1"/>
  <c r="W840" i="12"/>
  <c r="U840" i="12" s="1"/>
  <c r="W841" i="12"/>
  <c r="U841" i="12" s="1"/>
  <c r="W842" i="12"/>
  <c r="U842" i="12" s="1"/>
  <c r="W843" i="12"/>
  <c r="U843" i="12" s="1"/>
  <c r="W844" i="12"/>
  <c r="U844" i="12" s="1"/>
  <c r="W845" i="12"/>
  <c r="U845" i="12" s="1"/>
  <c r="W846" i="12"/>
  <c r="U846" i="12" s="1"/>
  <c r="W847" i="12"/>
  <c r="U847" i="12" s="1"/>
  <c r="W848" i="12"/>
  <c r="U848" i="12" s="1"/>
  <c r="W849" i="12"/>
  <c r="U849" i="12" s="1"/>
  <c r="W850" i="12"/>
  <c r="U850" i="12" s="1"/>
  <c r="W851" i="12"/>
  <c r="U851" i="12" s="1"/>
  <c r="W852" i="12"/>
  <c r="U852" i="12" s="1"/>
  <c r="W853" i="12"/>
  <c r="U853" i="12" s="1"/>
  <c r="W854" i="12"/>
  <c r="U854" i="12" s="1"/>
  <c r="W855" i="12"/>
  <c r="U855" i="12" s="1"/>
  <c r="W856" i="12"/>
  <c r="U856" i="12" s="1"/>
  <c r="W857" i="12"/>
  <c r="U857" i="12" s="1"/>
  <c r="W858" i="12"/>
  <c r="U858" i="12" s="1"/>
  <c r="W859" i="12"/>
  <c r="U859" i="12" s="1"/>
  <c r="W860" i="12"/>
  <c r="U860" i="12" s="1"/>
  <c r="W861" i="12"/>
  <c r="U861" i="12" s="1"/>
  <c r="W862" i="12"/>
  <c r="U862" i="12" s="1"/>
  <c r="W863" i="12"/>
  <c r="U863" i="12" s="1"/>
  <c r="W864" i="12"/>
  <c r="U864" i="12" s="1"/>
  <c r="W865" i="12"/>
  <c r="U865" i="12" s="1"/>
  <c r="W866" i="12"/>
  <c r="U866" i="12" s="1"/>
  <c r="W867" i="12"/>
  <c r="U867" i="12" s="1"/>
  <c r="W868" i="12"/>
  <c r="U868" i="12" s="1"/>
  <c r="W869" i="12"/>
  <c r="U869" i="12" s="1"/>
  <c r="W870" i="12"/>
  <c r="U870" i="12" s="1"/>
  <c r="W871" i="12"/>
  <c r="U871" i="12" s="1"/>
  <c r="W872" i="12"/>
  <c r="U872" i="12" s="1"/>
  <c r="W873" i="12"/>
  <c r="U873" i="12" s="1"/>
  <c r="W874" i="12"/>
  <c r="U874" i="12" s="1"/>
  <c r="W875" i="12"/>
  <c r="U875" i="12" s="1"/>
  <c r="W876" i="12"/>
  <c r="U876" i="12" s="1"/>
  <c r="W877" i="12"/>
  <c r="U877" i="12" s="1"/>
  <c r="W878" i="12"/>
  <c r="U878" i="12" s="1"/>
  <c r="W879" i="12"/>
  <c r="U879" i="12" s="1"/>
  <c r="W880" i="12"/>
  <c r="U880" i="12" s="1"/>
  <c r="W881" i="12"/>
  <c r="U881" i="12" s="1"/>
  <c r="W882" i="12"/>
  <c r="U882" i="12" s="1"/>
  <c r="W883" i="12"/>
  <c r="U883" i="12" s="1"/>
  <c r="W884" i="12"/>
  <c r="U884" i="12" s="1"/>
  <c r="W885" i="12"/>
  <c r="U885" i="12" s="1"/>
  <c r="W886" i="12"/>
  <c r="U886" i="12" s="1"/>
  <c r="W887" i="12"/>
  <c r="U887" i="12" s="1"/>
  <c r="W888" i="12"/>
  <c r="U888" i="12" s="1"/>
  <c r="W889" i="12"/>
  <c r="U889" i="12" s="1"/>
  <c r="W890" i="12"/>
  <c r="U890" i="12" s="1"/>
  <c r="W891" i="12"/>
  <c r="U891" i="12" s="1"/>
  <c r="W892" i="12"/>
  <c r="U892" i="12" s="1"/>
  <c r="W893" i="12"/>
  <c r="U893" i="12" s="1"/>
  <c r="W894" i="12"/>
  <c r="U894" i="12" s="1"/>
  <c r="W895" i="12"/>
  <c r="U895" i="12" s="1"/>
  <c r="W896" i="12"/>
  <c r="U896" i="12" s="1"/>
  <c r="W897" i="12"/>
  <c r="U897" i="12" s="1"/>
  <c r="W898" i="12"/>
  <c r="U898" i="12" s="1"/>
  <c r="W899" i="12"/>
  <c r="U899" i="12" s="1"/>
  <c r="W900" i="12"/>
  <c r="U900" i="12" s="1"/>
  <c r="W901" i="12"/>
  <c r="U901" i="12" s="1"/>
  <c r="W902" i="12"/>
  <c r="U902" i="12" s="1"/>
  <c r="W903" i="12"/>
  <c r="U903" i="12" s="1"/>
  <c r="W904" i="12"/>
  <c r="U904" i="12" s="1"/>
  <c r="W905" i="12"/>
  <c r="U905" i="12" s="1"/>
  <c r="W906" i="12"/>
  <c r="U906" i="12" s="1"/>
  <c r="W907" i="12"/>
  <c r="U907" i="12" s="1"/>
  <c r="W908" i="12"/>
  <c r="U908" i="12" s="1"/>
  <c r="W909" i="12"/>
  <c r="U909" i="12" s="1"/>
  <c r="W910" i="12"/>
  <c r="U910" i="12" s="1"/>
  <c r="W911" i="12"/>
  <c r="U911" i="12" s="1"/>
  <c r="W912" i="12"/>
  <c r="U912" i="12" s="1"/>
  <c r="W913" i="12"/>
  <c r="U913" i="12" s="1"/>
  <c r="W914" i="12"/>
  <c r="U914" i="12" s="1"/>
  <c r="W915" i="12"/>
  <c r="U915" i="12" s="1"/>
  <c r="W916" i="12"/>
  <c r="U916" i="12" s="1"/>
  <c r="W917" i="12"/>
  <c r="U917" i="12" s="1"/>
  <c r="W918" i="12"/>
  <c r="U918" i="12" s="1"/>
  <c r="W919" i="12"/>
  <c r="U919" i="12" s="1"/>
  <c r="W920" i="12"/>
  <c r="U920" i="12" s="1"/>
  <c r="W921" i="12"/>
  <c r="U921" i="12" s="1"/>
  <c r="W922" i="12"/>
  <c r="U922" i="12" s="1"/>
  <c r="W923" i="12"/>
  <c r="U923" i="12" s="1"/>
  <c r="W924" i="12"/>
  <c r="U924" i="12" s="1"/>
  <c r="W925" i="12"/>
  <c r="U925" i="12" s="1"/>
  <c r="W926" i="12"/>
  <c r="U926" i="12" s="1"/>
  <c r="W927" i="12"/>
  <c r="U927" i="12" s="1"/>
  <c r="W928" i="12"/>
  <c r="U928" i="12" s="1"/>
  <c r="W1468" i="12"/>
  <c r="U1468" i="12" s="1"/>
  <c r="W1470" i="12"/>
  <c r="U1470" i="12" s="1"/>
  <c r="W1472" i="12"/>
  <c r="U1472" i="12" s="1"/>
  <c r="W1473" i="12"/>
  <c r="U1473" i="12" s="1"/>
  <c r="W1475" i="12"/>
  <c r="U1475" i="12" s="1"/>
  <c r="W1477" i="12"/>
  <c r="U1477" i="12" s="1"/>
  <c r="W1479" i="12"/>
  <c r="U1479" i="12" s="1"/>
  <c r="W1481" i="12"/>
  <c r="U1481" i="12" s="1"/>
  <c r="W1483" i="12"/>
  <c r="U1483" i="12" s="1"/>
  <c r="W1485" i="12"/>
  <c r="U1485" i="12" s="1"/>
  <c r="W1487" i="12"/>
  <c r="U1487" i="12" s="1"/>
  <c r="W1701" i="12"/>
  <c r="U1701" i="12" s="1"/>
  <c r="W1703" i="12"/>
  <c r="U1703" i="12" s="1"/>
  <c r="W1705" i="12"/>
  <c r="U1705" i="12" s="1"/>
  <c r="W1708" i="12"/>
  <c r="U1708" i="12" s="1"/>
  <c r="W1711" i="12"/>
  <c r="U1711" i="12" s="1"/>
  <c r="W1714" i="12"/>
  <c r="U1714" i="12" s="1"/>
  <c r="W1716" i="12"/>
  <c r="U1716" i="12" s="1"/>
  <c r="W1718" i="12"/>
  <c r="U1718" i="12" s="1"/>
  <c r="W1721" i="12"/>
  <c r="U1721" i="12" s="1"/>
  <c r="W1724" i="12"/>
  <c r="U1724" i="12" s="1"/>
  <c r="W1727" i="12"/>
  <c r="U1727" i="12" s="1"/>
  <c r="W1729" i="12"/>
  <c r="U1729" i="12" s="1"/>
  <c r="W1733" i="12"/>
  <c r="U1733" i="12" s="1"/>
  <c r="W1735" i="12"/>
  <c r="U1735" i="12" s="1"/>
  <c r="W1738" i="12"/>
  <c r="U1738" i="12" s="1"/>
  <c r="W1741" i="12"/>
  <c r="U1741" i="12" s="1"/>
  <c r="W1744" i="12"/>
  <c r="U1744" i="12" s="1"/>
  <c r="W1746" i="12"/>
  <c r="U1746" i="12" s="1"/>
  <c r="W1749" i="12"/>
  <c r="U1749" i="12" s="1"/>
  <c r="W1751" i="12"/>
  <c r="U1751" i="12" s="1"/>
  <c r="W1754" i="12"/>
  <c r="U1754" i="12" s="1"/>
  <c r="W1756" i="12"/>
  <c r="U1756" i="12" s="1"/>
  <c r="W1759" i="12"/>
  <c r="U1759" i="12" s="1"/>
  <c r="W1762" i="12"/>
  <c r="U1762" i="12" s="1"/>
  <c r="W1765" i="12"/>
  <c r="U1765" i="12" s="1"/>
  <c r="W2056" i="12"/>
  <c r="U2056" i="12" s="1"/>
  <c r="W2060" i="12"/>
  <c r="U2060" i="12" s="1"/>
  <c r="W2062" i="12"/>
  <c r="U2062" i="12" s="1"/>
  <c r="W2066" i="12"/>
  <c r="U2066" i="12" s="1"/>
  <c r="W2069" i="12"/>
  <c r="U2069" i="12" s="1"/>
  <c r="W2072" i="12"/>
  <c r="U2072" i="12" s="1"/>
  <c r="W2076" i="12"/>
  <c r="U2076" i="12" s="1"/>
  <c r="W2080" i="12"/>
  <c r="U2080" i="12" s="1"/>
  <c r="W2084" i="12"/>
  <c r="U2084" i="12" s="1"/>
  <c r="W2089" i="12"/>
  <c r="U2089" i="12" s="1"/>
  <c r="W2093" i="12"/>
  <c r="U2093" i="12" s="1"/>
  <c r="W2095" i="12"/>
  <c r="U2095" i="12" s="1"/>
  <c r="W2099" i="12"/>
  <c r="U2099" i="12" s="1"/>
  <c r="W2103" i="12"/>
  <c r="U2103" i="12" s="1"/>
  <c r="W2106" i="12"/>
  <c r="U2106" i="12" s="1"/>
  <c r="W2110" i="12"/>
  <c r="U2110" i="12" s="1"/>
  <c r="W2113" i="12"/>
  <c r="U2113" i="12" s="1"/>
  <c r="W2117" i="12"/>
  <c r="U2117" i="12" s="1"/>
  <c r="W2120" i="12"/>
  <c r="U2120" i="12" s="1"/>
  <c r="W2123" i="12"/>
  <c r="U2123" i="12" s="1"/>
  <c r="W2126" i="12"/>
  <c r="U2126" i="12" s="1"/>
  <c r="W2130" i="12"/>
  <c r="U2130" i="12" s="1"/>
  <c r="W2134" i="12"/>
  <c r="U2134" i="12" s="1"/>
  <c r="W2139" i="12"/>
  <c r="U2139" i="12" s="1"/>
  <c r="W2142" i="12"/>
  <c r="U2142" i="12" s="1"/>
  <c r="W2145" i="12"/>
  <c r="U2145" i="12" s="1"/>
  <c r="W2150" i="12"/>
  <c r="U2150" i="12" s="1"/>
  <c r="W2581" i="12"/>
  <c r="U2581" i="12" s="1"/>
  <c r="W2587" i="12"/>
  <c r="U2587" i="12" s="1"/>
  <c r="W2595" i="12"/>
  <c r="U2595" i="12" s="1"/>
  <c r="W2601" i="12"/>
  <c r="U2601" i="12" s="1"/>
  <c r="W2607" i="12"/>
  <c r="U2607" i="12" s="1"/>
  <c r="W2613" i="12"/>
  <c r="U2613" i="12" s="1"/>
  <c r="W2618" i="12"/>
  <c r="U2618" i="12" s="1"/>
  <c r="W2626" i="12"/>
  <c r="U2626" i="12" s="1"/>
  <c r="W2632" i="12"/>
  <c r="U2632" i="12" s="1"/>
  <c r="W2636" i="12"/>
  <c r="U2636" i="12" s="1"/>
  <c r="W2644" i="12"/>
  <c r="U2644" i="12" s="1"/>
  <c r="W2652" i="12"/>
  <c r="U2652" i="12" s="1"/>
  <c r="W2662" i="12"/>
  <c r="U2662" i="12" s="1"/>
  <c r="W2670" i="12"/>
  <c r="U2670" i="12" s="1"/>
  <c r="W2676" i="12"/>
  <c r="U2676" i="12" s="1"/>
  <c r="W2682" i="12"/>
  <c r="U2682" i="12" s="1"/>
  <c r="W2690" i="12"/>
  <c r="U2690" i="12" s="1"/>
  <c r="W2697" i="12"/>
  <c r="U2697" i="12" s="1"/>
  <c r="W2702" i="12"/>
  <c r="U2702" i="12" s="1"/>
  <c r="W2709" i="12"/>
  <c r="U2709" i="12" s="1"/>
  <c r="W2715" i="12"/>
  <c r="U2715" i="12" s="1"/>
  <c r="W2721" i="12"/>
  <c r="U2721" i="12" s="1"/>
  <c r="W2807" i="12"/>
  <c r="U2807" i="12" s="1"/>
  <c r="W2818" i="12"/>
  <c r="U2818" i="12" s="1"/>
  <c r="W2824" i="12"/>
  <c r="U2824" i="12" s="1"/>
  <c r="W2831" i="12"/>
  <c r="U2831" i="12" s="1"/>
  <c r="W2835" i="12"/>
  <c r="U2835" i="12" s="1"/>
  <c r="W2854" i="12"/>
  <c r="U2854" i="12" s="1"/>
  <c r="W2859" i="12"/>
  <c r="U2859" i="12" s="1"/>
  <c r="W2864" i="12"/>
  <c r="U2864" i="12" s="1"/>
  <c r="W2869" i="12"/>
  <c r="U2869" i="12" s="1"/>
  <c r="W2875" i="12"/>
  <c r="U2875" i="12" s="1"/>
  <c r="W2879" i="12"/>
  <c r="U2879" i="12" s="1"/>
  <c r="W2884" i="12"/>
  <c r="U2884" i="12" s="1"/>
  <c r="W929" i="12"/>
  <c r="U929" i="12" s="1"/>
  <c r="W930" i="12"/>
  <c r="U930" i="12" s="1"/>
  <c r="W931" i="12"/>
  <c r="U931" i="12" s="1"/>
  <c r="W932" i="12"/>
  <c r="U932" i="12" s="1"/>
  <c r="W933" i="12"/>
  <c r="U933" i="12" s="1"/>
  <c r="W934" i="12"/>
  <c r="U934" i="12" s="1"/>
  <c r="W935" i="12"/>
  <c r="U935" i="12" s="1"/>
  <c r="W936" i="12"/>
  <c r="U936" i="12" s="1"/>
  <c r="W937" i="12"/>
  <c r="U937" i="12" s="1"/>
  <c r="W938" i="12"/>
  <c r="U938" i="12" s="1"/>
  <c r="W939" i="12"/>
  <c r="U939" i="12" s="1"/>
  <c r="W940" i="12"/>
  <c r="U940" i="12" s="1"/>
  <c r="W941" i="12"/>
  <c r="U941" i="12" s="1"/>
  <c r="W942" i="12"/>
  <c r="U942" i="12" s="1"/>
  <c r="W943" i="12"/>
  <c r="U943" i="12" s="1"/>
  <c r="W944" i="12"/>
  <c r="U944" i="12" s="1"/>
  <c r="W945" i="12"/>
  <c r="U945" i="12" s="1"/>
  <c r="W946" i="12"/>
  <c r="U946" i="12" s="1"/>
  <c r="W947" i="12"/>
  <c r="U947" i="12" s="1"/>
  <c r="W948" i="12"/>
  <c r="U948" i="12" s="1"/>
  <c r="W949" i="12"/>
  <c r="U949" i="12" s="1"/>
  <c r="W950" i="12"/>
  <c r="U950" i="12" s="1"/>
  <c r="W951" i="12"/>
  <c r="U951" i="12" s="1"/>
  <c r="W952" i="12"/>
  <c r="U952" i="12" s="1"/>
  <c r="W953" i="12"/>
  <c r="U953" i="12" s="1"/>
  <c r="W954" i="12"/>
  <c r="U954" i="12" s="1"/>
  <c r="W955" i="12"/>
  <c r="U955" i="12" s="1"/>
  <c r="W956" i="12"/>
  <c r="U956" i="12" s="1"/>
  <c r="W957" i="12"/>
  <c r="U957" i="12" s="1"/>
  <c r="W958" i="12"/>
  <c r="U958" i="12" s="1"/>
  <c r="W959" i="12"/>
  <c r="U959" i="12" s="1"/>
  <c r="W960" i="12"/>
  <c r="U960" i="12" s="1"/>
  <c r="W961" i="12"/>
  <c r="U961" i="12" s="1"/>
  <c r="W962" i="12"/>
  <c r="U962" i="12" s="1"/>
  <c r="W963" i="12"/>
  <c r="U963" i="12" s="1"/>
  <c r="W964" i="12"/>
  <c r="U964" i="12" s="1"/>
  <c r="W965" i="12"/>
  <c r="U965" i="12" s="1"/>
  <c r="W966" i="12"/>
  <c r="U966" i="12" s="1"/>
  <c r="W967" i="12"/>
  <c r="U967" i="12" s="1"/>
  <c r="W968" i="12"/>
  <c r="U968" i="12" s="1"/>
  <c r="W969" i="12"/>
  <c r="U969" i="12" s="1"/>
  <c r="W970" i="12"/>
  <c r="U970" i="12" s="1"/>
  <c r="W971" i="12"/>
  <c r="U971" i="12" s="1"/>
  <c r="W972" i="12"/>
  <c r="U972" i="12" s="1"/>
  <c r="W973" i="12"/>
  <c r="U973" i="12" s="1"/>
  <c r="W974" i="12"/>
  <c r="U974" i="12" s="1"/>
  <c r="W975" i="12"/>
  <c r="U975" i="12" s="1"/>
  <c r="W976" i="12"/>
  <c r="U976" i="12" s="1"/>
  <c r="W977" i="12"/>
  <c r="U977" i="12" s="1"/>
  <c r="W978" i="12"/>
  <c r="U978" i="12" s="1"/>
  <c r="W979" i="12"/>
  <c r="U979" i="12" s="1"/>
  <c r="W980" i="12"/>
  <c r="U980" i="12" s="1"/>
  <c r="W981" i="12"/>
  <c r="U981" i="12" s="1"/>
  <c r="W982" i="12"/>
  <c r="U982" i="12" s="1"/>
  <c r="W983" i="12"/>
  <c r="U983" i="12" s="1"/>
  <c r="W984" i="12"/>
  <c r="U984" i="12" s="1"/>
  <c r="W985" i="12"/>
  <c r="U985" i="12" s="1"/>
  <c r="W986" i="12"/>
  <c r="U986" i="12" s="1"/>
  <c r="W987" i="12"/>
  <c r="U987" i="12" s="1"/>
  <c r="W988" i="12"/>
  <c r="U988" i="12" s="1"/>
  <c r="W989" i="12"/>
  <c r="U989" i="12" s="1"/>
  <c r="W990" i="12"/>
  <c r="U990" i="12" s="1"/>
  <c r="W991" i="12"/>
  <c r="U991" i="12" s="1"/>
  <c r="W992" i="12"/>
  <c r="U992" i="12" s="1"/>
  <c r="W993" i="12"/>
  <c r="U993" i="12" s="1"/>
  <c r="W994" i="12"/>
  <c r="U994" i="12" s="1"/>
  <c r="W995" i="12"/>
  <c r="U995" i="12" s="1"/>
  <c r="W996" i="12"/>
  <c r="U996" i="12" s="1"/>
  <c r="W997" i="12"/>
  <c r="U997" i="12" s="1"/>
  <c r="W998" i="12"/>
  <c r="U998" i="12" s="1"/>
  <c r="W999" i="12"/>
  <c r="U999" i="12" s="1"/>
  <c r="W1000" i="12"/>
  <c r="U1000" i="12" s="1"/>
  <c r="W1001" i="12"/>
  <c r="U1001" i="12" s="1"/>
  <c r="W1002" i="12"/>
  <c r="U1002" i="12" s="1"/>
  <c r="W1003" i="12"/>
  <c r="U1003" i="12" s="1"/>
  <c r="W1004" i="12"/>
  <c r="U1004" i="12" s="1"/>
  <c r="W1005" i="12"/>
  <c r="U1005" i="12" s="1"/>
  <c r="W1006" i="12"/>
  <c r="U1006" i="12" s="1"/>
  <c r="W1007" i="12"/>
  <c r="U1007" i="12" s="1"/>
  <c r="W1008" i="12"/>
  <c r="U1008" i="12" s="1"/>
  <c r="W1009" i="12"/>
  <c r="U1009" i="12" s="1"/>
  <c r="W1010" i="12"/>
  <c r="U1010" i="12" s="1"/>
  <c r="W1011" i="12"/>
  <c r="U1011" i="12" s="1"/>
  <c r="W1012" i="12"/>
  <c r="U1012" i="12" s="1"/>
  <c r="W1013" i="12"/>
  <c r="U1013" i="12" s="1"/>
  <c r="W1014" i="12"/>
  <c r="U1014" i="12" s="1"/>
  <c r="W1015" i="12"/>
  <c r="U1015" i="12" s="1"/>
  <c r="W1016" i="12"/>
  <c r="U1016" i="12" s="1"/>
  <c r="W1017" i="12"/>
  <c r="U1017" i="12" s="1"/>
  <c r="W1018" i="12"/>
  <c r="U1018" i="12" s="1"/>
  <c r="W1019" i="12"/>
  <c r="U1019" i="12" s="1"/>
  <c r="W1020" i="12"/>
  <c r="U1020" i="12" s="1"/>
  <c r="W1021" i="12"/>
  <c r="U1021" i="12" s="1"/>
  <c r="W1022" i="12"/>
  <c r="U1022" i="12" s="1"/>
  <c r="W1023" i="12"/>
  <c r="U1023" i="12" s="1"/>
  <c r="W1024" i="12"/>
  <c r="U1024" i="12" s="1"/>
  <c r="W1025" i="12"/>
  <c r="U1025" i="12" s="1"/>
  <c r="W1026" i="12"/>
  <c r="U1026" i="12" s="1"/>
  <c r="W1027" i="12"/>
  <c r="U1027" i="12" s="1"/>
  <c r="W1028" i="12"/>
  <c r="U1028" i="12" s="1"/>
  <c r="W1029" i="12"/>
  <c r="U1029" i="12" s="1"/>
  <c r="W1030" i="12"/>
  <c r="U1030" i="12" s="1"/>
  <c r="W1031" i="12"/>
  <c r="U1031" i="12" s="1"/>
  <c r="W1032" i="12"/>
  <c r="U1032" i="12" s="1"/>
  <c r="W1033" i="12"/>
  <c r="U1033" i="12" s="1"/>
  <c r="W1034" i="12"/>
  <c r="U1034" i="12" s="1"/>
  <c r="W1035" i="12"/>
  <c r="U1035" i="12" s="1"/>
  <c r="W1036" i="12"/>
  <c r="U1036" i="12" s="1"/>
  <c r="W1037" i="12"/>
  <c r="U1037" i="12" s="1"/>
  <c r="W1038" i="12"/>
  <c r="U1038" i="12" s="1"/>
  <c r="W1039" i="12"/>
  <c r="U1039" i="12" s="1"/>
  <c r="W1040" i="12"/>
  <c r="U1040" i="12" s="1"/>
  <c r="W1041" i="12"/>
  <c r="U1041" i="12" s="1"/>
  <c r="W1042" i="12"/>
  <c r="U1042" i="12" s="1"/>
  <c r="W1043" i="12"/>
  <c r="U1043" i="12" s="1"/>
  <c r="W1044" i="12"/>
  <c r="U1044" i="12" s="1"/>
  <c r="W1045" i="12"/>
  <c r="U1045" i="12" s="1"/>
  <c r="W1046" i="12"/>
  <c r="U1046" i="12" s="1"/>
  <c r="W1047" i="12"/>
  <c r="U1047" i="12" s="1"/>
  <c r="W1048" i="12"/>
  <c r="U1048" i="12" s="1"/>
  <c r="W1049" i="12"/>
  <c r="U1049" i="12" s="1"/>
  <c r="W1050" i="12"/>
  <c r="U1050" i="12" s="1"/>
  <c r="W1051" i="12"/>
  <c r="U1051" i="12" s="1"/>
  <c r="W1052" i="12"/>
  <c r="U1052" i="12" s="1"/>
  <c r="W1053" i="12"/>
  <c r="U1053" i="12" s="1"/>
  <c r="W1054" i="12"/>
  <c r="U1054" i="12" s="1"/>
  <c r="W1055" i="12"/>
  <c r="U1055" i="12" s="1"/>
  <c r="W1056" i="12"/>
  <c r="U1056" i="12" s="1"/>
  <c r="W1057" i="12"/>
  <c r="U1057" i="12" s="1"/>
  <c r="W1058" i="12"/>
  <c r="U1058" i="12" s="1"/>
  <c r="W1059" i="12"/>
  <c r="U1059" i="12" s="1"/>
  <c r="W1060" i="12"/>
  <c r="U1060" i="12" s="1"/>
  <c r="W1061" i="12"/>
  <c r="U1061" i="12" s="1"/>
  <c r="W1062" i="12"/>
  <c r="U1062" i="12" s="1"/>
  <c r="W1063" i="12"/>
  <c r="U1063" i="12" s="1"/>
  <c r="W1064" i="12"/>
  <c r="U1064" i="12" s="1"/>
  <c r="W1065" i="12"/>
  <c r="U1065" i="12" s="1"/>
  <c r="W1066" i="12"/>
  <c r="U1066" i="12" s="1"/>
  <c r="W1067" i="12"/>
  <c r="U1067" i="12" s="1"/>
  <c r="W1068" i="12"/>
  <c r="U1068" i="12" s="1"/>
  <c r="W1069" i="12"/>
  <c r="U1069" i="12" s="1"/>
  <c r="W1070" i="12"/>
  <c r="U1070" i="12" s="1"/>
  <c r="W1071" i="12"/>
  <c r="U1071" i="12" s="1"/>
  <c r="W1072" i="12"/>
  <c r="U1072" i="12" s="1"/>
  <c r="W1073" i="12"/>
  <c r="U1073" i="12" s="1"/>
  <c r="W1074" i="12"/>
  <c r="U1074" i="12" s="1"/>
  <c r="W1075" i="12"/>
  <c r="U1075" i="12" s="1"/>
  <c r="W1076" i="12"/>
  <c r="U1076" i="12" s="1"/>
  <c r="W1077" i="12"/>
  <c r="U1077" i="12" s="1"/>
  <c r="W1078" i="12"/>
  <c r="U1078" i="12" s="1"/>
  <c r="W1079" i="12"/>
  <c r="U1079" i="12" s="1"/>
  <c r="W1080" i="12"/>
  <c r="U1080" i="12" s="1"/>
  <c r="W1081" i="12"/>
  <c r="U1081" i="12" s="1"/>
  <c r="W1082" i="12"/>
  <c r="U1082" i="12" s="1"/>
  <c r="W1083" i="12"/>
  <c r="U1083" i="12" s="1"/>
  <c r="W1084" i="12"/>
  <c r="U1084" i="12" s="1"/>
  <c r="W1085" i="12"/>
  <c r="U1085" i="12" s="1"/>
  <c r="W1086" i="12"/>
  <c r="U1086" i="12" s="1"/>
  <c r="W1087" i="12"/>
  <c r="U1087" i="12" s="1"/>
  <c r="W1088" i="12"/>
  <c r="U1088" i="12" s="1"/>
  <c r="W1089" i="12"/>
  <c r="U1089" i="12" s="1"/>
  <c r="W1090" i="12"/>
  <c r="U1090" i="12" s="1"/>
  <c r="W1091" i="12"/>
  <c r="U1091" i="12" s="1"/>
  <c r="W1092" i="12"/>
  <c r="U1092" i="12" s="1"/>
  <c r="W1093" i="12"/>
  <c r="U1093" i="12" s="1"/>
  <c r="W1094" i="12"/>
  <c r="U1094" i="12" s="1"/>
  <c r="W1095" i="12"/>
  <c r="U1095" i="12" s="1"/>
  <c r="W1096" i="12"/>
  <c r="U1096" i="12" s="1"/>
  <c r="W1097" i="12"/>
  <c r="U1097" i="12" s="1"/>
  <c r="W1098" i="12"/>
  <c r="U1098" i="12" s="1"/>
  <c r="W1099" i="12"/>
  <c r="U1099" i="12" s="1"/>
  <c r="W1100" i="12"/>
  <c r="U1100" i="12" s="1"/>
  <c r="W1101" i="12"/>
  <c r="U1101" i="12" s="1"/>
  <c r="W1102" i="12"/>
  <c r="U1102" i="12" s="1"/>
  <c r="W1103" i="12"/>
  <c r="U1103" i="12" s="1"/>
  <c r="W1104" i="12"/>
  <c r="U1104" i="12" s="1"/>
  <c r="W1105" i="12"/>
  <c r="U1105" i="12" s="1"/>
  <c r="W1106" i="12"/>
  <c r="U1106" i="12" s="1"/>
  <c r="W1107" i="12"/>
  <c r="U1107" i="12" s="1"/>
  <c r="W1108" i="12"/>
  <c r="U1108" i="12" s="1"/>
  <c r="W1109" i="12"/>
  <c r="U1109" i="12" s="1"/>
  <c r="W1110" i="12"/>
  <c r="U1110" i="12" s="1"/>
  <c r="W1111" i="12"/>
  <c r="U1111" i="12" s="1"/>
  <c r="W1112" i="12"/>
  <c r="U1112" i="12" s="1"/>
  <c r="W1113" i="12"/>
  <c r="U1113" i="12" s="1"/>
  <c r="W1114" i="12"/>
  <c r="U1114" i="12" s="1"/>
  <c r="W1115" i="12"/>
  <c r="U1115" i="12" s="1"/>
  <c r="W1116" i="12"/>
  <c r="U1116" i="12" s="1"/>
  <c r="W1117" i="12"/>
  <c r="U1117" i="12" s="1"/>
  <c r="W1118" i="12"/>
  <c r="U1118" i="12" s="1"/>
  <c r="W1119" i="12"/>
  <c r="U1119" i="12" s="1"/>
  <c r="W1120" i="12"/>
  <c r="U1120" i="12" s="1"/>
  <c r="W1121" i="12"/>
  <c r="U1121" i="12" s="1"/>
  <c r="W1122" i="12"/>
  <c r="U1122" i="12" s="1"/>
  <c r="W1123" i="12"/>
  <c r="U1123" i="12" s="1"/>
  <c r="W1124" i="12"/>
  <c r="U1124" i="12" s="1"/>
  <c r="W1125" i="12"/>
  <c r="U1125" i="12" s="1"/>
  <c r="W1126" i="12"/>
  <c r="U1126" i="12" s="1"/>
  <c r="W1127" i="12"/>
  <c r="U1127" i="12" s="1"/>
  <c r="W1128" i="12"/>
  <c r="U1128" i="12" s="1"/>
  <c r="W1129" i="12"/>
  <c r="U1129" i="12" s="1"/>
  <c r="W1130" i="12"/>
  <c r="U1130" i="12" s="1"/>
  <c r="W1131" i="12"/>
  <c r="U1131" i="12" s="1"/>
  <c r="W1132" i="12"/>
  <c r="U1132" i="12" s="1"/>
  <c r="W1133" i="12"/>
  <c r="U1133" i="12" s="1"/>
  <c r="W1134" i="12"/>
  <c r="U1134" i="12" s="1"/>
  <c r="W1135" i="12"/>
  <c r="U1135" i="12" s="1"/>
  <c r="W1136" i="12"/>
  <c r="U1136" i="12" s="1"/>
  <c r="W1137" i="12"/>
  <c r="U1137" i="12" s="1"/>
  <c r="W1138" i="12"/>
  <c r="U1138" i="12" s="1"/>
  <c r="W1139" i="12"/>
  <c r="U1139" i="12" s="1"/>
  <c r="W1140" i="12"/>
  <c r="U1140" i="12" s="1"/>
  <c r="W1141" i="12"/>
  <c r="U1141" i="12" s="1"/>
  <c r="W1142" i="12"/>
  <c r="U1142" i="12" s="1"/>
  <c r="W1143" i="12"/>
  <c r="U1143" i="12" s="1"/>
  <c r="W1144" i="12"/>
  <c r="U1144" i="12" s="1"/>
  <c r="W1145" i="12"/>
  <c r="U1145" i="12" s="1"/>
  <c r="W1146" i="12"/>
  <c r="U1146" i="12" s="1"/>
  <c r="W1147" i="12"/>
  <c r="U1147" i="12" s="1"/>
  <c r="W1148" i="12"/>
  <c r="U1148" i="12" s="1"/>
  <c r="W1149" i="12"/>
  <c r="U1149" i="12" s="1"/>
  <c r="W1150" i="12"/>
  <c r="U1150" i="12" s="1"/>
  <c r="W1151" i="12"/>
  <c r="U1151" i="12" s="1"/>
  <c r="W1152" i="12"/>
  <c r="U1152" i="12" s="1"/>
  <c r="W1153" i="12"/>
  <c r="U1153" i="12" s="1"/>
  <c r="W1154" i="12"/>
  <c r="U1154" i="12" s="1"/>
  <c r="W1155" i="12"/>
  <c r="U1155" i="12" s="1"/>
  <c r="W1156" i="12"/>
  <c r="U1156" i="12" s="1"/>
  <c r="W1157" i="12"/>
  <c r="U1157" i="12" s="1"/>
  <c r="W1158" i="12"/>
  <c r="U1158" i="12" s="1"/>
  <c r="W1159" i="12"/>
  <c r="U1159" i="12" s="1"/>
  <c r="W1160" i="12"/>
  <c r="U1160" i="12" s="1"/>
  <c r="W1161" i="12"/>
  <c r="U1161" i="12" s="1"/>
  <c r="W1162" i="12"/>
  <c r="U1162" i="12" s="1"/>
  <c r="W1163" i="12"/>
  <c r="U1163" i="12" s="1"/>
  <c r="W1164" i="12"/>
  <c r="U1164" i="12" s="1"/>
  <c r="W1165" i="12"/>
  <c r="U1165" i="12" s="1"/>
  <c r="W1166" i="12"/>
  <c r="U1166" i="12" s="1"/>
  <c r="W1167" i="12"/>
  <c r="U1167" i="12" s="1"/>
  <c r="W1168" i="12"/>
  <c r="U1168" i="12" s="1"/>
  <c r="W1169" i="12"/>
  <c r="U1169" i="12" s="1"/>
  <c r="W1170" i="12"/>
  <c r="U1170" i="12" s="1"/>
  <c r="W1171" i="12"/>
  <c r="U1171" i="12" s="1"/>
  <c r="W1172" i="12"/>
  <c r="U1172" i="12" s="1"/>
  <c r="W1173" i="12"/>
  <c r="U1173" i="12" s="1"/>
  <c r="W1174" i="12"/>
  <c r="U1174" i="12" s="1"/>
  <c r="W1175" i="12"/>
  <c r="U1175" i="12" s="1"/>
  <c r="W1176" i="12"/>
  <c r="U1176" i="12" s="1"/>
  <c r="W1177" i="12"/>
  <c r="U1177" i="12" s="1"/>
  <c r="W1178" i="12"/>
  <c r="U1178" i="12" s="1"/>
  <c r="W1179" i="12"/>
  <c r="U1179" i="12" s="1"/>
  <c r="W1180" i="12"/>
  <c r="U1180" i="12" s="1"/>
  <c r="W1181" i="12"/>
  <c r="U1181" i="12" s="1"/>
  <c r="W1182" i="12"/>
  <c r="U1182" i="12" s="1"/>
  <c r="W1183" i="12"/>
  <c r="U1183" i="12" s="1"/>
  <c r="W1184" i="12"/>
  <c r="U1184" i="12" s="1"/>
  <c r="W1185" i="12"/>
  <c r="U1185" i="12" s="1"/>
  <c r="W1186" i="12"/>
  <c r="U1186" i="12" s="1"/>
  <c r="W1187" i="12"/>
  <c r="U1187" i="12" s="1"/>
  <c r="W1188" i="12"/>
  <c r="U1188" i="12" s="1"/>
  <c r="W1189" i="12"/>
  <c r="U1189" i="12" s="1"/>
  <c r="W1190" i="12"/>
  <c r="U1190" i="12" s="1"/>
  <c r="W1191" i="12"/>
  <c r="U1191" i="12" s="1"/>
  <c r="W1192" i="12"/>
  <c r="U1192" i="12" s="1"/>
  <c r="W1193" i="12"/>
  <c r="U1193" i="12" s="1"/>
  <c r="W1194" i="12"/>
  <c r="U1194" i="12" s="1"/>
  <c r="W1195" i="12"/>
  <c r="U1195" i="12" s="1"/>
  <c r="W1196" i="12"/>
  <c r="U1196" i="12" s="1"/>
  <c r="W1197" i="12"/>
  <c r="U1197" i="12" s="1"/>
  <c r="W1198" i="12"/>
  <c r="U1198" i="12" s="1"/>
  <c r="W1199" i="12"/>
  <c r="U1199" i="12" s="1"/>
  <c r="W1200" i="12"/>
  <c r="U1200" i="12" s="1"/>
  <c r="W1201" i="12"/>
  <c r="U1201" i="12" s="1"/>
  <c r="W1202" i="12"/>
  <c r="U1202" i="12" s="1"/>
  <c r="W1203" i="12"/>
  <c r="U1203" i="12" s="1"/>
  <c r="W1204" i="12"/>
  <c r="U1204" i="12" s="1"/>
  <c r="W1205" i="12"/>
  <c r="U1205" i="12" s="1"/>
  <c r="W1206" i="12"/>
  <c r="U1206" i="12" s="1"/>
  <c r="W1207" i="12"/>
  <c r="U1207" i="12" s="1"/>
  <c r="W1208" i="12"/>
  <c r="U1208" i="12" s="1"/>
  <c r="W1469" i="12"/>
  <c r="U1469" i="12" s="1"/>
  <c r="W1471" i="12"/>
  <c r="U1471" i="12" s="1"/>
  <c r="W1474" i="12"/>
  <c r="U1474" i="12" s="1"/>
  <c r="W1476" i="12"/>
  <c r="U1476" i="12" s="1"/>
  <c r="W1478" i="12"/>
  <c r="U1478" i="12" s="1"/>
  <c r="W1480" i="12"/>
  <c r="U1480" i="12" s="1"/>
  <c r="W1482" i="12"/>
  <c r="U1482" i="12" s="1"/>
  <c r="W1484" i="12"/>
  <c r="U1484" i="12" s="1"/>
  <c r="W1486" i="12"/>
  <c r="U1486" i="12" s="1"/>
  <c r="W1488" i="12"/>
  <c r="U1488" i="12" s="1"/>
  <c r="W1704" i="12"/>
  <c r="U1704" i="12" s="1"/>
  <c r="W1707" i="12"/>
  <c r="U1707" i="12" s="1"/>
  <c r="W1710" i="12"/>
  <c r="U1710" i="12" s="1"/>
  <c r="W1713" i="12"/>
  <c r="U1713" i="12" s="1"/>
  <c r="W1717" i="12"/>
  <c r="U1717" i="12" s="1"/>
  <c r="W1720" i="12"/>
  <c r="U1720" i="12" s="1"/>
  <c r="W1723" i="12"/>
  <c r="U1723" i="12" s="1"/>
  <c r="W1725" i="12"/>
  <c r="U1725" i="12" s="1"/>
  <c r="W1728" i="12"/>
  <c r="U1728" i="12" s="1"/>
  <c r="W1731" i="12"/>
  <c r="U1731" i="12" s="1"/>
  <c r="W1734" i="12"/>
  <c r="U1734" i="12" s="1"/>
  <c r="W1737" i="12"/>
  <c r="U1737" i="12" s="1"/>
  <c r="W1739" i="12"/>
  <c r="U1739" i="12" s="1"/>
  <c r="W1742" i="12"/>
  <c r="U1742" i="12" s="1"/>
  <c r="W1745" i="12"/>
  <c r="U1745" i="12" s="1"/>
  <c r="W1748" i="12"/>
  <c r="U1748" i="12" s="1"/>
  <c r="W1752" i="12"/>
  <c r="U1752" i="12" s="1"/>
  <c r="W1755" i="12"/>
  <c r="U1755" i="12" s="1"/>
  <c r="W1758" i="12"/>
  <c r="U1758" i="12" s="1"/>
  <c r="W1761" i="12"/>
  <c r="U1761" i="12" s="1"/>
  <c r="W1764" i="12"/>
  <c r="U1764" i="12" s="1"/>
  <c r="W1767" i="12"/>
  <c r="U1767" i="12" s="1"/>
  <c r="W2058" i="12"/>
  <c r="U2058" i="12" s="1"/>
  <c r="W2063" i="12"/>
  <c r="U2063" i="12" s="1"/>
  <c r="W2067" i="12"/>
  <c r="U2067" i="12" s="1"/>
  <c r="W2071" i="12"/>
  <c r="U2071" i="12" s="1"/>
  <c r="W2075" i="12"/>
  <c r="U2075" i="12" s="1"/>
  <c r="W2079" i="12"/>
  <c r="U2079" i="12" s="1"/>
  <c r="W2081" i="12"/>
  <c r="U2081" i="12" s="1"/>
  <c r="W2085" i="12"/>
  <c r="U2085" i="12" s="1"/>
  <c r="W2088" i="12"/>
  <c r="U2088" i="12" s="1"/>
  <c r="W2092" i="12"/>
  <c r="U2092" i="12" s="1"/>
  <c r="W2097" i="12"/>
  <c r="U2097" i="12" s="1"/>
  <c r="W2100" i="12"/>
  <c r="U2100" i="12" s="1"/>
  <c r="W2105" i="12"/>
  <c r="U2105" i="12" s="1"/>
  <c r="W2108" i="12"/>
  <c r="U2108" i="12" s="1"/>
  <c r="W2114" i="12"/>
  <c r="U2114" i="12" s="1"/>
  <c r="W2118" i="12"/>
  <c r="U2118" i="12" s="1"/>
  <c r="W2122" i="12"/>
  <c r="U2122" i="12" s="1"/>
  <c r="W2125" i="12"/>
  <c r="U2125" i="12" s="1"/>
  <c r="W2131" i="12"/>
  <c r="U2131" i="12" s="1"/>
  <c r="W2135" i="12"/>
  <c r="U2135" i="12" s="1"/>
  <c r="W2140" i="12"/>
  <c r="U2140" i="12" s="1"/>
  <c r="W2149" i="12"/>
  <c r="U2149" i="12" s="1"/>
  <c r="W2153" i="12"/>
  <c r="U2153" i="12" s="1"/>
  <c r="W2157" i="12"/>
  <c r="U2157" i="12" s="1"/>
  <c r="W2161" i="12"/>
  <c r="U2161" i="12" s="1"/>
  <c r="W2165" i="12"/>
  <c r="U2165" i="12" s="1"/>
  <c r="W2170" i="12"/>
  <c r="U2170" i="12" s="1"/>
  <c r="W2173" i="12"/>
  <c r="U2173" i="12" s="1"/>
  <c r="W2178" i="12"/>
  <c r="U2178" i="12" s="1"/>
  <c r="W2183" i="12"/>
  <c r="U2183" i="12" s="1"/>
  <c r="W2586" i="12"/>
  <c r="U2586" i="12" s="1"/>
  <c r="W2592" i="12"/>
  <c r="U2592" i="12" s="1"/>
  <c r="W2600" i="12"/>
  <c r="U2600" i="12" s="1"/>
  <c r="W2608" i="12"/>
  <c r="U2608" i="12" s="1"/>
  <c r="W2615" i="12"/>
  <c r="U2615" i="12" s="1"/>
  <c r="W2623" i="12"/>
  <c r="U2623" i="12" s="1"/>
  <c r="W2629" i="12"/>
  <c r="U2629" i="12" s="1"/>
  <c r="W2637" i="12"/>
  <c r="U2637" i="12" s="1"/>
  <c r="W2646" i="12"/>
  <c r="U2646" i="12" s="1"/>
  <c r="W2654" i="12"/>
  <c r="U2654" i="12" s="1"/>
  <c r="W2661" i="12"/>
  <c r="U2661" i="12" s="1"/>
  <c r="W2667" i="12"/>
  <c r="U2667" i="12" s="1"/>
  <c r="W2675" i="12"/>
  <c r="U2675" i="12" s="1"/>
  <c r="W2683" i="12"/>
  <c r="U2683" i="12" s="1"/>
  <c r="W2691" i="12"/>
  <c r="U2691" i="12" s="1"/>
  <c r="W2699" i="12"/>
  <c r="U2699" i="12" s="1"/>
  <c r="W2706" i="12"/>
  <c r="U2706" i="12" s="1"/>
  <c r="W2713" i="12"/>
  <c r="U2713" i="12" s="1"/>
  <c r="W2719" i="12"/>
  <c r="U2719" i="12" s="1"/>
  <c r="W2729" i="12"/>
  <c r="U2729" i="12" s="1"/>
  <c r="W2731" i="12"/>
  <c r="U2731" i="12" s="1"/>
  <c r="W2737" i="12"/>
  <c r="U2737" i="12" s="1"/>
  <c r="W2744" i="12"/>
  <c r="U2744" i="12" s="1"/>
  <c r="W2750" i="12"/>
  <c r="U2750" i="12" s="1"/>
  <c r="W2759" i="12"/>
  <c r="U2759" i="12" s="1"/>
  <c r="W2766" i="12"/>
  <c r="U2766" i="12" s="1"/>
  <c r="W2772" i="12"/>
  <c r="U2772" i="12" s="1"/>
  <c r="W2778" i="12"/>
  <c r="U2778" i="12" s="1"/>
  <c r="W2784" i="12"/>
  <c r="U2784" i="12" s="1"/>
  <c r="W2790" i="12"/>
  <c r="U2790" i="12" s="1"/>
  <c r="W2797" i="12"/>
  <c r="U2797" i="12" s="1"/>
  <c r="W2802" i="12"/>
  <c r="U2802" i="12" s="1"/>
  <c r="W2810" i="12"/>
  <c r="U2810" i="12" s="1"/>
  <c r="W2816" i="12"/>
  <c r="U2816" i="12" s="1"/>
  <c r="W2821" i="12"/>
  <c r="U2821" i="12" s="1"/>
  <c r="W2827" i="12"/>
  <c r="U2827" i="12" s="1"/>
  <c r="W2834" i="12"/>
  <c r="U2834" i="12" s="1"/>
  <c r="W2840" i="12"/>
  <c r="U2840" i="12" s="1"/>
  <c r="W2844" i="12"/>
  <c r="U2844" i="12" s="1"/>
  <c r="W2848" i="12"/>
  <c r="U2848" i="12" s="1"/>
  <c r="W2852" i="12"/>
  <c r="U2852" i="12" s="1"/>
  <c r="W2857" i="12"/>
  <c r="U2857" i="12" s="1"/>
  <c r="W2861" i="12"/>
  <c r="U2861" i="12" s="1"/>
  <c r="W2866" i="12"/>
  <c r="U2866" i="12" s="1"/>
  <c r="W2871" i="12"/>
  <c r="U2871" i="12" s="1"/>
  <c r="W2874" i="12"/>
  <c r="U2874" i="12" s="1"/>
  <c r="W2881" i="12"/>
  <c r="U2881" i="12" s="1"/>
  <c r="W2885" i="12"/>
  <c r="U2885" i="12" s="1"/>
  <c r="W1209" i="12"/>
  <c r="U1209" i="12" s="1"/>
  <c r="W1210" i="12"/>
  <c r="U1210" i="12" s="1"/>
  <c r="W1211" i="12"/>
  <c r="U1211" i="12" s="1"/>
  <c r="W1212" i="12"/>
  <c r="U1212" i="12" s="1"/>
  <c r="W1213" i="12"/>
  <c r="U1213" i="12" s="1"/>
  <c r="W1214" i="12"/>
  <c r="U1214" i="12" s="1"/>
  <c r="W1215" i="12"/>
  <c r="U1215" i="12" s="1"/>
  <c r="W1216" i="12"/>
  <c r="U1216" i="12" s="1"/>
  <c r="W1217" i="12"/>
  <c r="U1217" i="12" s="1"/>
  <c r="W1218" i="12"/>
  <c r="U1218" i="12" s="1"/>
  <c r="W1219" i="12"/>
  <c r="U1219" i="12" s="1"/>
  <c r="W1220" i="12"/>
  <c r="U1220" i="12" s="1"/>
  <c r="W1221" i="12"/>
  <c r="U1221" i="12" s="1"/>
  <c r="W1222" i="12"/>
  <c r="U1222" i="12" s="1"/>
  <c r="W1223" i="12"/>
  <c r="U1223" i="12" s="1"/>
  <c r="W1224" i="12"/>
  <c r="U1224" i="12" s="1"/>
  <c r="W1225" i="12"/>
  <c r="U1225" i="12" s="1"/>
  <c r="W1226" i="12"/>
  <c r="U1226" i="12" s="1"/>
  <c r="W1227" i="12"/>
  <c r="U1227" i="12" s="1"/>
  <c r="W1228" i="12"/>
  <c r="U1228" i="12" s="1"/>
  <c r="W1229" i="12"/>
  <c r="U1229" i="12" s="1"/>
  <c r="W1230" i="12"/>
  <c r="U1230" i="12" s="1"/>
  <c r="W1231" i="12"/>
  <c r="U1231" i="12" s="1"/>
  <c r="W1232" i="12"/>
  <c r="U1232" i="12" s="1"/>
  <c r="W1233" i="12"/>
  <c r="U1233" i="12" s="1"/>
  <c r="W1234" i="12"/>
  <c r="U1234" i="12" s="1"/>
  <c r="W1235" i="12"/>
  <c r="U1235" i="12" s="1"/>
  <c r="W1236" i="12"/>
  <c r="U1236" i="12" s="1"/>
  <c r="W1237" i="12"/>
  <c r="U1237" i="12" s="1"/>
  <c r="W1238" i="12"/>
  <c r="U1238" i="12" s="1"/>
  <c r="W1239" i="12"/>
  <c r="U1239" i="12" s="1"/>
  <c r="W1240" i="12"/>
  <c r="U1240" i="12" s="1"/>
  <c r="W1241" i="12"/>
  <c r="U1241" i="12" s="1"/>
  <c r="W1242" i="12"/>
  <c r="U1242" i="12" s="1"/>
  <c r="W1243" i="12"/>
  <c r="U1243" i="12" s="1"/>
  <c r="W1244" i="12"/>
  <c r="U1244" i="12" s="1"/>
  <c r="W1245" i="12"/>
  <c r="U1245" i="12" s="1"/>
  <c r="W1246" i="12"/>
  <c r="U1246" i="12" s="1"/>
  <c r="W1247" i="12"/>
  <c r="U1247" i="12" s="1"/>
  <c r="W1248" i="12"/>
  <c r="U1248" i="12" s="1"/>
  <c r="W1249" i="12"/>
  <c r="U1249" i="12" s="1"/>
  <c r="W1250" i="12"/>
  <c r="U1250" i="12" s="1"/>
  <c r="W1251" i="12"/>
  <c r="U1251" i="12" s="1"/>
  <c r="W1252" i="12"/>
  <c r="U1252" i="12" s="1"/>
  <c r="W1253" i="12"/>
  <c r="U1253" i="12" s="1"/>
  <c r="W1254" i="12"/>
  <c r="U1254" i="12" s="1"/>
  <c r="W1255" i="12"/>
  <c r="U1255" i="12" s="1"/>
  <c r="W1256" i="12"/>
  <c r="U1256" i="12" s="1"/>
  <c r="W1257" i="12"/>
  <c r="U1257" i="12" s="1"/>
  <c r="W1258" i="12"/>
  <c r="U1258" i="12" s="1"/>
  <c r="W1259" i="12"/>
  <c r="U1259" i="12" s="1"/>
  <c r="W1260" i="12"/>
  <c r="U1260" i="12" s="1"/>
  <c r="W1261" i="12"/>
  <c r="U1261" i="12" s="1"/>
  <c r="W1262" i="12"/>
  <c r="U1262" i="12" s="1"/>
  <c r="W1263" i="12"/>
  <c r="U1263" i="12" s="1"/>
  <c r="W1264" i="12"/>
  <c r="U1264" i="12" s="1"/>
  <c r="W1265" i="12"/>
  <c r="U1265" i="12" s="1"/>
  <c r="W1266" i="12"/>
  <c r="U1266" i="12" s="1"/>
  <c r="W1267" i="12"/>
  <c r="U1267" i="12" s="1"/>
  <c r="W1268" i="12"/>
  <c r="U1268" i="12" s="1"/>
  <c r="W1269" i="12"/>
  <c r="U1269" i="12" s="1"/>
  <c r="W1270" i="12"/>
  <c r="U1270" i="12" s="1"/>
  <c r="W1271" i="12"/>
  <c r="U1271" i="12" s="1"/>
  <c r="W1272" i="12"/>
  <c r="U1272" i="12" s="1"/>
  <c r="W1273" i="12"/>
  <c r="U1273" i="12" s="1"/>
  <c r="W1274" i="12"/>
  <c r="U1274" i="12" s="1"/>
  <c r="W1275" i="12"/>
  <c r="U1275" i="12" s="1"/>
  <c r="W1276" i="12"/>
  <c r="U1276" i="12" s="1"/>
  <c r="W1277" i="12"/>
  <c r="U1277" i="12" s="1"/>
  <c r="W1278" i="12"/>
  <c r="U1278" i="12" s="1"/>
  <c r="W1279" i="12"/>
  <c r="U1279" i="12" s="1"/>
  <c r="W1280" i="12"/>
  <c r="U1280" i="12" s="1"/>
  <c r="W1281" i="12"/>
  <c r="U1281" i="12" s="1"/>
  <c r="W1282" i="12"/>
  <c r="U1282" i="12" s="1"/>
  <c r="W1283" i="12"/>
  <c r="U1283" i="12" s="1"/>
  <c r="W1284" i="12"/>
  <c r="U1284" i="12" s="1"/>
  <c r="W1285" i="12"/>
  <c r="U1285" i="12" s="1"/>
  <c r="W1286" i="12"/>
  <c r="U1286" i="12" s="1"/>
  <c r="W1287" i="12"/>
  <c r="U1287" i="12" s="1"/>
  <c r="W1288" i="12"/>
  <c r="U1288" i="12" s="1"/>
  <c r="W1289" i="12"/>
  <c r="U1289" i="12" s="1"/>
  <c r="W1290" i="12"/>
  <c r="U1290" i="12" s="1"/>
  <c r="W1291" i="12"/>
  <c r="U1291" i="12" s="1"/>
  <c r="W1292" i="12"/>
  <c r="U1292" i="12" s="1"/>
  <c r="W1293" i="12"/>
  <c r="U1293" i="12" s="1"/>
  <c r="W1294" i="12"/>
  <c r="U1294" i="12" s="1"/>
  <c r="W1295" i="12"/>
  <c r="U1295" i="12" s="1"/>
  <c r="W1296" i="12"/>
  <c r="U1296" i="12" s="1"/>
  <c r="W1297" i="12"/>
  <c r="U1297" i="12" s="1"/>
  <c r="W1298" i="12"/>
  <c r="U1298" i="12" s="1"/>
  <c r="W1299" i="12"/>
  <c r="U1299" i="12" s="1"/>
  <c r="W1300" i="12"/>
  <c r="U1300" i="12" s="1"/>
  <c r="W1301" i="12"/>
  <c r="U1301" i="12" s="1"/>
  <c r="W1302" i="12"/>
  <c r="U1302" i="12" s="1"/>
  <c r="W1303" i="12"/>
  <c r="U1303" i="12" s="1"/>
  <c r="W1304" i="12"/>
  <c r="U1304" i="12" s="1"/>
  <c r="W1305" i="12"/>
  <c r="U1305" i="12" s="1"/>
  <c r="W1306" i="12"/>
  <c r="U1306" i="12" s="1"/>
  <c r="W1307" i="12"/>
  <c r="U1307" i="12" s="1"/>
  <c r="W1308" i="12"/>
  <c r="U1308" i="12" s="1"/>
  <c r="W1309" i="12"/>
  <c r="U1309" i="12" s="1"/>
  <c r="W1310" i="12"/>
  <c r="U1310" i="12" s="1"/>
  <c r="W1311" i="12"/>
  <c r="U1311" i="12" s="1"/>
  <c r="W1312" i="12"/>
  <c r="U1312" i="12" s="1"/>
  <c r="W1313" i="12"/>
  <c r="U1313" i="12" s="1"/>
  <c r="W1314" i="12"/>
  <c r="U1314" i="12" s="1"/>
  <c r="W1315" i="12"/>
  <c r="U1315" i="12" s="1"/>
  <c r="W1316" i="12"/>
  <c r="U1316" i="12" s="1"/>
  <c r="W1317" i="12"/>
  <c r="U1317" i="12" s="1"/>
  <c r="W1318" i="12"/>
  <c r="U1318" i="12" s="1"/>
  <c r="W1319" i="12"/>
  <c r="U1319" i="12" s="1"/>
  <c r="W1320" i="12"/>
  <c r="U1320" i="12" s="1"/>
  <c r="W1321" i="12"/>
  <c r="U1321" i="12" s="1"/>
  <c r="W1322" i="12"/>
  <c r="U1322" i="12" s="1"/>
  <c r="W1323" i="12"/>
  <c r="U1323" i="12" s="1"/>
  <c r="W1324" i="12"/>
  <c r="U1324" i="12" s="1"/>
  <c r="W1325" i="12"/>
  <c r="U1325" i="12" s="1"/>
  <c r="W1326" i="12"/>
  <c r="U1326" i="12" s="1"/>
  <c r="W1327" i="12"/>
  <c r="U1327" i="12" s="1"/>
  <c r="W1328" i="12"/>
  <c r="U1328" i="12" s="1"/>
  <c r="W1329" i="12"/>
  <c r="U1329" i="12" s="1"/>
  <c r="W1330" i="12"/>
  <c r="U1330" i="12" s="1"/>
  <c r="W1331" i="12"/>
  <c r="U1331" i="12" s="1"/>
  <c r="W1332" i="12"/>
  <c r="U1332" i="12" s="1"/>
  <c r="W1333" i="12"/>
  <c r="U1333" i="12" s="1"/>
  <c r="W1334" i="12"/>
  <c r="U1334" i="12" s="1"/>
  <c r="W1335" i="12"/>
  <c r="U1335" i="12" s="1"/>
  <c r="W1336" i="12"/>
  <c r="U1336" i="12" s="1"/>
  <c r="W1337" i="12"/>
  <c r="U1337" i="12" s="1"/>
  <c r="W1338" i="12"/>
  <c r="U1338" i="12" s="1"/>
  <c r="W1339" i="12"/>
  <c r="U1339" i="12" s="1"/>
  <c r="W1340" i="12"/>
  <c r="U1340" i="12" s="1"/>
  <c r="W1341" i="12"/>
  <c r="U1341" i="12" s="1"/>
  <c r="W1342" i="12"/>
  <c r="U1342" i="12" s="1"/>
  <c r="W1343" i="12"/>
  <c r="U1343" i="12" s="1"/>
  <c r="W1344" i="12"/>
  <c r="U1344" i="12" s="1"/>
  <c r="W1345" i="12"/>
  <c r="U1345" i="12" s="1"/>
  <c r="W1346" i="12"/>
  <c r="U1346" i="12" s="1"/>
  <c r="W1347" i="12"/>
  <c r="U1347" i="12" s="1"/>
  <c r="W1348" i="12"/>
  <c r="U1348" i="12" s="1"/>
  <c r="W1349" i="12"/>
  <c r="U1349" i="12" s="1"/>
  <c r="W1350" i="12"/>
  <c r="U1350" i="12" s="1"/>
  <c r="W1351" i="12"/>
  <c r="U1351" i="12" s="1"/>
  <c r="W1352" i="12"/>
  <c r="U1352" i="12" s="1"/>
  <c r="W1353" i="12"/>
  <c r="U1353" i="12" s="1"/>
  <c r="W1354" i="12"/>
  <c r="U1354" i="12" s="1"/>
  <c r="W1355" i="12"/>
  <c r="U1355" i="12" s="1"/>
  <c r="W1356" i="12"/>
  <c r="U1356" i="12" s="1"/>
  <c r="W1357" i="12"/>
  <c r="U1357" i="12" s="1"/>
  <c r="W1358" i="12"/>
  <c r="U1358" i="12" s="1"/>
  <c r="W1359" i="12"/>
  <c r="U1359" i="12" s="1"/>
  <c r="W1360" i="12"/>
  <c r="U1360" i="12" s="1"/>
  <c r="W1361" i="12"/>
  <c r="U1361" i="12" s="1"/>
  <c r="W1362" i="12"/>
  <c r="U1362" i="12" s="1"/>
  <c r="W1363" i="12"/>
  <c r="U1363" i="12" s="1"/>
  <c r="W1364" i="12"/>
  <c r="U1364" i="12" s="1"/>
  <c r="W1365" i="12"/>
  <c r="U1365" i="12" s="1"/>
  <c r="W1366" i="12"/>
  <c r="U1366" i="12" s="1"/>
  <c r="W1367" i="12"/>
  <c r="U1367" i="12" s="1"/>
  <c r="W1368" i="12"/>
  <c r="U1368" i="12" s="1"/>
  <c r="W1369" i="12"/>
  <c r="U1369" i="12" s="1"/>
  <c r="W1370" i="12"/>
  <c r="U1370" i="12" s="1"/>
  <c r="W1371" i="12"/>
  <c r="U1371" i="12" s="1"/>
  <c r="W1372" i="12"/>
  <c r="U1372" i="12" s="1"/>
  <c r="W1373" i="12"/>
  <c r="U1373" i="12" s="1"/>
  <c r="W1374" i="12"/>
  <c r="U1374" i="12" s="1"/>
  <c r="W1375" i="12"/>
  <c r="U1375" i="12" s="1"/>
  <c r="W1376" i="12"/>
  <c r="U1376" i="12" s="1"/>
  <c r="W1377" i="12"/>
  <c r="U1377" i="12" s="1"/>
  <c r="W1378" i="12"/>
  <c r="U1378" i="12" s="1"/>
  <c r="W1379" i="12"/>
  <c r="U1379" i="12" s="1"/>
  <c r="W1380" i="12"/>
  <c r="U1380" i="12" s="1"/>
  <c r="W1381" i="12"/>
  <c r="U1381" i="12" s="1"/>
  <c r="W1382" i="12"/>
  <c r="U1382" i="12" s="1"/>
  <c r="W1383" i="12"/>
  <c r="U1383" i="12" s="1"/>
  <c r="W1384" i="12"/>
  <c r="U1384" i="12" s="1"/>
  <c r="W1385" i="12"/>
  <c r="U1385" i="12" s="1"/>
  <c r="W1386" i="12"/>
  <c r="U1386" i="12" s="1"/>
  <c r="W1387" i="12"/>
  <c r="U1387" i="12" s="1"/>
  <c r="W1388" i="12"/>
  <c r="U1388" i="12" s="1"/>
  <c r="W1389" i="12"/>
  <c r="U1389" i="12" s="1"/>
  <c r="W1390" i="12"/>
  <c r="U1390" i="12" s="1"/>
  <c r="W1391" i="12"/>
  <c r="U1391" i="12" s="1"/>
  <c r="W1392" i="12"/>
  <c r="U1392" i="12" s="1"/>
  <c r="W1393" i="12"/>
  <c r="U1393" i="12" s="1"/>
  <c r="W1394" i="12"/>
  <c r="U1394" i="12" s="1"/>
  <c r="W1395" i="12"/>
  <c r="U1395" i="12" s="1"/>
  <c r="W1396" i="12"/>
  <c r="U1396" i="12" s="1"/>
  <c r="W1397" i="12"/>
  <c r="U1397" i="12" s="1"/>
  <c r="W1398" i="12"/>
  <c r="U1398" i="12" s="1"/>
  <c r="W1399" i="12"/>
  <c r="U1399" i="12" s="1"/>
  <c r="W1400" i="12"/>
  <c r="U1400" i="12" s="1"/>
  <c r="W1401" i="12"/>
  <c r="U1401" i="12" s="1"/>
  <c r="W1402" i="12"/>
  <c r="U1402" i="12" s="1"/>
  <c r="W1403" i="12"/>
  <c r="U1403" i="12" s="1"/>
  <c r="W1404" i="12"/>
  <c r="U1404" i="12" s="1"/>
  <c r="W1405" i="12"/>
  <c r="U1405" i="12" s="1"/>
  <c r="W1406" i="12"/>
  <c r="U1406" i="12" s="1"/>
  <c r="W1407" i="12"/>
  <c r="U1407" i="12" s="1"/>
  <c r="W1408" i="12"/>
  <c r="U1408" i="12" s="1"/>
  <c r="W1409" i="12"/>
  <c r="U1409" i="12" s="1"/>
  <c r="W1410" i="12"/>
  <c r="U1410" i="12" s="1"/>
  <c r="W1411" i="12"/>
  <c r="U1411" i="12" s="1"/>
  <c r="W1412" i="12"/>
  <c r="U1412" i="12" s="1"/>
  <c r="W1413" i="12"/>
  <c r="U1413" i="12" s="1"/>
  <c r="W1414" i="12"/>
  <c r="U1414" i="12" s="1"/>
  <c r="W1415" i="12"/>
  <c r="U1415" i="12" s="1"/>
  <c r="W1416" i="12"/>
  <c r="U1416" i="12" s="1"/>
  <c r="W1417" i="12"/>
  <c r="U1417" i="12" s="1"/>
  <c r="W1418" i="12"/>
  <c r="U1418" i="12" s="1"/>
  <c r="W1419" i="12"/>
  <c r="U1419" i="12" s="1"/>
  <c r="W1420" i="12"/>
  <c r="U1420" i="12" s="1"/>
  <c r="W1421" i="12"/>
  <c r="U1421" i="12" s="1"/>
  <c r="W1422" i="12"/>
  <c r="U1422" i="12" s="1"/>
  <c r="W1423" i="12"/>
  <c r="U1423" i="12" s="1"/>
  <c r="W1424" i="12"/>
  <c r="U1424" i="12" s="1"/>
  <c r="W1425" i="12"/>
  <c r="U1425" i="12" s="1"/>
  <c r="W1426" i="12"/>
  <c r="U1426" i="12" s="1"/>
  <c r="W1427" i="12"/>
  <c r="U1427" i="12" s="1"/>
  <c r="W1428" i="12"/>
  <c r="U1428" i="12" s="1"/>
  <c r="W1429" i="12"/>
  <c r="U1429" i="12" s="1"/>
  <c r="W1430" i="12"/>
  <c r="U1430" i="12" s="1"/>
  <c r="W1431" i="12"/>
  <c r="U1431" i="12" s="1"/>
  <c r="W1432" i="12"/>
  <c r="U1432" i="12" s="1"/>
  <c r="W1433" i="12"/>
  <c r="U1433" i="12" s="1"/>
  <c r="W1434" i="12"/>
  <c r="U1434" i="12" s="1"/>
  <c r="W1435" i="12"/>
  <c r="U1435" i="12" s="1"/>
  <c r="W1436" i="12"/>
  <c r="U1436" i="12" s="1"/>
  <c r="W1437" i="12"/>
  <c r="U1437" i="12" s="1"/>
  <c r="W1438" i="12"/>
  <c r="U1438" i="12" s="1"/>
  <c r="W1439" i="12"/>
  <c r="U1439" i="12" s="1"/>
  <c r="W1440" i="12"/>
  <c r="U1440" i="12" s="1"/>
  <c r="W1441" i="12"/>
  <c r="U1441" i="12" s="1"/>
  <c r="W1442" i="12"/>
  <c r="U1442" i="12" s="1"/>
  <c r="W1443" i="12"/>
  <c r="U1443" i="12" s="1"/>
  <c r="W1444" i="12"/>
  <c r="U1444" i="12" s="1"/>
  <c r="W1445" i="12"/>
  <c r="U1445" i="12" s="1"/>
  <c r="W1446" i="12"/>
  <c r="U1446" i="12" s="1"/>
  <c r="W1447" i="12"/>
  <c r="U1447" i="12" s="1"/>
  <c r="W1448" i="12"/>
  <c r="U1448" i="12" s="1"/>
  <c r="W1449" i="12"/>
  <c r="U1449" i="12" s="1"/>
  <c r="W1450" i="12"/>
  <c r="U1450" i="12" s="1"/>
  <c r="W1451" i="12"/>
  <c r="U1451" i="12" s="1"/>
  <c r="W1452" i="12"/>
  <c r="U1452" i="12" s="1"/>
  <c r="W1453" i="12"/>
  <c r="U1453" i="12" s="1"/>
  <c r="W1454" i="12"/>
  <c r="U1454" i="12" s="1"/>
  <c r="W1455" i="12"/>
  <c r="U1455" i="12" s="1"/>
  <c r="W1456" i="12"/>
  <c r="U1456" i="12" s="1"/>
  <c r="W1457" i="12"/>
  <c r="U1457" i="12" s="1"/>
  <c r="W1458" i="12"/>
  <c r="U1458" i="12" s="1"/>
  <c r="W1459" i="12"/>
  <c r="U1459" i="12" s="1"/>
  <c r="W1460" i="12"/>
  <c r="U1460" i="12" s="1"/>
  <c r="W1461" i="12"/>
  <c r="U1461" i="12" s="1"/>
  <c r="W1462" i="12"/>
  <c r="U1462" i="12" s="1"/>
  <c r="W1463" i="12"/>
  <c r="U1463" i="12" s="1"/>
  <c r="W1464" i="12"/>
  <c r="U1464" i="12" s="1"/>
  <c r="W1465" i="12"/>
  <c r="U1465" i="12" s="1"/>
  <c r="W1466" i="12"/>
  <c r="U1466" i="12" s="1"/>
  <c r="W1467" i="12"/>
  <c r="U1467" i="12" s="1"/>
  <c r="W2206" i="12"/>
  <c r="U2206" i="12" s="1"/>
  <c r="W2213" i="12"/>
  <c r="U2213" i="12" s="1"/>
  <c r="W2218" i="12"/>
  <c r="U2218" i="12" s="1"/>
  <c r="W2222" i="12"/>
  <c r="U2222" i="12" s="1"/>
  <c r="W2226" i="12"/>
  <c r="U2226" i="12" s="1"/>
  <c r="W2232" i="12"/>
  <c r="U2232" i="12" s="1"/>
  <c r="W2236" i="12"/>
  <c r="U2236" i="12" s="1"/>
  <c r="W2241" i="12"/>
  <c r="U2241" i="12" s="1"/>
  <c r="W2244" i="12"/>
  <c r="U2244" i="12" s="1"/>
  <c r="W2247" i="12"/>
  <c r="U2247" i="12" s="1"/>
  <c r="W2251" i="12"/>
  <c r="U2251" i="12" s="1"/>
  <c r="W2256" i="12"/>
  <c r="U2256" i="12" s="1"/>
  <c r="W2261" i="12"/>
  <c r="U2261" i="12" s="1"/>
  <c r="W2266" i="12"/>
  <c r="U2266" i="12" s="1"/>
  <c r="W2272" i="12"/>
  <c r="U2272" i="12" s="1"/>
  <c r="W2275" i="12"/>
  <c r="U2275" i="12" s="1"/>
  <c r="W2280" i="12"/>
  <c r="U2280" i="12" s="1"/>
  <c r="W2285" i="12"/>
  <c r="U2285" i="12" s="1"/>
  <c r="W2289" i="12"/>
  <c r="U2289" i="12" s="1"/>
  <c r="W2294" i="12"/>
  <c r="U2294" i="12" s="1"/>
  <c r="W2300" i="12"/>
  <c r="U2300" i="12" s="1"/>
  <c r="W2306" i="12"/>
  <c r="U2306" i="12" s="1"/>
  <c r="W2310" i="12"/>
  <c r="U2310" i="12" s="1"/>
  <c r="W2316" i="12"/>
  <c r="U2316" i="12" s="1"/>
  <c r="W2321" i="12"/>
  <c r="U2321" i="12" s="1"/>
  <c r="W2326" i="12"/>
  <c r="U2326" i="12" s="1"/>
  <c r="W2499" i="12"/>
  <c r="U2499" i="12" s="1"/>
  <c r="W2505" i="12"/>
  <c r="U2505" i="12" s="1"/>
  <c r="W2510" i="12"/>
  <c r="U2510" i="12" s="1"/>
  <c r="W2513" i="12"/>
  <c r="U2513" i="12" s="1"/>
  <c r="W2519" i="12"/>
  <c r="U2519" i="12" s="1"/>
  <c r="W2523" i="12"/>
  <c r="U2523" i="12" s="1"/>
  <c r="W2528" i="12"/>
  <c r="U2528" i="12" s="1"/>
  <c r="W2533" i="12"/>
  <c r="U2533" i="12" s="1"/>
  <c r="W2540" i="12"/>
  <c r="U2540" i="12" s="1"/>
  <c r="W2544" i="12"/>
  <c r="U2544" i="12" s="1"/>
  <c r="W2549" i="12"/>
  <c r="U2549" i="12" s="1"/>
  <c r="W2554" i="12"/>
  <c r="U2554" i="12" s="1"/>
  <c r="W2559" i="12"/>
  <c r="U2559" i="12" s="1"/>
  <c r="W2562" i="12"/>
  <c r="U2562" i="12" s="1"/>
  <c r="W2570" i="12"/>
  <c r="U2570" i="12" s="1"/>
  <c r="W2575" i="12"/>
  <c r="U2575" i="12" s="1"/>
  <c r="W2580" i="12"/>
  <c r="U2580" i="12" s="1"/>
  <c r="W2585" i="12"/>
  <c r="U2585" i="12" s="1"/>
  <c r="W2591" i="12"/>
  <c r="U2591" i="12" s="1"/>
  <c r="W2598" i="12"/>
  <c r="U2598" i="12" s="1"/>
  <c r="W2605" i="12"/>
  <c r="U2605" i="12" s="1"/>
  <c r="W2610" i="12"/>
  <c r="U2610" i="12" s="1"/>
  <c r="W2617" i="12"/>
  <c r="U2617" i="12" s="1"/>
  <c r="W2625" i="12"/>
  <c r="U2625" i="12" s="1"/>
  <c r="W2631" i="12"/>
  <c r="U2631" i="12" s="1"/>
  <c r="W2638" i="12"/>
  <c r="U2638" i="12" s="1"/>
  <c r="W2645" i="12"/>
  <c r="U2645" i="12" s="1"/>
  <c r="W2653" i="12"/>
  <c r="U2653" i="12" s="1"/>
  <c r="W2656" i="12"/>
  <c r="U2656" i="12" s="1"/>
  <c r="W2663" i="12"/>
  <c r="U2663" i="12" s="1"/>
  <c r="W2671" i="12"/>
  <c r="U2671" i="12" s="1"/>
  <c r="W2678" i="12"/>
  <c r="U2678" i="12" s="1"/>
  <c r="W2685" i="12"/>
  <c r="U2685" i="12" s="1"/>
  <c r="W2693" i="12"/>
  <c r="U2693" i="12" s="1"/>
  <c r="W2700" i="12"/>
  <c r="U2700" i="12" s="1"/>
  <c r="W2707" i="12"/>
  <c r="U2707" i="12" s="1"/>
  <c r="W2712" i="12"/>
  <c r="U2712" i="12" s="1"/>
  <c r="W2717" i="12"/>
  <c r="U2717" i="12" s="1"/>
  <c r="W2724" i="12"/>
  <c r="U2724" i="12" s="1"/>
  <c r="W2730" i="12"/>
  <c r="U2730" i="12" s="1"/>
  <c r="W2736" i="12"/>
  <c r="U2736" i="12" s="1"/>
  <c r="W2742" i="12"/>
  <c r="U2742" i="12" s="1"/>
  <c r="W2748" i="12"/>
  <c r="U2748" i="12" s="1"/>
  <c r="W2754" i="12"/>
  <c r="U2754" i="12" s="1"/>
  <c r="W2757" i="12"/>
  <c r="U2757" i="12" s="1"/>
  <c r="W2763" i="12"/>
  <c r="U2763" i="12" s="1"/>
  <c r="W2768" i="12"/>
  <c r="U2768" i="12" s="1"/>
  <c r="W2776" i="12"/>
  <c r="U2776" i="12" s="1"/>
  <c r="W2781" i="12"/>
  <c r="U2781" i="12" s="1"/>
  <c r="W2788" i="12"/>
  <c r="U2788" i="12" s="1"/>
  <c r="W2792" i="12"/>
  <c r="U2792" i="12" s="1"/>
  <c r="W2798" i="12"/>
  <c r="U2798" i="12" s="1"/>
  <c r="W2806" i="12"/>
  <c r="U2806" i="12" s="1"/>
  <c r="W2812" i="12"/>
  <c r="U2812" i="12" s="1"/>
  <c r="W2817" i="12"/>
  <c r="U2817" i="12" s="1"/>
  <c r="W2822" i="12"/>
  <c r="U2822" i="12" s="1"/>
  <c r="W2828" i="12"/>
  <c r="U2828" i="12" s="1"/>
  <c r="W1489" i="12"/>
  <c r="U1489" i="12" s="1"/>
  <c r="W1490" i="12"/>
  <c r="U1490" i="12" s="1"/>
  <c r="W1491" i="12"/>
  <c r="U1491" i="12" s="1"/>
  <c r="W1492" i="12"/>
  <c r="U1492" i="12" s="1"/>
  <c r="W1493" i="12"/>
  <c r="U1493" i="12" s="1"/>
  <c r="W1494" i="12"/>
  <c r="U1494" i="12" s="1"/>
  <c r="W1495" i="12"/>
  <c r="U1495" i="12" s="1"/>
  <c r="W1496" i="12"/>
  <c r="U1496" i="12" s="1"/>
  <c r="W1497" i="12"/>
  <c r="U1497" i="12" s="1"/>
  <c r="W1498" i="12"/>
  <c r="U1498" i="12" s="1"/>
  <c r="W1499" i="12"/>
  <c r="U1499" i="12" s="1"/>
  <c r="W1500" i="12"/>
  <c r="U1500" i="12" s="1"/>
  <c r="W1501" i="12"/>
  <c r="U1501" i="12" s="1"/>
  <c r="W1502" i="12"/>
  <c r="U1502" i="12" s="1"/>
  <c r="V1" i="12" s="1"/>
  <c r="W1503" i="12"/>
  <c r="U1503" i="12" s="1"/>
  <c r="W1504" i="12"/>
  <c r="U1504" i="12" s="1"/>
  <c r="W1505" i="12"/>
  <c r="U1505" i="12" s="1"/>
  <c r="W1506" i="12"/>
  <c r="U1506" i="12" s="1"/>
  <c r="W1507" i="12"/>
  <c r="U1507" i="12" s="1"/>
  <c r="W1508" i="12"/>
  <c r="U1508" i="12" s="1"/>
  <c r="W1509" i="12"/>
  <c r="U1509" i="12" s="1"/>
  <c r="W1510" i="12"/>
  <c r="U1510" i="12" s="1"/>
  <c r="W1511" i="12"/>
  <c r="U1511" i="12" s="1"/>
  <c r="W1512" i="12"/>
  <c r="U1512" i="12" s="1"/>
  <c r="W1513" i="12"/>
  <c r="U1513" i="12" s="1"/>
  <c r="W1514" i="12"/>
  <c r="U1514" i="12" s="1"/>
  <c r="W1515" i="12"/>
  <c r="U1515" i="12" s="1"/>
  <c r="W1516" i="12"/>
  <c r="U1516" i="12" s="1"/>
  <c r="W1517" i="12"/>
  <c r="U1517" i="12" s="1"/>
  <c r="W1518" i="12"/>
  <c r="U1518" i="12" s="1"/>
  <c r="W1519" i="12"/>
  <c r="U1519" i="12" s="1"/>
  <c r="W1520" i="12"/>
  <c r="U1520" i="12" s="1"/>
  <c r="W1521" i="12"/>
  <c r="U1521" i="12" s="1"/>
  <c r="W1522" i="12"/>
  <c r="U1522" i="12" s="1"/>
  <c r="W1523" i="12"/>
  <c r="U1523" i="12" s="1"/>
  <c r="W1524" i="12"/>
  <c r="U1524" i="12" s="1"/>
  <c r="W1525" i="12"/>
  <c r="U1525" i="12" s="1"/>
  <c r="W1526" i="12"/>
  <c r="U1526" i="12" s="1"/>
  <c r="W1527" i="12"/>
  <c r="U1527" i="12" s="1"/>
  <c r="W1528" i="12"/>
  <c r="U1528" i="12" s="1"/>
  <c r="W1529" i="12"/>
  <c r="U1529" i="12" s="1"/>
  <c r="W1530" i="12"/>
  <c r="U1530" i="12" s="1"/>
  <c r="W1531" i="12"/>
  <c r="U1531" i="12" s="1"/>
  <c r="W1532" i="12"/>
  <c r="U1532" i="12" s="1"/>
  <c r="W1533" i="12"/>
  <c r="U1533" i="12" s="1"/>
  <c r="W1534" i="12"/>
  <c r="U1534" i="12" s="1"/>
  <c r="W1535" i="12"/>
  <c r="U1535" i="12" s="1"/>
  <c r="W1536" i="12"/>
  <c r="U1536" i="12" s="1"/>
  <c r="W1537" i="12"/>
  <c r="U1537" i="12" s="1"/>
  <c r="W1538" i="12"/>
  <c r="U1538" i="12" s="1"/>
  <c r="W1539" i="12"/>
  <c r="U1539" i="12" s="1"/>
  <c r="W1540" i="12"/>
  <c r="U1540" i="12" s="1"/>
  <c r="W1541" i="12"/>
  <c r="U1541" i="12" s="1"/>
  <c r="W1542" i="12"/>
  <c r="U1542" i="12" s="1"/>
  <c r="W1543" i="12"/>
  <c r="U1543" i="12" s="1"/>
  <c r="W1544" i="12"/>
  <c r="U1544" i="12" s="1"/>
  <c r="W1545" i="12"/>
  <c r="U1545" i="12" s="1"/>
  <c r="W1546" i="12"/>
  <c r="U1546" i="12" s="1"/>
  <c r="W1547" i="12"/>
  <c r="U1547" i="12" s="1"/>
  <c r="W1548" i="12"/>
  <c r="U1548" i="12" s="1"/>
  <c r="W1549" i="12"/>
  <c r="U1549" i="12" s="1"/>
  <c r="W1550" i="12"/>
  <c r="U1550" i="12" s="1"/>
  <c r="W1551" i="12"/>
  <c r="U1551" i="12" s="1"/>
  <c r="W1552" i="12"/>
  <c r="U1552" i="12" s="1"/>
  <c r="W1553" i="12"/>
  <c r="U1553" i="12" s="1"/>
  <c r="W1554" i="12"/>
  <c r="U1554" i="12" s="1"/>
  <c r="W1555" i="12"/>
  <c r="U1555" i="12" s="1"/>
  <c r="W1556" i="12"/>
  <c r="U1556" i="12" s="1"/>
  <c r="W1557" i="12"/>
  <c r="U1557" i="12" s="1"/>
  <c r="W1558" i="12"/>
  <c r="U1558" i="12" s="1"/>
  <c r="W1559" i="12"/>
  <c r="U1559" i="12" s="1"/>
  <c r="W1560" i="12"/>
  <c r="U1560" i="12" s="1"/>
  <c r="W1561" i="12"/>
  <c r="U1561" i="12" s="1"/>
  <c r="W1562" i="12"/>
  <c r="U1562" i="12" s="1"/>
  <c r="W1563" i="12"/>
  <c r="U1563" i="12" s="1"/>
  <c r="W1564" i="12"/>
  <c r="U1564" i="12" s="1"/>
  <c r="W1565" i="12"/>
  <c r="U1565" i="12" s="1"/>
  <c r="W1566" i="12"/>
  <c r="U1566" i="12" s="1"/>
  <c r="W1567" i="12"/>
  <c r="U1567" i="12" s="1"/>
  <c r="W1568" i="12"/>
  <c r="U1568" i="12" s="1"/>
  <c r="W1569" i="12"/>
  <c r="U1569" i="12" s="1"/>
  <c r="W1570" i="12"/>
  <c r="U1570" i="12" s="1"/>
  <c r="W1571" i="12"/>
  <c r="U1571" i="12" s="1"/>
  <c r="W1572" i="12"/>
  <c r="U1572" i="12" s="1"/>
  <c r="W1573" i="12"/>
  <c r="U1573" i="12" s="1"/>
  <c r="W1574" i="12"/>
  <c r="U1574" i="12" s="1"/>
  <c r="W1575" i="12"/>
  <c r="U1575" i="12" s="1"/>
  <c r="W1576" i="12"/>
  <c r="U1576" i="12" s="1"/>
  <c r="W1577" i="12"/>
  <c r="U1577" i="12" s="1"/>
  <c r="W1578" i="12"/>
  <c r="U1578" i="12" s="1"/>
  <c r="W1579" i="12"/>
  <c r="U1579" i="12" s="1"/>
  <c r="W1580" i="12"/>
  <c r="U1580" i="12" s="1"/>
  <c r="W1581" i="12"/>
  <c r="U1581" i="12" s="1"/>
  <c r="W1582" i="12"/>
  <c r="U1582" i="12" s="1"/>
  <c r="W1583" i="12"/>
  <c r="U1583" i="12" s="1"/>
  <c r="W1584" i="12"/>
  <c r="U1584" i="12" s="1"/>
  <c r="W1585" i="12"/>
  <c r="U1585" i="12" s="1"/>
  <c r="W1586" i="12"/>
  <c r="U1586" i="12" s="1"/>
  <c r="W1587" i="12"/>
  <c r="U1587" i="12" s="1"/>
  <c r="W1588" i="12"/>
  <c r="U1588" i="12" s="1"/>
  <c r="W1589" i="12"/>
  <c r="U1589" i="12" s="1"/>
  <c r="W1590" i="12"/>
  <c r="U1590" i="12" s="1"/>
  <c r="W1591" i="12"/>
  <c r="U1591" i="12" s="1"/>
  <c r="W1592" i="12"/>
  <c r="U1592" i="12" s="1"/>
  <c r="W1593" i="12"/>
  <c r="U1593" i="12" s="1"/>
  <c r="W1594" i="12"/>
  <c r="U1594" i="12" s="1"/>
  <c r="W1595" i="12"/>
  <c r="U1595" i="12" s="1"/>
  <c r="W1596" i="12"/>
  <c r="U1596" i="12" s="1"/>
  <c r="W1597" i="12"/>
  <c r="U1597" i="12" s="1"/>
  <c r="W1598" i="12"/>
  <c r="U1598" i="12" s="1"/>
  <c r="W1599" i="12"/>
  <c r="U1599" i="12" s="1"/>
  <c r="W1600" i="12"/>
  <c r="U1600" i="12" s="1"/>
  <c r="W1601" i="12"/>
  <c r="U1601" i="12" s="1"/>
  <c r="W1602" i="12"/>
  <c r="U1602" i="12" s="1"/>
  <c r="W1603" i="12"/>
  <c r="U1603" i="12" s="1"/>
  <c r="W1604" i="12"/>
  <c r="U1604" i="12" s="1"/>
  <c r="W1605" i="12"/>
  <c r="U1605" i="12" s="1"/>
  <c r="W1606" i="12"/>
  <c r="U1606" i="12" s="1"/>
  <c r="W1607" i="12"/>
  <c r="U1607" i="12" s="1"/>
  <c r="W1608" i="12"/>
  <c r="U1608" i="12" s="1"/>
  <c r="W1609" i="12"/>
  <c r="U1609" i="12" s="1"/>
  <c r="W1610" i="12"/>
  <c r="U1610" i="12" s="1"/>
  <c r="W1611" i="12"/>
  <c r="U1611" i="12" s="1"/>
  <c r="W1612" i="12"/>
  <c r="U1612" i="12" s="1"/>
  <c r="W1613" i="12"/>
  <c r="U1613" i="12" s="1"/>
  <c r="W1614" i="12"/>
  <c r="U1614" i="12" s="1"/>
  <c r="W1615" i="12"/>
  <c r="U1615" i="12" s="1"/>
  <c r="W1616" i="12"/>
  <c r="U1616" i="12" s="1"/>
  <c r="W1617" i="12"/>
  <c r="U1617" i="12" s="1"/>
  <c r="W1618" i="12"/>
  <c r="U1618" i="12" s="1"/>
  <c r="W1619" i="12"/>
  <c r="U1619" i="12" s="1"/>
  <c r="W1620" i="12"/>
  <c r="U1620" i="12" s="1"/>
  <c r="W1621" i="12"/>
  <c r="U1621" i="12" s="1"/>
  <c r="W1622" i="12"/>
  <c r="U1622" i="12" s="1"/>
  <c r="W1623" i="12"/>
  <c r="U1623" i="12" s="1"/>
  <c r="W1624" i="12"/>
  <c r="U1624" i="12" s="1"/>
  <c r="W1625" i="12"/>
  <c r="U1625" i="12" s="1"/>
  <c r="W1626" i="12"/>
  <c r="U1626" i="12" s="1"/>
  <c r="W1627" i="12"/>
  <c r="U1627" i="12" s="1"/>
  <c r="W1628" i="12"/>
  <c r="U1628" i="12" s="1"/>
  <c r="W1629" i="12"/>
  <c r="U1629" i="12" s="1"/>
  <c r="W1630" i="12"/>
  <c r="U1630" i="12" s="1"/>
  <c r="W1631" i="12"/>
  <c r="U1631" i="12" s="1"/>
  <c r="W1632" i="12"/>
  <c r="U1632" i="12" s="1"/>
  <c r="W1633" i="12"/>
  <c r="U1633" i="12" s="1"/>
  <c r="W1634" i="12"/>
  <c r="U1634" i="12" s="1"/>
  <c r="W1635" i="12"/>
  <c r="U1635" i="12" s="1"/>
  <c r="W1636" i="12"/>
  <c r="U1636" i="12" s="1"/>
  <c r="W1637" i="12"/>
  <c r="U1637" i="12" s="1"/>
  <c r="W1638" i="12"/>
  <c r="U1638" i="12" s="1"/>
  <c r="W1639" i="12"/>
  <c r="U1639" i="12" s="1"/>
  <c r="W1640" i="12"/>
  <c r="U1640" i="12" s="1"/>
  <c r="W1641" i="12"/>
  <c r="U1641" i="12" s="1"/>
  <c r="W1642" i="12"/>
  <c r="U1642" i="12" s="1"/>
  <c r="W1643" i="12"/>
  <c r="U1643" i="12" s="1"/>
  <c r="W1644" i="12"/>
  <c r="U1644" i="12" s="1"/>
  <c r="W1645" i="12"/>
  <c r="U1645" i="12" s="1"/>
  <c r="W1646" i="12"/>
  <c r="U1646" i="12" s="1"/>
  <c r="W1647" i="12"/>
  <c r="U1647" i="12" s="1"/>
  <c r="W1648" i="12"/>
  <c r="U1648" i="12" s="1"/>
  <c r="W1649" i="12"/>
  <c r="U1649" i="12" s="1"/>
  <c r="W1650" i="12"/>
  <c r="U1650" i="12" s="1"/>
  <c r="W1651" i="12"/>
  <c r="U1651" i="12" s="1"/>
  <c r="W1652" i="12"/>
  <c r="U1652" i="12" s="1"/>
  <c r="W1653" i="12"/>
  <c r="U1653" i="12" s="1"/>
  <c r="W1654" i="12"/>
  <c r="U1654" i="12" s="1"/>
  <c r="W1655" i="12"/>
  <c r="U1655" i="12" s="1"/>
  <c r="W1656" i="12"/>
  <c r="U1656" i="12" s="1"/>
  <c r="W1657" i="12"/>
  <c r="U1657" i="12" s="1"/>
  <c r="W1658" i="12"/>
  <c r="U1658" i="12" s="1"/>
  <c r="W1659" i="12"/>
  <c r="U1659" i="12" s="1"/>
  <c r="W1660" i="12"/>
  <c r="U1660" i="12" s="1"/>
  <c r="W1661" i="12"/>
  <c r="U1661" i="12" s="1"/>
  <c r="W1662" i="12"/>
  <c r="U1662" i="12" s="1"/>
  <c r="W1663" i="12"/>
  <c r="U1663" i="12" s="1"/>
  <c r="W1664" i="12"/>
  <c r="U1664" i="12" s="1"/>
  <c r="W1665" i="12"/>
  <c r="U1665" i="12" s="1"/>
  <c r="W1666" i="12"/>
  <c r="U1666" i="12" s="1"/>
  <c r="W1667" i="12"/>
  <c r="U1667" i="12" s="1"/>
  <c r="W1668" i="12"/>
  <c r="U1668" i="12" s="1"/>
  <c r="W1669" i="12"/>
  <c r="U1669" i="12" s="1"/>
  <c r="W1670" i="12"/>
  <c r="U1670" i="12" s="1"/>
  <c r="W1671" i="12"/>
  <c r="U1671" i="12" s="1"/>
  <c r="W1672" i="12"/>
  <c r="U1672" i="12" s="1"/>
  <c r="W1673" i="12"/>
  <c r="U1673" i="12" s="1"/>
  <c r="W1674" i="12"/>
  <c r="U1674" i="12" s="1"/>
  <c r="W1675" i="12"/>
  <c r="U1675" i="12" s="1"/>
  <c r="W1676" i="12"/>
  <c r="U1676" i="12" s="1"/>
  <c r="W1677" i="12"/>
  <c r="U1677" i="12" s="1"/>
  <c r="W1678" i="12"/>
  <c r="U1678" i="12" s="1"/>
  <c r="W1679" i="12"/>
  <c r="U1679" i="12" s="1"/>
  <c r="W1680" i="12"/>
  <c r="U1680" i="12" s="1"/>
  <c r="W1681" i="12"/>
  <c r="U1681" i="12" s="1"/>
  <c r="W1682" i="12"/>
  <c r="U1682" i="12" s="1"/>
  <c r="W1683" i="12"/>
  <c r="U1683" i="12" s="1"/>
  <c r="W1684" i="12"/>
  <c r="U1684" i="12" s="1"/>
  <c r="W1685" i="12"/>
  <c r="U1685" i="12" s="1"/>
  <c r="W1686" i="12"/>
  <c r="U1686" i="12" s="1"/>
  <c r="W1687" i="12"/>
  <c r="U1687" i="12" s="1"/>
  <c r="W1688" i="12"/>
  <c r="U1688" i="12" s="1"/>
  <c r="W1689" i="12"/>
  <c r="U1689" i="12" s="1"/>
  <c r="W1690" i="12"/>
  <c r="U1690" i="12" s="1"/>
  <c r="W1691" i="12"/>
  <c r="U1691" i="12" s="1"/>
  <c r="W1692" i="12"/>
  <c r="U1692" i="12" s="1"/>
  <c r="W1693" i="12"/>
  <c r="U1693" i="12" s="1"/>
  <c r="W1694" i="12"/>
  <c r="U1694" i="12" s="1"/>
  <c r="W1695" i="12"/>
  <c r="U1695" i="12" s="1"/>
  <c r="W1696" i="12"/>
  <c r="U1696" i="12" s="1"/>
  <c r="W1697" i="12"/>
  <c r="U1697" i="12" s="1"/>
  <c r="W1698" i="12"/>
  <c r="U1698" i="12" s="1"/>
  <c r="W1699" i="12"/>
  <c r="U1699" i="12" s="1"/>
  <c r="W1700" i="12"/>
  <c r="U1700" i="12" s="1"/>
  <c r="W1702" i="12"/>
  <c r="U1702" i="12" s="1"/>
  <c r="W1706" i="12"/>
  <c r="U1706" i="12" s="1"/>
  <c r="W1709" i="12"/>
  <c r="U1709" i="12" s="1"/>
  <c r="W1712" i="12"/>
  <c r="U1712" i="12" s="1"/>
  <c r="W1715" i="12"/>
  <c r="U1715" i="12" s="1"/>
  <c r="W1719" i="12"/>
  <c r="U1719" i="12" s="1"/>
  <c r="W1722" i="12"/>
  <c r="U1722" i="12" s="1"/>
  <c r="W1726" i="12"/>
  <c r="U1726" i="12" s="1"/>
  <c r="W1730" i="12"/>
  <c r="U1730" i="12" s="1"/>
  <c r="W1732" i="12"/>
  <c r="U1732" i="12" s="1"/>
  <c r="W1736" i="12"/>
  <c r="U1736" i="12" s="1"/>
  <c r="W1740" i="12"/>
  <c r="U1740" i="12" s="1"/>
  <c r="W1743" i="12"/>
  <c r="U1743" i="12" s="1"/>
  <c r="W1747" i="12"/>
  <c r="U1747" i="12" s="1"/>
  <c r="W1750" i="12"/>
  <c r="U1750" i="12" s="1"/>
  <c r="W1753" i="12"/>
  <c r="U1753" i="12" s="1"/>
  <c r="W1757" i="12"/>
  <c r="U1757" i="12" s="1"/>
  <c r="W1760" i="12"/>
  <c r="U1760" i="12" s="1"/>
  <c r="W1763" i="12"/>
  <c r="U1763" i="12" s="1"/>
  <c r="W1766" i="12"/>
  <c r="U1766" i="12" s="1"/>
  <c r="W2059" i="12"/>
  <c r="U2059" i="12" s="1"/>
  <c r="W2064" i="12"/>
  <c r="U2064" i="12" s="1"/>
  <c r="W2068" i="12"/>
  <c r="U2068" i="12" s="1"/>
  <c r="W2073" i="12"/>
  <c r="U2073" i="12" s="1"/>
  <c r="W2077" i="12"/>
  <c r="U2077" i="12" s="1"/>
  <c r="W2082" i="12"/>
  <c r="U2082" i="12" s="1"/>
  <c r="W2086" i="12"/>
  <c r="U2086" i="12" s="1"/>
  <c r="W2090" i="12"/>
  <c r="U2090" i="12" s="1"/>
  <c r="W2094" i="12"/>
  <c r="U2094" i="12" s="1"/>
  <c r="W2098" i="12"/>
  <c r="U2098" i="12" s="1"/>
  <c r="W2102" i="12"/>
  <c r="U2102" i="12" s="1"/>
  <c r="W2107" i="12"/>
  <c r="U2107" i="12" s="1"/>
  <c r="W2111" i="12"/>
  <c r="U2111" i="12" s="1"/>
  <c r="W2115" i="12"/>
  <c r="U2115" i="12" s="1"/>
  <c r="W2119" i="12"/>
  <c r="U2119" i="12" s="1"/>
  <c r="W2124" i="12"/>
  <c r="U2124" i="12" s="1"/>
  <c r="W2128" i="12"/>
  <c r="U2128" i="12" s="1"/>
  <c r="W2132" i="12"/>
  <c r="U2132" i="12" s="1"/>
  <c r="W2138" i="12"/>
  <c r="U2138" i="12" s="1"/>
  <c r="W2144" i="12"/>
  <c r="U2144" i="12" s="1"/>
  <c r="W2147" i="12"/>
  <c r="U2147" i="12" s="1"/>
  <c r="W2151" i="12"/>
  <c r="U2151" i="12" s="1"/>
  <c r="W2155" i="12"/>
  <c r="U2155" i="12" s="1"/>
  <c r="W2159" i="12"/>
  <c r="U2159" i="12" s="1"/>
  <c r="W2164" i="12"/>
  <c r="U2164" i="12" s="1"/>
  <c r="W2169" i="12"/>
  <c r="U2169" i="12" s="1"/>
  <c r="W2174" i="12"/>
  <c r="U2174" i="12" s="1"/>
  <c r="W2177" i="12"/>
  <c r="U2177" i="12" s="1"/>
  <c r="W2181" i="12"/>
  <c r="U2181" i="12" s="1"/>
  <c r="W2186" i="12"/>
  <c r="U2186" i="12" s="1"/>
  <c r="W2190" i="12"/>
  <c r="U2190" i="12" s="1"/>
  <c r="W2193" i="12"/>
  <c r="U2193" i="12" s="1"/>
  <c r="W2197" i="12"/>
  <c r="U2197" i="12" s="1"/>
  <c r="W2199" i="12"/>
  <c r="U2199" i="12" s="1"/>
  <c r="W2204" i="12"/>
  <c r="U2204" i="12" s="1"/>
  <c r="W2209" i="12"/>
  <c r="U2209" i="12" s="1"/>
  <c r="W2214" i="12"/>
  <c r="U2214" i="12" s="1"/>
  <c r="W2219" i="12"/>
  <c r="U2219" i="12" s="1"/>
  <c r="W2225" i="12"/>
  <c r="U2225" i="12" s="1"/>
  <c r="W2230" i="12"/>
  <c r="U2230" i="12" s="1"/>
  <c r="W2235" i="12"/>
  <c r="U2235" i="12" s="1"/>
  <c r="W2240" i="12"/>
  <c r="U2240" i="12" s="1"/>
  <c r="W2246" i="12"/>
  <c r="U2246" i="12" s="1"/>
  <c r="W2252" i="12"/>
  <c r="U2252" i="12" s="1"/>
  <c r="W2257" i="12"/>
  <c r="U2257" i="12" s="1"/>
  <c r="W2263" i="12"/>
  <c r="U2263" i="12" s="1"/>
  <c r="W2268" i="12"/>
  <c r="U2268" i="12" s="1"/>
  <c r="W2273" i="12"/>
  <c r="U2273" i="12" s="1"/>
  <c r="W2278" i="12"/>
  <c r="U2278" i="12" s="1"/>
  <c r="W2287" i="12"/>
  <c r="U2287" i="12" s="1"/>
  <c r="W2292" i="12"/>
  <c r="U2292" i="12" s="1"/>
  <c r="W2298" i="12"/>
  <c r="U2298" i="12" s="1"/>
  <c r="W2305" i="12"/>
  <c r="U2305" i="12" s="1"/>
  <c r="W2309" i="12"/>
  <c r="U2309" i="12" s="1"/>
  <c r="W2315" i="12"/>
  <c r="U2315" i="12" s="1"/>
  <c r="W2322" i="12"/>
  <c r="U2322" i="12" s="1"/>
  <c r="W2327" i="12"/>
  <c r="U2327" i="12" s="1"/>
  <c r="W2503" i="12"/>
  <c r="U2503" i="12" s="1"/>
  <c r="W2509" i="12"/>
  <c r="U2509" i="12" s="1"/>
  <c r="W2514" i="12"/>
  <c r="U2514" i="12" s="1"/>
  <c r="W2522" i="12"/>
  <c r="U2522" i="12" s="1"/>
  <c r="W2526" i="12"/>
  <c r="U2526" i="12" s="1"/>
  <c r="W2531" i="12"/>
  <c r="U2531" i="12" s="1"/>
  <c r="W2535" i="12"/>
  <c r="U2535" i="12" s="1"/>
  <c r="W2539" i="12"/>
  <c r="U2539" i="12" s="1"/>
  <c r="W2543" i="12"/>
  <c r="U2543" i="12" s="1"/>
  <c r="W2548" i="12"/>
  <c r="U2548" i="12" s="1"/>
  <c r="W2553" i="12"/>
  <c r="U2553" i="12" s="1"/>
  <c r="W2558" i="12"/>
  <c r="U2558" i="12" s="1"/>
  <c r="W2564" i="12"/>
  <c r="U2564" i="12" s="1"/>
  <c r="W2567" i="12"/>
  <c r="U2567" i="12" s="1"/>
  <c r="W2572" i="12"/>
  <c r="U2572" i="12" s="1"/>
  <c r="W2577" i="12"/>
  <c r="U2577" i="12" s="1"/>
  <c r="W2588" i="12"/>
  <c r="U2588" i="12" s="1"/>
  <c r="W2596" i="12"/>
  <c r="U2596" i="12" s="1"/>
  <c r="W2603" i="12"/>
  <c r="U2603" i="12" s="1"/>
  <c r="W2609" i="12"/>
  <c r="U2609" i="12" s="1"/>
  <c r="W2619" i="12"/>
  <c r="U2619" i="12" s="1"/>
  <c r="W2627" i="12"/>
  <c r="U2627" i="12" s="1"/>
  <c r="W2633" i="12"/>
  <c r="U2633" i="12" s="1"/>
  <c r="W2639" i="12"/>
  <c r="U2639" i="12" s="1"/>
  <c r="W2647" i="12"/>
  <c r="U2647" i="12" s="1"/>
  <c r="W2658" i="12"/>
  <c r="U2658" i="12" s="1"/>
  <c r="W2665" i="12"/>
  <c r="U2665" i="12" s="1"/>
  <c r="W2673" i="12"/>
  <c r="U2673" i="12" s="1"/>
  <c r="W2680" i="12"/>
  <c r="U2680" i="12" s="1"/>
  <c r="W2688" i="12"/>
  <c r="U2688" i="12" s="1"/>
  <c r="W2698" i="12"/>
  <c r="U2698" i="12" s="1"/>
  <c r="W2705" i="12"/>
  <c r="U2705" i="12" s="1"/>
  <c r="W2711" i="12"/>
  <c r="U2711" i="12" s="1"/>
  <c r="W2718" i="12"/>
  <c r="U2718" i="12" s="1"/>
  <c r="W2723" i="12"/>
  <c r="U2723" i="12" s="1"/>
  <c r="W2728" i="12"/>
  <c r="U2728" i="12" s="1"/>
  <c r="W2734" i="12"/>
  <c r="U2734" i="12" s="1"/>
  <c r="W2740" i="12"/>
  <c r="U2740" i="12" s="1"/>
  <c r="W2745" i="12"/>
  <c r="U2745" i="12" s="1"/>
  <c r="W2751" i="12"/>
  <c r="U2751" i="12" s="1"/>
  <c r="W2756" i="12"/>
  <c r="U2756" i="12" s="1"/>
  <c r="W2762" i="12"/>
  <c r="U2762" i="12" s="1"/>
  <c r="W2769" i="12"/>
  <c r="U2769" i="12" s="1"/>
  <c r="W2775" i="12"/>
  <c r="U2775" i="12" s="1"/>
  <c r="W2779" i="12"/>
  <c r="U2779" i="12" s="1"/>
  <c r="W2786" i="12"/>
  <c r="U2786" i="12" s="1"/>
  <c r="W2794" i="12"/>
  <c r="U2794" i="12" s="1"/>
  <c r="W2800" i="12"/>
  <c r="U2800" i="12" s="1"/>
  <c r="W2809" i="12"/>
  <c r="U2809" i="12" s="1"/>
  <c r="W2814" i="12"/>
  <c r="U2814" i="12" s="1"/>
  <c r="W2825" i="12"/>
  <c r="U2825" i="12" s="1"/>
  <c r="W2832" i="12"/>
  <c r="U2832" i="12" s="1"/>
  <c r="W2838" i="12"/>
  <c r="U2838" i="12" s="1"/>
  <c r="W1768" i="12"/>
  <c r="U1768" i="12" s="1"/>
  <c r="W1769" i="12"/>
  <c r="U1769" i="12" s="1"/>
  <c r="W1770" i="12"/>
  <c r="U1770" i="12" s="1"/>
  <c r="W1771" i="12"/>
  <c r="U1771" i="12" s="1"/>
  <c r="W1772" i="12"/>
  <c r="U1772" i="12" s="1"/>
  <c r="W1773" i="12"/>
  <c r="U1773" i="12" s="1"/>
  <c r="W1774" i="12"/>
  <c r="U1774" i="12" s="1"/>
  <c r="W1775" i="12"/>
  <c r="U1775" i="12" s="1"/>
  <c r="W1776" i="12"/>
  <c r="U1776" i="12" s="1"/>
  <c r="W1777" i="12"/>
  <c r="U1777" i="12" s="1"/>
  <c r="W1778" i="12"/>
  <c r="U1778" i="12" s="1"/>
  <c r="W1779" i="12"/>
  <c r="U1779" i="12" s="1"/>
  <c r="W1780" i="12"/>
  <c r="U1780" i="12" s="1"/>
  <c r="W1781" i="12"/>
  <c r="U1781" i="12" s="1"/>
  <c r="W1782" i="12"/>
  <c r="U1782" i="12" s="1"/>
  <c r="W1783" i="12"/>
  <c r="U1783" i="12" s="1"/>
  <c r="W1784" i="12"/>
  <c r="U1784" i="12" s="1"/>
  <c r="W1785" i="12"/>
  <c r="U1785" i="12" s="1"/>
  <c r="W1786" i="12"/>
  <c r="U1786" i="12" s="1"/>
  <c r="W1787" i="12"/>
  <c r="U1787" i="12" s="1"/>
  <c r="W1788" i="12"/>
  <c r="U1788" i="12" s="1"/>
  <c r="W1789" i="12"/>
  <c r="U1789" i="12" s="1"/>
  <c r="W1790" i="12"/>
  <c r="U1790" i="12" s="1"/>
  <c r="W1791" i="12"/>
  <c r="U1791" i="12" s="1"/>
  <c r="W1792" i="12"/>
  <c r="U1792" i="12" s="1"/>
  <c r="W1793" i="12"/>
  <c r="U1793" i="12" s="1"/>
  <c r="W1794" i="12"/>
  <c r="U1794" i="12" s="1"/>
  <c r="W1795" i="12"/>
  <c r="U1795" i="12" s="1"/>
  <c r="W1796" i="12"/>
  <c r="U1796" i="12" s="1"/>
  <c r="W1797" i="12"/>
  <c r="U1797" i="12" s="1"/>
  <c r="W1798" i="12"/>
  <c r="U1798" i="12" s="1"/>
  <c r="W1799" i="12"/>
  <c r="U1799" i="12" s="1"/>
  <c r="W1800" i="12"/>
  <c r="U1800" i="12" s="1"/>
  <c r="W1801" i="12"/>
  <c r="U1801" i="12" s="1"/>
  <c r="W1802" i="12"/>
  <c r="U1802" i="12" s="1"/>
  <c r="W1803" i="12"/>
  <c r="U1803" i="12" s="1"/>
  <c r="W1804" i="12"/>
  <c r="U1804" i="12" s="1"/>
  <c r="W1805" i="12"/>
  <c r="U1805" i="12" s="1"/>
  <c r="W1806" i="12"/>
  <c r="U1806" i="12" s="1"/>
  <c r="W1807" i="12"/>
  <c r="U1807" i="12" s="1"/>
  <c r="W1808" i="12"/>
  <c r="U1808" i="12" s="1"/>
  <c r="W1809" i="12"/>
  <c r="U1809" i="12" s="1"/>
  <c r="W1810" i="12"/>
  <c r="U1810" i="12" s="1"/>
  <c r="W1811" i="12"/>
  <c r="U1811" i="12" s="1"/>
  <c r="W1812" i="12"/>
  <c r="U1812" i="12" s="1"/>
  <c r="W1813" i="12"/>
  <c r="U1813" i="12" s="1"/>
  <c r="W1814" i="12"/>
  <c r="U1814" i="12" s="1"/>
  <c r="W1815" i="12"/>
  <c r="U1815" i="12" s="1"/>
  <c r="W1816" i="12"/>
  <c r="U1816" i="12" s="1"/>
  <c r="W1817" i="12"/>
  <c r="U1817" i="12" s="1"/>
  <c r="W1818" i="12"/>
  <c r="U1818" i="12" s="1"/>
  <c r="W1819" i="12"/>
  <c r="U1819" i="12" s="1"/>
  <c r="W1820" i="12"/>
  <c r="U1820" i="12" s="1"/>
  <c r="W1821" i="12"/>
  <c r="U1821" i="12" s="1"/>
  <c r="W1822" i="12"/>
  <c r="U1822" i="12" s="1"/>
  <c r="W1823" i="12"/>
  <c r="U1823" i="12" s="1"/>
  <c r="W1824" i="12"/>
  <c r="U1824" i="12" s="1"/>
  <c r="W1825" i="12"/>
  <c r="U1825" i="12" s="1"/>
  <c r="W1826" i="12"/>
  <c r="U1826" i="12" s="1"/>
  <c r="W1827" i="12"/>
  <c r="U1827" i="12" s="1"/>
  <c r="W1828" i="12"/>
  <c r="U1828" i="12" s="1"/>
  <c r="W1829" i="12"/>
  <c r="U1829" i="12" s="1"/>
  <c r="W1830" i="12"/>
  <c r="U1830" i="12" s="1"/>
  <c r="W1831" i="12"/>
  <c r="U1831" i="12" s="1"/>
  <c r="W1832" i="12"/>
  <c r="U1832" i="12" s="1"/>
  <c r="W1833" i="12"/>
  <c r="U1833" i="12" s="1"/>
  <c r="W1834" i="12"/>
  <c r="U1834" i="12" s="1"/>
  <c r="W1835" i="12"/>
  <c r="U1835" i="12" s="1"/>
  <c r="W1836" i="12"/>
  <c r="U1836" i="12" s="1"/>
  <c r="W1837" i="12"/>
  <c r="U1837" i="12" s="1"/>
  <c r="W1838" i="12"/>
  <c r="U1838" i="12" s="1"/>
  <c r="W1839" i="12"/>
  <c r="U1839" i="12" s="1"/>
  <c r="W1840" i="12"/>
  <c r="U1840" i="12" s="1"/>
  <c r="W1841" i="12"/>
  <c r="U1841" i="12" s="1"/>
  <c r="W1842" i="12"/>
  <c r="U1842" i="12" s="1"/>
  <c r="W1843" i="12"/>
  <c r="U1843" i="12" s="1"/>
  <c r="W1844" i="12"/>
  <c r="U1844" i="12" s="1"/>
  <c r="W1845" i="12"/>
  <c r="U1845" i="12" s="1"/>
  <c r="W1846" i="12"/>
  <c r="U1846" i="12" s="1"/>
  <c r="W1847" i="12"/>
  <c r="U1847" i="12" s="1"/>
  <c r="W1848" i="12"/>
  <c r="U1848" i="12" s="1"/>
  <c r="W1849" i="12"/>
  <c r="U1849" i="12" s="1"/>
  <c r="W1850" i="12"/>
  <c r="U1850" i="12" s="1"/>
  <c r="W1851" i="12"/>
  <c r="U1851" i="12" s="1"/>
  <c r="W1852" i="12"/>
  <c r="U1852" i="12" s="1"/>
  <c r="W1853" i="12"/>
  <c r="U1853" i="12" s="1"/>
  <c r="W1854" i="12"/>
  <c r="U1854" i="12" s="1"/>
  <c r="W1855" i="12"/>
  <c r="U1855" i="12" s="1"/>
  <c r="W1856" i="12"/>
  <c r="U1856" i="12" s="1"/>
  <c r="W1857" i="12"/>
  <c r="U1857" i="12" s="1"/>
  <c r="W1858" i="12"/>
  <c r="U1858" i="12" s="1"/>
  <c r="W1859" i="12"/>
  <c r="U1859" i="12" s="1"/>
  <c r="W1860" i="12"/>
  <c r="U1860" i="12" s="1"/>
  <c r="W1861" i="12"/>
  <c r="U1861" i="12" s="1"/>
  <c r="W1862" i="12"/>
  <c r="U1862" i="12" s="1"/>
  <c r="W1863" i="12"/>
  <c r="U1863" i="12" s="1"/>
  <c r="W1864" i="12"/>
  <c r="U1864" i="12" s="1"/>
  <c r="W1865" i="12"/>
  <c r="U1865" i="12" s="1"/>
  <c r="W1866" i="12"/>
  <c r="U1866" i="12" s="1"/>
  <c r="W1867" i="12"/>
  <c r="U1867" i="12" s="1"/>
  <c r="W1868" i="12"/>
  <c r="U1868" i="12" s="1"/>
  <c r="W1869" i="12"/>
  <c r="U1869" i="12" s="1"/>
  <c r="W1870" i="12"/>
  <c r="U1870" i="12" s="1"/>
  <c r="W1871" i="12"/>
  <c r="U1871" i="12" s="1"/>
  <c r="W1872" i="12"/>
  <c r="U1872" i="12" s="1"/>
  <c r="W1873" i="12"/>
  <c r="U1873" i="12" s="1"/>
  <c r="W1874" i="12"/>
  <c r="U1874" i="12" s="1"/>
  <c r="W1875" i="12"/>
  <c r="U1875" i="12" s="1"/>
  <c r="W1876" i="12"/>
  <c r="U1876" i="12" s="1"/>
  <c r="W1877" i="12"/>
  <c r="U1877" i="12" s="1"/>
  <c r="W1878" i="12"/>
  <c r="U1878" i="12" s="1"/>
  <c r="W1879" i="12"/>
  <c r="U1879" i="12" s="1"/>
  <c r="W1880" i="12"/>
  <c r="U1880" i="12" s="1"/>
  <c r="W1881" i="12"/>
  <c r="U1881" i="12" s="1"/>
  <c r="W1882" i="12"/>
  <c r="U1882" i="12" s="1"/>
  <c r="W1883" i="12"/>
  <c r="U1883" i="12" s="1"/>
  <c r="W1884" i="12"/>
  <c r="U1884" i="12" s="1"/>
  <c r="W1885" i="12"/>
  <c r="U1885" i="12" s="1"/>
  <c r="W1886" i="12"/>
  <c r="U1886" i="12" s="1"/>
  <c r="W1887" i="12"/>
  <c r="U1887" i="12" s="1"/>
  <c r="W1888" i="12"/>
  <c r="U1888" i="12" s="1"/>
  <c r="W1889" i="12"/>
  <c r="U1889" i="12" s="1"/>
  <c r="W1890" i="12"/>
  <c r="U1890" i="12" s="1"/>
  <c r="W1891" i="12"/>
  <c r="U1891" i="12" s="1"/>
  <c r="W1892" i="12"/>
  <c r="U1892" i="12" s="1"/>
  <c r="W1893" i="12"/>
  <c r="U1893" i="12" s="1"/>
  <c r="W1894" i="12"/>
  <c r="U1894" i="12" s="1"/>
  <c r="W1895" i="12"/>
  <c r="U1895" i="12" s="1"/>
  <c r="W1896" i="12"/>
  <c r="U1896" i="12" s="1"/>
  <c r="W1897" i="12"/>
  <c r="U1897" i="12" s="1"/>
  <c r="W1898" i="12"/>
  <c r="U1898" i="12" s="1"/>
  <c r="W1899" i="12"/>
  <c r="U1899" i="12" s="1"/>
  <c r="W1900" i="12"/>
  <c r="U1900" i="12" s="1"/>
  <c r="W1901" i="12"/>
  <c r="U1901" i="12" s="1"/>
  <c r="W1902" i="12"/>
  <c r="U1902" i="12" s="1"/>
  <c r="W1903" i="12"/>
  <c r="U1903" i="12" s="1"/>
  <c r="W1904" i="12"/>
  <c r="U1904" i="12" s="1"/>
  <c r="W1905" i="12"/>
  <c r="U1905" i="12" s="1"/>
  <c r="W1906" i="12"/>
  <c r="U1906" i="12" s="1"/>
  <c r="W1907" i="12"/>
  <c r="U1907" i="12" s="1"/>
  <c r="W1908" i="12"/>
  <c r="U1908" i="12" s="1"/>
  <c r="W1909" i="12"/>
  <c r="U1909" i="12" s="1"/>
  <c r="W1910" i="12"/>
  <c r="U1910" i="12" s="1"/>
  <c r="W1911" i="12"/>
  <c r="U1911" i="12" s="1"/>
  <c r="W1912" i="12"/>
  <c r="U1912" i="12" s="1"/>
  <c r="W1913" i="12"/>
  <c r="U1913" i="12" s="1"/>
  <c r="W1914" i="12"/>
  <c r="U1914" i="12" s="1"/>
  <c r="W1915" i="12"/>
  <c r="U1915" i="12" s="1"/>
  <c r="W1916" i="12"/>
  <c r="U1916" i="12" s="1"/>
  <c r="W1917" i="12"/>
  <c r="U1917" i="12" s="1"/>
  <c r="W1918" i="12"/>
  <c r="U1918" i="12" s="1"/>
  <c r="W1919" i="12"/>
  <c r="U1919" i="12" s="1"/>
  <c r="W1920" i="12"/>
  <c r="U1920" i="12" s="1"/>
  <c r="W1921" i="12"/>
  <c r="U1921" i="12" s="1"/>
  <c r="W1922" i="12"/>
  <c r="U1922" i="12" s="1"/>
  <c r="W1923" i="12"/>
  <c r="U1923" i="12" s="1"/>
  <c r="W1924" i="12"/>
  <c r="U1924" i="12" s="1"/>
  <c r="W1925" i="12"/>
  <c r="U1925" i="12" s="1"/>
  <c r="W1926" i="12"/>
  <c r="U1926" i="12" s="1"/>
  <c r="W1927" i="12"/>
  <c r="U1927" i="12" s="1"/>
  <c r="W1928" i="12"/>
  <c r="U1928" i="12" s="1"/>
  <c r="W1929" i="12"/>
  <c r="U1929" i="12" s="1"/>
  <c r="W1930" i="12"/>
  <c r="U1930" i="12" s="1"/>
  <c r="W1931" i="12"/>
  <c r="U1931" i="12" s="1"/>
  <c r="W1932" i="12"/>
  <c r="U1932" i="12" s="1"/>
  <c r="W1933" i="12"/>
  <c r="U1933" i="12" s="1"/>
  <c r="W1934" i="12"/>
  <c r="U1934" i="12" s="1"/>
  <c r="W1935" i="12"/>
  <c r="U1935" i="12" s="1"/>
  <c r="W1936" i="12"/>
  <c r="U1936" i="12" s="1"/>
  <c r="W1937" i="12"/>
  <c r="U1937" i="12" s="1"/>
  <c r="W1938" i="12"/>
  <c r="U1938" i="12" s="1"/>
  <c r="W1939" i="12"/>
  <c r="U1939" i="12" s="1"/>
  <c r="W1940" i="12"/>
  <c r="U1940" i="12" s="1"/>
  <c r="W1941" i="12"/>
  <c r="U1941" i="12" s="1"/>
  <c r="W1942" i="12"/>
  <c r="U1942" i="12" s="1"/>
  <c r="W1943" i="12"/>
  <c r="U1943" i="12" s="1"/>
  <c r="W1944" i="12"/>
  <c r="U1944" i="12" s="1"/>
  <c r="W1945" i="12"/>
  <c r="U1945" i="12" s="1"/>
  <c r="W1946" i="12"/>
  <c r="U1946" i="12" s="1"/>
  <c r="W1947" i="12"/>
  <c r="U1947" i="12" s="1"/>
  <c r="W1948" i="12"/>
  <c r="U1948" i="12" s="1"/>
  <c r="W1949" i="12"/>
  <c r="U1949" i="12" s="1"/>
  <c r="W1950" i="12"/>
  <c r="U1950" i="12" s="1"/>
  <c r="W1951" i="12"/>
  <c r="U1951" i="12" s="1"/>
  <c r="W1952" i="12"/>
  <c r="U1952" i="12" s="1"/>
  <c r="W1953" i="12"/>
  <c r="U1953" i="12" s="1"/>
  <c r="W1954" i="12"/>
  <c r="U1954" i="12" s="1"/>
  <c r="W1955" i="12"/>
  <c r="U1955" i="12" s="1"/>
  <c r="W1956" i="12"/>
  <c r="U1956" i="12" s="1"/>
  <c r="W1957" i="12"/>
  <c r="U1957" i="12" s="1"/>
  <c r="W1958" i="12"/>
  <c r="U1958" i="12" s="1"/>
  <c r="W1959" i="12"/>
  <c r="U1959" i="12" s="1"/>
  <c r="W1960" i="12"/>
  <c r="U1960" i="12" s="1"/>
  <c r="W1961" i="12"/>
  <c r="U1961" i="12" s="1"/>
  <c r="W1962" i="12"/>
  <c r="U1962" i="12" s="1"/>
  <c r="W1963" i="12"/>
  <c r="U1963" i="12" s="1"/>
  <c r="W1964" i="12"/>
  <c r="U1964" i="12" s="1"/>
  <c r="W1965" i="12"/>
  <c r="U1965" i="12" s="1"/>
  <c r="W1966" i="12"/>
  <c r="U1966" i="12" s="1"/>
  <c r="W1967" i="12"/>
  <c r="U1967" i="12" s="1"/>
  <c r="W1968" i="12"/>
  <c r="U1968" i="12" s="1"/>
  <c r="W1969" i="12"/>
  <c r="U1969" i="12" s="1"/>
  <c r="W1970" i="12"/>
  <c r="U1970" i="12" s="1"/>
  <c r="W1971" i="12"/>
  <c r="U1971" i="12" s="1"/>
  <c r="W1972" i="12"/>
  <c r="U1972" i="12" s="1"/>
  <c r="W1973" i="12"/>
  <c r="U1973" i="12" s="1"/>
  <c r="W1974" i="12"/>
  <c r="U1974" i="12" s="1"/>
  <c r="W1975" i="12"/>
  <c r="U1975" i="12" s="1"/>
  <c r="W1976" i="12"/>
  <c r="U1976" i="12" s="1"/>
  <c r="W1977" i="12"/>
  <c r="U1977" i="12" s="1"/>
  <c r="W1978" i="12"/>
  <c r="U1978" i="12" s="1"/>
  <c r="W1979" i="12"/>
  <c r="U1979" i="12" s="1"/>
  <c r="W1980" i="12"/>
  <c r="U1980" i="12" s="1"/>
  <c r="W1981" i="12"/>
  <c r="U1981" i="12" s="1"/>
  <c r="W1982" i="12"/>
  <c r="U1982" i="12" s="1"/>
  <c r="W1983" i="12"/>
  <c r="U1983" i="12" s="1"/>
  <c r="W1984" i="12"/>
  <c r="U1984" i="12" s="1"/>
  <c r="W1985" i="12"/>
  <c r="U1985" i="12" s="1"/>
  <c r="W1986" i="12"/>
  <c r="U1986" i="12" s="1"/>
  <c r="W1987" i="12"/>
  <c r="U1987" i="12" s="1"/>
  <c r="W1988" i="12"/>
  <c r="U1988" i="12" s="1"/>
  <c r="W1989" i="12"/>
  <c r="U1989" i="12" s="1"/>
  <c r="W1990" i="12"/>
  <c r="U1990" i="12" s="1"/>
  <c r="W1991" i="12"/>
  <c r="U1991" i="12" s="1"/>
  <c r="W1992" i="12"/>
  <c r="U1992" i="12" s="1"/>
  <c r="W1993" i="12"/>
  <c r="U1993" i="12" s="1"/>
  <c r="W1994" i="12"/>
  <c r="U1994" i="12" s="1"/>
  <c r="W1995" i="12"/>
  <c r="U1995" i="12" s="1"/>
  <c r="W1996" i="12"/>
  <c r="U1996" i="12" s="1"/>
  <c r="W1997" i="12"/>
  <c r="U1997" i="12" s="1"/>
  <c r="W1998" i="12"/>
  <c r="U1998" i="12" s="1"/>
  <c r="W1999" i="12"/>
  <c r="U1999" i="12" s="1"/>
  <c r="W2000" i="12"/>
  <c r="U2000" i="12" s="1"/>
  <c r="W2001" i="12"/>
  <c r="U2001" i="12" s="1"/>
  <c r="W2002" i="12"/>
  <c r="U2002" i="12" s="1"/>
  <c r="W2003" i="12"/>
  <c r="U2003" i="12" s="1"/>
  <c r="W2004" i="12"/>
  <c r="U2004" i="12" s="1"/>
  <c r="W2005" i="12"/>
  <c r="U2005" i="12" s="1"/>
  <c r="W2006" i="12"/>
  <c r="U2006" i="12" s="1"/>
  <c r="W2007" i="12"/>
  <c r="U2007" i="12" s="1"/>
  <c r="W2008" i="12"/>
  <c r="U2008" i="12" s="1"/>
  <c r="W2009" i="12"/>
  <c r="U2009" i="12" s="1"/>
  <c r="W2010" i="12"/>
  <c r="U2010" i="12" s="1"/>
  <c r="W2011" i="12"/>
  <c r="U2011" i="12" s="1"/>
  <c r="W2012" i="12"/>
  <c r="U2012" i="12" s="1"/>
  <c r="W2013" i="12"/>
  <c r="U2013" i="12" s="1"/>
  <c r="W2014" i="12"/>
  <c r="U2014" i="12" s="1"/>
  <c r="W2015" i="12"/>
  <c r="U2015" i="12" s="1"/>
  <c r="W2016" i="12"/>
  <c r="U2016" i="12" s="1"/>
  <c r="W2017" i="12"/>
  <c r="U2017" i="12" s="1"/>
  <c r="W2018" i="12"/>
  <c r="U2018" i="12" s="1"/>
  <c r="W2019" i="12"/>
  <c r="U2019" i="12" s="1"/>
  <c r="W2020" i="12"/>
  <c r="U2020" i="12" s="1"/>
  <c r="W2021" i="12"/>
  <c r="U2021" i="12" s="1"/>
  <c r="W2022" i="12"/>
  <c r="U2022" i="12" s="1"/>
  <c r="W2023" i="12"/>
  <c r="U2023" i="12" s="1"/>
  <c r="W2024" i="12"/>
  <c r="U2024" i="12" s="1"/>
  <c r="W2025" i="12"/>
  <c r="U2025" i="12" s="1"/>
  <c r="W2026" i="12"/>
  <c r="U2026" i="12" s="1"/>
  <c r="W2027" i="12"/>
  <c r="U2027" i="12" s="1"/>
  <c r="W2028" i="12"/>
  <c r="U2028" i="12" s="1"/>
  <c r="W2029" i="12"/>
  <c r="U2029" i="12" s="1"/>
  <c r="W2030" i="12"/>
  <c r="U2030" i="12" s="1"/>
  <c r="W2031" i="12"/>
  <c r="U2031" i="12" s="1"/>
  <c r="W2032" i="12"/>
  <c r="U2032" i="12" s="1"/>
  <c r="W2033" i="12"/>
  <c r="U2033" i="12" s="1"/>
  <c r="W2034" i="12"/>
  <c r="U2034" i="12" s="1"/>
  <c r="W2035" i="12"/>
  <c r="U2035" i="12" s="1"/>
  <c r="W2036" i="12"/>
  <c r="U2036" i="12" s="1"/>
  <c r="W2037" i="12"/>
  <c r="U2037" i="12" s="1"/>
  <c r="W2038" i="12"/>
  <c r="U2038" i="12" s="1"/>
  <c r="W2039" i="12"/>
  <c r="U2039" i="12" s="1"/>
  <c r="W2040" i="12"/>
  <c r="U2040" i="12" s="1"/>
  <c r="W2041" i="12"/>
  <c r="U2041" i="12" s="1"/>
  <c r="W2042" i="12"/>
  <c r="U2042" i="12" s="1"/>
  <c r="W2043" i="12"/>
  <c r="U2043" i="12" s="1"/>
  <c r="W2044" i="12"/>
  <c r="U2044" i="12" s="1"/>
  <c r="W2045" i="12"/>
  <c r="U2045" i="12" s="1"/>
  <c r="W2046" i="12"/>
  <c r="U2046" i="12" s="1"/>
  <c r="W2047" i="12"/>
  <c r="U2047" i="12" s="1"/>
  <c r="W2048" i="12"/>
  <c r="U2048" i="12" s="1"/>
  <c r="W2049" i="12"/>
  <c r="U2049" i="12" s="1"/>
  <c r="W2050" i="12"/>
  <c r="U2050" i="12" s="1"/>
  <c r="W2051" i="12"/>
  <c r="U2051" i="12" s="1"/>
  <c r="W2052" i="12"/>
  <c r="U2052" i="12" s="1"/>
  <c r="W2053" i="12"/>
  <c r="U2053" i="12" s="1"/>
  <c r="W2054" i="12"/>
  <c r="U2054" i="12" s="1"/>
  <c r="W2055" i="12"/>
  <c r="U2055" i="12" s="1"/>
  <c r="W2057" i="12"/>
  <c r="U2057" i="12" s="1"/>
  <c r="W2061" i="12"/>
  <c r="U2061" i="12" s="1"/>
  <c r="W2065" i="12"/>
  <c r="U2065" i="12" s="1"/>
  <c r="W2070" i="12"/>
  <c r="U2070" i="12" s="1"/>
  <c r="W2074" i="12"/>
  <c r="U2074" i="12" s="1"/>
  <c r="W2078" i="12"/>
  <c r="U2078" i="12" s="1"/>
  <c r="W2083" i="12"/>
  <c r="U2083" i="12" s="1"/>
  <c r="W2087" i="12"/>
  <c r="U2087" i="12" s="1"/>
  <c r="W2091" i="12"/>
  <c r="U2091" i="12" s="1"/>
  <c r="W2096" i="12"/>
  <c r="U2096" i="12" s="1"/>
  <c r="W2101" i="12"/>
  <c r="U2101" i="12" s="1"/>
  <c r="W2104" i="12"/>
  <c r="U2104" i="12" s="1"/>
  <c r="W2109" i="12"/>
  <c r="U2109" i="12" s="1"/>
  <c r="W2112" i="12"/>
  <c r="U2112" i="12" s="1"/>
  <c r="W2116" i="12"/>
  <c r="U2116" i="12" s="1"/>
  <c r="W2121" i="12"/>
  <c r="U2121" i="12" s="1"/>
  <c r="W2127" i="12"/>
  <c r="U2127" i="12" s="1"/>
  <c r="W2133" i="12"/>
  <c r="U2133" i="12" s="1"/>
  <c r="W2137" i="12"/>
  <c r="U2137" i="12" s="1"/>
  <c r="W2143" i="12"/>
  <c r="U2143" i="12" s="1"/>
  <c r="W2146" i="12"/>
  <c r="U2146" i="12" s="1"/>
  <c r="W2154" i="12"/>
  <c r="U2154" i="12" s="1"/>
  <c r="W2158" i="12"/>
  <c r="U2158" i="12" s="1"/>
  <c r="W2162" i="12"/>
  <c r="U2162" i="12" s="1"/>
  <c r="W2166" i="12"/>
  <c r="U2166" i="12" s="1"/>
  <c r="W2171" i="12"/>
  <c r="U2171" i="12" s="1"/>
  <c r="W2175" i="12"/>
  <c r="U2175" i="12" s="1"/>
  <c r="W2180" i="12"/>
  <c r="U2180" i="12" s="1"/>
  <c r="W2184" i="12"/>
  <c r="U2184" i="12" s="1"/>
  <c r="W2187" i="12"/>
  <c r="U2187" i="12" s="1"/>
  <c r="W2192" i="12"/>
  <c r="U2192" i="12" s="1"/>
  <c r="W2196" i="12"/>
  <c r="U2196" i="12" s="1"/>
  <c r="W2201" i="12"/>
  <c r="U2201" i="12" s="1"/>
  <c r="W2205" i="12"/>
  <c r="U2205" i="12" s="1"/>
  <c r="W2210" i="12"/>
  <c r="U2210" i="12" s="1"/>
  <c r="W2216" i="12"/>
  <c r="U2216" i="12" s="1"/>
  <c r="W2221" i="12"/>
  <c r="U2221" i="12" s="1"/>
  <c r="W2227" i="12"/>
  <c r="U2227" i="12" s="1"/>
  <c r="W2231" i="12"/>
  <c r="U2231" i="12" s="1"/>
  <c r="W2238" i="12"/>
  <c r="U2238" i="12" s="1"/>
  <c r="W2242" i="12"/>
  <c r="U2242" i="12" s="1"/>
  <c r="W2250" i="12"/>
  <c r="U2250" i="12" s="1"/>
  <c r="W2255" i="12"/>
  <c r="U2255" i="12" s="1"/>
  <c r="W2260" i="12"/>
  <c r="U2260" i="12" s="1"/>
  <c r="W2265" i="12"/>
  <c r="U2265" i="12" s="1"/>
  <c r="W2270" i="12"/>
  <c r="U2270" i="12" s="1"/>
  <c r="W2277" i="12"/>
  <c r="U2277" i="12" s="1"/>
  <c r="W2283" i="12"/>
  <c r="U2283" i="12" s="1"/>
  <c r="W2286" i="12"/>
  <c r="U2286" i="12" s="1"/>
  <c r="W2291" i="12"/>
  <c r="U2291" i="12" s="1"/>
  <c r="W2299" i="12"/>
  <c r="U2299" i="12" s="1"/>
  <c r="W2304" i="12"/>
  <c r="U2304" i="12" s="1"/>
  <c r="W2313" i="12"/>
  <c r="U2313" i="12" s="1"/>
  <c r="W2320" i="12"/>
  <c r="U2320" i="12" s="1"/>
  <c r="W2566" i="12"/>
  <c r="U2566" i="12" s="1"/>
  <c r="W2571" i="12"/>
  <c r="U2571" i="12" s="1"/>
  <c r="W2576" i="12"/>
  <c r="U2576" i="12" s="1"/>
  <c r="W2582" i="12"/>
  <c r="U2582" i="12" s="1"/>
  <c r="W2593" i="12"/>
  <c r="U2593" i="12" s="1"/>
  <c r="W2599" i="12"/>
  <c r="U2599" i="12" s="1"/>
  <c r="W2612" i="12"/>
  <c r="U2612" i="12" s="1"/>
  <c r="W2620" i="12"/>
  <c r="U2620" i="12" s="1"/>
  <c r="W2628" i="12"/>
  <c r="U2628" i="12" s="1"/>
  <c r="W2642" i="12"/>
  <c r="U2642" i="12" s="1"/>
  <c r="W2649" i="12"/>
  <c r="U2649" i="12" s="1"/>
  <c r="W2660" i="12"/>
  <c r="U2660" i="12" s="1"/>
  <c r="W2668" i="12"/>
  <c r="U2668" i="12" s="1"/>
  <c r="W2677" i="12"/>
  <c r="U2677" i="12" s="1"/>
  <c r="W2686" i="12"/>
  <c r="U2686" i="12" s="1"/>
  <c r="W2694" i="12"/>
  <c r="U2694" i="12" s="1"/>
  <c r="W2704" i="12"/>
  <c r="U2704" i="12" s="1"/>
  <c r="W2722" i="12"/>
  <c r="U2722" i="12" s="1"/>
  <c r="W2727" i="12"/>
  <c r="U2727" i="12" s="1"/>
  <c r="W2732" i="12"/>
  <c r="U2732" i="12" s="1"/>
  <c r="W2739" i="12"/>
  <c r="U2739" i="12" s="1"/>
  <c r="W2746" i="12"/>
  <c r="U2746" i="12" s="1"/>
  <c r="W2752" i="12"/>
  <c r="U2752" i="12" s="1"/>
  <c r="W2758" i="12"/>
  <c r="U2758" i="12" s="1"/>
  <c r="W2764" i="12"/>
  <c r="U2764" i="12" s="1"/>
  <c r="W2774" i="12"/>
  <c r="U2774" i="12" s="1"/>
  <c r="W2785" i="12"/>
  <c r="U2785" i="12" s="1"/>
  <c r="W2791" i="12"/>
  <c r="U2791" i="12" s="1"/>
  <c r="W2799" i="12"/>
  <c r="U2799" i="12" s="1"/>
  <c r="W2805" i="12"/>
  <c r="U2805" i="12" s="1"/>
  <c r="W2813" i="12"/>
  <c r="U2813" i="12" s="1"/>
  <c r="W2820" i="12"/>
  <c r="U2820" i="12" s="1"/>
  <c r="W2830" i="12"/>
  <c r="U2830" i="12" s="1"/>
  <c r="W2837" i="12"/>
  <c r="U2837" i="12" s="1"/>
  <c r="W2841" i="12"/>
  <c r="U2841" i="12" s="1"/>
  <c r="W2845" i="12"/>
  <c r="U2845" i="12" s="1"/>
  <c r="W2849" i="12"/>
  <c r="U2849" i="12" s="1"/>
  <c r="W2853" i="12"/>
  <c r="U2853" i="12" s="1"/>
  <c r="W2858" i="12"/>
  <c r="U2858" i="12" s="1"/>
  <c r="W2863" i="12"/>
  <c r="U2863" i="12" s="1"/>
  <c r="W2868" i="12"/>
  <c r="U2868" i="12" s="1"/>
  <c r="W2873" i="12"/>
  <c r="U2873" i="12" s="1"/>
  <c r="W2882" i="12"/>
  <c r="U2882" i="12" s="1"/>
  <c r="W2328" i="12"/>
  <c r="U2328" i="12" s="1"/>
  <c r="W2329" i="12"/>
  <c r="U2329" i="12" s="1"/>
  <c r="W2330" i="12"/>
  <c r="U2330" i="12" s="1"/>
  <c r="W2331" i="12"/>
  <c r="U2331" i="12" s="1"/>
  <c r="W2332" i="12"/>
  <c r="U2332" i="12" s="1"/>
  <c r="W2333" i="12"/>
  <c r="U2333" i="12" s="1"/>
  <c r="W2334" i="12"/>
  <c r="U2334" i="12" s="1"/>
  <c r="W2335" i="12"/>
  <c r="U2335" i="12" s="1"/>
  <c r="W2336" i="12"/>
  <c r="U2336" i="12" s="1"/>
  <c r="W2337" i="12"/>
  <c r="U2337" i="12" s="1"/>
  <c r="W2338" i="12"/>
  <c r="U2338" i="12" s="1"/>
  <c r="W2339" i="12"/>
  <c r="U2339" i="12" s="1"/>
  <c r="W2340" i="12"/>
  <c r="U2340" i="12" s="1"/>
  <c r="W2341" i="12"/>
  <c r="U2341" i="12" s="1"/>
  <c r="W2342" i="12"/>
  <c r="U2342" i="12" s="1"/>
  <c r="W2343" i="12"/>
  <c r="U2343" i="12" s="1"/>
  <c r="W2344" i="12"/>
  <c r="U2344" i="12" s="1"/>
  <c r="W2345" i="12"/>
  <c r="U2345" i="12" s="1"/>
  <c r="W2346" i="12"/>
  <c r="U2346" i="12" s="1"/>
  <c r="W2347" i="12"/>
  <c r="U2347" i="12" s="1"/>
  <c r="W2348" i="12"/>
  <c r="U2348" i="12" s="1"/>
  <c r="W2349" i="12"/>
  <c r="U2349" i="12" s="1"/>
  <c r="W2350" i="12"/>
  <c r="U2350" i="12" s="1"/>
  <c r="W2351" i="12"/>
  <c r="U2351" i="12" s="1"/>
  <c r="W2352" i="12"/>
  <c r="U2352" i="12" s="1"/>
  <c r="W2353" i="12"/>
  <c r="U2353" i="12" s="1"/>
  <c r="W2354" i="12"/>
  <c r="U2354" i="12" s="1"/>
  <c r="W2355" i="12"/>
  <c r="U2355" i="12" s="1"/>
  <c r="W2356" i="12"/>
  <c r="U2356" i="12" s="1"/>
  <c r="W2357" i="12"/>
  <c r="U2357" i="12" s="1"/>
  <c r="W2358" i="12"/>
  <c r="U2358" i="12" s="1"/>
  <c r="W2359" i="12"/>
  <c r="U2359" i="12" s="1"/>
  <c r="W2360" i="12"/>
  <c r="U2360" i="12" s="1"/>
  <c r="W2361" i="12"/>
  <c r="U2361" i="12" s="1"/>
  <c r="W2362" i="12"/>
  <c r="U2362" i="12" s="1"/>
  <c r="W2363" i="12"/>
  <c r="U2363" i="12" s="1"/>
  <c r="W2364" i="12"/>
  <c r="U2364" i="12" s="1"/>
  <c r="W2365" i="12"/>
  <c r="U2365" i="12" s="1"/>
  <c r="W2366" i="12"/>
  <c r="U2366" i="12" s="1"/>
  <c r="W2367" i="12"/>
  <c r="U2367" i="12" s="1"/>
  <c r="W2368" i="12"/>
  <c r="U2368" i="12" s="1"/>
  <c r="W2369" i="12"/>
  <c r="U2369" i="12" s="1"/>
  <c r="W2370" i="12"/>
  <c r="U2370" i="12" s="1"/>
  <c r="W2371" i="12"/>
  <c r="U2371" i="12" s="1"/>
  <c r="W2372" i="12"/>
  <c r="U2372" i="12" s="1"/>
  <c r="W2373" i="12"/>
  <c r="U2373" i="12" s="1"/>
  <c r="W2374" i="12"/>
  <c r="U2374" i="12" s="1"/>
  <c r="W2375" i="12"/>
  <c r="U2375" i="12" s="1"/>
  <c r="W2376" i="12"/>
  <c r="U2376" i="12" s="1"/>
  <c r="W2377" i="12"/>
  <c r="U2377" i="12" s="1"/>
  <c r="W2378" i="12"/>
  <c r="U2378" i="12" s="1"/>
  <c r="W2379" i="12"/>
  <c r="U2379" i="12" s="1"/>
  <c r="W2380" i="12"/>
  <c r="U2380" i="12" s="1"/>
  <c r="W2381" i="12"/>
  <c r="U2381" i="12" s="1"/>
  <c r="W2382" i="12"/>
  <c r="U2382" i="12" s="1"/>
  <c r="W2383" i="12"/>
  <c r="U2383" i="12" s="1"/>
  <c r="W2384" i="12"/>
  <c r="U2384" i="12" s="1"/>
  <c r="W2385" i="12"/>
  <c r="U2385" i="12" s="1"/>
  <c r="W2386" i="12"/>
  <c r="U2386" i="12" s="1"/>
  <c r="W2387" i="12"/>
  <c r="U2387" i="12" s="1"/>
  <c r="W2388" i="12"/>
  <c r="U2388" i="12" s="1"/>
  <c r="W2389" i="12"/>
  <c r="U2389" i="12" s="1"/>
  <c r="W2390" i="12"/>
  <c r="U2390" i="12" s="1"/>
  <c r="W2391" i="12"/>
  <c r="U2391" i="12" s="1"/>
  <c r="W2392" i="12"/>
  <c r="U2392" i="12" s="1"/>
  <c r="W2393" i="12"/>
  <c r="U2393" i="12" s="1"/>
  <c r="W2394" i="12"/>
  <c r="U2394" i="12" s="1"/>
  <c r="W2395" i="12"/>
  <c r="U2395" i="12" s="1"/>
  <c r="W2396" i="12"/>
  <c r="U2396" i="12" s="1"/>
  <c r="W2397" i="12"/>
  <c r="U2397" i="12" s="1"/>
  <c r="W2398" i="12"/>
  <c r="U2398" i="12" s="1"/>
  <c r="W2399" i="12"/>
  <c r="U2399" i="12" s="1"/>
  <c r="W2400" i="12"/>
  <c r="U2400" i="12" s="1"/>
  <c r="W2401" i="12"/>
  <c r="U2401" i="12" s="1"/>
  <c r="W2402" i="12"/>
  <c r="U2402" i="12" s="1"/>
  <c r="W2403" i="12"/>
  <c r="U2403" i="12" s="1"/>
  <c r="W2404" i="12"/>
  <c r="U2404" i="12" s="1"/>
  <c r="W2405" i="12"/>
  <c r="U2405" i="12" s="1"/>
  <c r="W2406" i="12"/>
  <c r="U2406" i="12" s="1"/>
  <c r="W2407" i="12"/>
  <c r="U2407" i="12" s="1"/>
  <c r="W2408" i="12"/>
  <c r="U2408" i="12" s="1"/>
  <c r="W2409" i="12"/>
  <c r="U2409" i="12" s="1"/>
  <c r="W2410" i="12"/>
  <c r="U2410" i="12" s="1"/>
  <c r="W2411" i="12"/>
  <c r="U2411" i="12" s="1"/>
  <c r="W2412" i="12"/>
  <c r="U2412" i="12" s="1"/>
  <c r="W2413" i="12"/>
  <c r="U2413" i="12" s="1"/>
  <c r="W2414" i="12"/>
  <c r="U2414" i="12" s="1"/>
  <c r="W2415" i="12"/>
  <c r="U2415" i="12" s="1"/>
  <c r="W2416" i="12"/>
  <c r="U2416" i="12" s="1"/>
  <c r="W2417" i="12"/>
  <c r="U2417" i="12" s="1"/>
  <c r="W2418" i="12"/>
  <c r="U2418" i="12" s="1"/>
  <c r="W2419" i="12"/>
  <c r="U2419" i="12" s="1"/>
  <c r="W2420" i="12"/>
  <c r="U2420" i="12" s="1"/>
  <c r="W2421" i="12"/>
  <c r="U2421" i="12" s="1"/>
  <c r="W2422" i="12"/>
  <c r="U2422" i="12" s="1"/>
  <c r="W2423" i="12"/>
  <c r="U2423" i="12" s="1"/>
  <c r="W2424" i="12"/>
  <c r="U2424" i="12" s="1"/>
  <c r="W2425" i="12"/>
  <c r="U2425" i="12" s="1"/>
  <c r="W2426" i="12"/>
  <c r="U2426" i="12" s="1"/>
  <c r="W2427" i="12"/>
  <c r="U2427" i="12" s="1"/>
  <c r="W2428" i="12"/>
  <c r="U2428" i="12" s="1"/>
  <c r="W2429" i="12"/>
  <c r="U2429" i="12" s="1"/>
  <c r="W2430" i="12"/>
  <c r="U2430" i="12" s="1"/>
  <c r="W2431" i="12"/>
  <c r="U2431" i="12" s="1"/>
  <c r="W2432" i="12"/>
  <c r="U2432" i="12" s="1"/>
  <c r="W2433" i="12"/>
  <c r="U2433" i="12" s="1"/>
  <c r="W2434" i="12"/>
  <c r="U2434" i="12" s="1"/>
  <c r="W2435" i="12"/>
  <c r="U2435" i="12" s="1"/>
  <c r="W2436" i="12"/>
  <c r="U2436" i="12" s="1"/>
  <c r="W2437" i="12"/>
  <c r="U2437" i="12" s="1"/>
  <c r="W2438" i="12"/>
  <c r="U2438" i="12" s="1"/>
  <c r="W2439" i="12"/>
  <c r="U2439" i="12" s="1"/>
  <c r="W2440" i="12"/>
  <c r="U2440" i="12" s="1"/>
  <c r="W2441" i="12"/>
  <c r="U2441" i="12" s="1"/>
  <c r="W2442" i="12"/>
  <c r="U2442" i="12" s="1"/>
  <c r="W2443" i="12"/>
  <c r="U2443" i="12" s="1"/>
  <c r="W2444" i="12"/>
  <c r="U2444" i="12" s="1"/>
  <c r="W2445" i="12"/>
  <c r="U2445" i="12" s="1"/>
  <c r="W2446" i="12"/>
  <c r="U2446" i="12" s="1"/>
  <c r="W2447" i="12"/>
  <c r="U2447" i="12" s="1"/>
  <c r="W2448" i="12"/>
  <c r="U2448" i="12" s="1"/>
  <c r="W2449" i="12"/>
  <c r="U2449" i="12" s="1"/>
  <c r="W2450" i="12"/>
  <c r="U2450" i="12" s="1"/>
  <c r="W2451" i="12"/>
  <c r="U2451" i="12" s="1"/>
  <c r="W2452" i="12"/>
  <c r="U2452" i="12" s="1"/>
  <c r="W2453" i="12"/>
  <c r="U2453" i="12" s="1"/>
  <c r="W2454" i="12"/>
  <c r="U2454" i="12" s="1"/>
  <c r="W2455" i="12"/>
  <c r="U2455" i="12" s="1"/>
  <c r="W2456" i="12"/>
  <c r="U2456" i="12" s="1"/>
  <c r="W2457" i="12"/>
  <c r="U2457" i="12" s="1"/>
  <c r="W2458" i="12"/>
  <c r="U2458" i="12" s="1"/>
  <c r="W2459" i="12"/>
  <c r="U2459" i="12" s="1"/>
  <c r="W2460" i="12"/>
  <c r="U2460" i="12" s="1"/>
  <c r="W2461" i="12"/>
  <c r="U2461" i="12" s="1"/>
  <c r="W2462" i="12"/>
  <c r="U2462" i="12" s="1"/>
  <c r="W2463" i="12"/>
  <c r="U2463" i="12" s="1"/>
  <c r="W2464" i="12"/>
  <c r="U2464" i="12" s="1"/>
  <c r="W2465" i="12"/>
  <c r="U2465" i="12" s="1"/>
  <c r="W2466" i="12"/>
  <c r="U2466" i="12" s="1"/>
  <c r="W2467" i="12"/>
  <c r="U2467" i="12" s="1"/>
  <c r="W2468" i="12"/>
  <c r="U2468" i="12" s="1"/>
  <c r="W2469" i="12"/>
  <c r="U2469" i="12" s="1"/>
  <c r="W2470" i="12"/>
  <c r="U2470" i="12" s="1"/>
  <c r="W2471" i="12"/>
  <c r="U2471" i="12" s="1"/>
  <c r="W2472" i="12"/>
  <c r="U2472" i="12" s="1"/>
  <c r="W2473" i="12"/>
  <c r="U2473" i="12" s="1"/>
  <c r="W2474" i="12"/>
  <c r="U2474" i="12" s="1"/>
  <c r="W2475" i="12"/>
  <c r="U2475" i="12" s="1"/>
  <c r="W2476" i="12"/>
  <c r="U2476" i="12" s="1"/>
  <c r="W2477" i="12"/>
  <c r="U2477" i="12" s="1"/>
  <c r="W2478" i="12"/>
  <c r="U2478" i="12" s="1"/>
  <c r="W2479" i="12"/>
  <c r="U2479" i="12" s="1"/>
  <c r="W2480" i="12"/>
  <c r="U2480" i="12" s="1"/>
  <c r="W2481" i="12"/>
  <c r="U2481" i="12" s="1"/>
  <c r="W2482" i="12"/>
  <c r="U2482" i="12" s="1"/>
  <c r="W2483" i="12"/>
  <c r="U2483" i="12" s="1"/>
  <c r="W2484" i="12"/>
  <c r="U2484" i="12" s="1"/>
  <c r="W2485" i="12"/>
  <c r="U2485" i="12" s="1"/>
  <c r="W2486" i="12"/>
  <c r="U2486" i="12" s="1"/>
  <c r="W2487" i="12"/>
  <c r="U2487" i="12" s="1"/>
  <c r="W2488" i="12"/>
  <c r="U2488" i="12" s="1"/>
  <c r="W2489" i="12"/>
  <c r="U2489" i="12" s="1"/>
  <c r="W2490" i="12"/>
  <c r="U2490" i="12" s="1"/>
  <c r="W2491" i="12"/>
  <c r="U2491" i="12" s="1"/>
  <c r="W2492" i="12"/>
  <c r="U2492" i="12" s="1"/>
  <c r="W2493" i="12"/>
  <c r="U2493" i="12" s="1"/>
  <c r="W2494" i="12"/>
  <c r="U2494" i="12" s="1"/>
  <c r="W2495" i="12"/>
  <c r="U2495" i="12" s="1"/>
  <c r="W2496" i="12"/>
  <c r="U2496" i="12" s="1"/>
  <c r="W2497" i="12"/>
  <c r="U2497" i="12" s="1"/>
  <c r="W2500" i="12"/>
  <c r="U2500" i="12" s="1"/>
  <c r="W2616" i="12"/>
  <c r="U2616" i="12" s="1"/>
  <c r="W2624" i="12"/>
  <c r="U2624" i="12" s="1"/>
  <c r="W2630" i="12"/>
  <c r="U2630" i="12" s="1"/>
  <c r="W2641" i="12"/>
  <c r="U2641" i="12" s="1"/>
  <c r="W2648" i="12"/>
  <c r="U2648" i="12" s="1"/>
  <c r="W2655" i="12"/>
  <c r="U2655" i="12" s="1"/>
  <c r="W2669" i="12"/>
  <c r="U2669" i="12" s="1"/>
  <c r="W2679" i="12"/>
  <c r="U2679" i="12" s="1"/>
  <c r="W2687" i="12"/>
  <c r="U2687" i="12" s="1"/>
  <c r="W2692" i="12"/>
  <c r="U2692" i="12" s="1"/>
  <c r="W2701" i="12"/>
  <c r="U2701" i="12" s="1"/>
  <c r="W2708" i="12"/>
  <c r="U2708" i="12" s="1"/>
  <c r="W2714" i="12"/>
  <c r="U2714" i="12" s="1"/>
  <c r="W2720" i="12"/>
  <c r="U2720" i="12" s="1"/>
  <c r="W2726" i="12"/>
  <c r="U2726" i="12" s="1"/>
  <c r="W2733" i="12"/>
  <c r="U2733" i="12" s="1"/>
  <c r="W2738" i="12"/>
  <c r="U2738" i="12" s="1"/>
  <c r="W2743" i="12"/>
  <c r="U2743" i="12" s="1"/>
  <c r="W2749" i="12"/>
  <c r="U2749" i="12" s="1"/>
  <c r="W2755" i="12"/>
  <c r="U2755" i="12" s="1"/>
  <c r="W2761" i="12"/>
  <c r="U2761" i="12" s="1"/>
  <c r="W2765" i="12"/>
  <c r="U2765" i="12" s="1"/>
  <c r="W2771" i="12"/>
  <c r="U2771" i="12" s="1"/>
  <c r="W2777" i="12"/>
  <c r="U2777" i="12" s="1"/>
  <c r="W2782" i="12"/>
  <c r="U2782" i="12" s="1"/>
  <c r="W2789" i="12"/>
  <c r="U2789" i="12" s="1"/>
  <c r="W2795" i="12"/>
  <c r="U2795" i="12" s="1"/>
  <c r="W2804" i="12"/>
  <c r="U2804" i="12" s="1"/>
  <c r="W2811" i="12"/>
  <c r="U2811" i="12" s="1"/>
  <c r="W2819" i="12"/>
  <c r="U2819" i="12" s="1"/>
  <c r="W2826" i="12"/>
  <c r="U2826" i="12" s="1"/>
  <c r="W2833" i="12"/>
  <c r="U2833" i="12" s="1"/>
  <c r="W2839" i="12"/>
  <c r="U2839" i="12" s="1"/>
  <c r="W2843" i="12"/>
  <c r="U2843" i="12" s="1"/>
  <c r="W2847" i="12"/>
  <c r="U2847" i="12" s="1"/>
  <c r="W2850" i="12"/>
  <c r="U2850" i="12" s="1"/>
  <c r="W2855" i="12"/>
  <c r="U2855" i="12" s="1"/>
  <c r="W2860" i="12"/>
  <c r="U2860" i="12" s="1"/>
  <c r="W2865" i="12"/>
  <c r="U2865" i="12" s="1"/>
  <c r="W2870" i="12"/>
  <c r="U2870" i="12" s="1"/>
  <c r="W2876" i="12"/>
  <c r="U2876" i="12" s="1"/>
  <c r="W2878" i="12"/>
  <c r="U2878" i="12" s="1"/>
  <c r="W2883" i="12"/>
  <c r="U2883" i="12" s="1"/>
  <c r="W2887" i="12"/>
  <c r="U2887" i="12" s="1"/>
  <c r="W2888" i="12"/>
  <c r="U2888" i="12" s="1"/>
  <c r="W2889" i="12"/>
  <c r="U2889" i="12" s="1"/>
  <c r="W2890" i="12"/>
  <c r="U2890" i="12" s="1"/>
  <c r="W2891" i="12"/>
  <c r="U2891" i="12" s="1"/>
  <c r="W2892" i="12"/>
  <c r="U2892" i="12" s="1"/>
  <c r="W2893" i="12"/>
  <c r="U2893" i="12" s="1"/>
  <c r="W2894" i="12"/>
  <c r="U2894" i="12" s="1"/>
  <c r="W2895" i="12"/>
  <c r="U2895" i="12" s="1"/>
  <c r="W2896" i="12"/>
  <c r="U2896" i="12" s="1"/>
  <c r="W2897" i="12"/>
  <c r="U2897" i="12" s="1"/>
  <c r="W2898" i="12"/>
  <c r="U2898" i="12" s="1"/>
  <c r="W2899" i="12"/>
  <c r="U2899" i="12" s="1"/>
  <c r="W2900" i="12"/>
  <c r="U2900" i="12" s="1"/>
  <c r="W2901" i="12"/>
  <c r="U2901" i="12" s="1"/>
  <c r="W2902" i="12"/>
  <c r="U2902" i="12" s="1"/>
  <c r="W2903" i="12"/>
  <c r="U2903" i="12" s="1"/>
  <c r="W2904" i="12"/>
  <c r="U2904" i="12" s="1"/>
  <c r="W2905" i="12"/>
  <c r="U2905" i="12" s="1"/>
  <c r="W2906" i="12"/>
  <c r="U2906" i="12" s="1"/>
  <c r="W2907" i="12"/>
  <c r="U2907" i="12" s="1"/>
  <c r="W2908" i="12"/>
  <c r="U2908" i="12" s="1"/>
  <c r="W2909" i="12"/>
  <c r="U2909" i="12" s="1"/>
  <c r="W2910" i="12"/>
  <c r="U2910" i="12" s="1"/>
  <c r="W2911" i="12"/>
  <c r="U2911" i="12" s="1"/>
  <c r="W2912" i="12"/>
  <c r="U2912" i="12" s="1"/>
  <c r="W2913" i="12"/>
  <c r="U2913" i="12" s="1"/>
  <c r="W2914" i="12"/>
  <c r="U2914" i="12" s="1"/>
  <c r="W2915" i="12"/>
  <c r="U2915" i="12" s="1"/>
  <c r="W2916" i="12"/>
  <c r="U2916" i="12" s="1"/>
  <c r="W2917" i="12"/>
  <c r="U2917" i="12" s="1"/>
  <c r="W2918" i="12"/>
  <c r="U2918" i="12" s="1"/>
  <c r="W2919" i="12"/>
  <c r="U2919" i="12" s="1"/>
  <c r="W2920" i="12"/>
  <c r="U2920" i="12" s="1"/>
  <c r="W2921" i="12"/>
  <c r="U2921" i="12" s="1"/>
  <c r="W2922" i="12"/>
  <c r="U2922" i="12" s="1"/>
  <c r="W2923" i="12"/>
  <c r="U2923" i="12" s="1"/>
  <c r="W2924" i="12"/>
  <c r="U2924" i="12" s="1"/>
  <c r="W2925" i="12"/>
  <c r="U2925" i="12" s="1"/>
  <c r="W2926" i="12"/>
  <c r="U2926" i="12" s="1"/>
  <c r="W2927" i="12"/>
  <c r="U2927" i="12" s="1"/>
  <c r="W2928" i="12"/>
  <c r="U2928" i="12" s="1"/>
  <c r="W2929" i="12"/>
  <c r="U2929" i="12" s="1"/>
  <c r="W2930" i="12"/>
  <c r="U2930" i="12" s="1"/>
  <c r="W2931" i="12"/>
  <c r="U2931" i="12" s="1"/>
  <c r="W2932" i="12"/>
  <c r="U2932" i="12" s="1"/>
  <c r="W2933" i="12"/>
  <c r="U2933" i="12" s="1"/>
  <c r="W2934" i="12"/>
  <c r="U2934" i="12" s="1"/>
  <c r="W2935" i="12"/>
  <c r="U2935" i="12" s="1"/>
  <c r="W2936" i="12"/>
  <c r="U2936" i="12" s="1"/>
  <c r="W2937" i="12"/>
  <c r="U2937" i="12" s="1"/>
  <c r="W2938" i="12"/>
  <c r="U2938" i="12" s="1"/>
  <c r="W2939" i="12"/>
  <c r="U2939" i="12" s="1"/>
  <c r="W2940" i="12"/>
  <c r="U2940" i="12" s="1"/>
  <c r="W2941" i="12"/>
  <c r="U2941" i="12" s="1"/>
  <c r="W2942" i="12"/>
  <c r="U2942" i="12" s="1"/>
  <c r="W2943" i="12"/>
  <c r="U2943" i="12" s="1"/>
  <c r="W2944" i="12"/>
  <c r="U2944" i="12" s="1"/>
  <c r="W2945" i="12"/>
  <c r="U2945" i="12" s="1"/>
  <c r="W2946" i="12"/>
  <c r="U2946" i="12" s="1"/>
  <c r="W2947" i="12"/>
  <c r="U2947" i="12" s="1"/>
  <c r="W2948" i="12"/>
  <c r="U2948" i="12" s="1"/>
  <c r="W2949" i="12"/>
  <c r="U2949" i="12" s="1"/>
  <c r="W2950" i="12"/>
  <c r="U2950" i="12" s="1"/>
  <c r="W2951" i="12"/>
  <c r="U2951" i="12" s="1"/>
  <c r="W2952" i="12"/>
  <c r="U2952" i="12" s="1"/>
  <c r="W2953" i="12"/>
  <c r="U2953" i="12" s="1"/>
  <c r="W2954" i="12"/>
  <c r="U2954" i="12" s="1"/>
  <c r="W2955" i="12"/>
  <c r="U2955" i="12" s="1"/>
  <c r="W2956" i="12"/>
  <c r="U2956" i="12" s="1"/>
  <c r="W2957" i="12"/>
  <c r="U2957" i="12" s="1"/>
  <c r="W2958" i="12"/>
  <c r="U2958" i="12" s="1"/>
  <c r="W2959" i="12"/>
  <c r="U2959" i="12" s="1"/>
  <c r="W2960" i="12"/>
  <c r="U2960" i="12" s="1"/>
  <c r="W2961" i="12"/>
  <c r="U2961" i="12" s="1"/>
  <c r="W2962" i="12"/>
  <c r="U2962" i="12" s="1"/>
  <c r="W2963" i="12"/>
  <c r="U2963" i="12" s="1"/>
  <c r="W2964" i="12"/>
  <c r="U2964" i="12" s="1"/>
  <c r="W2965" i="12"/>
  <c r="U2965" i="12" s="1"/>
  <c r="W2966" i="12"/>
  <c r="U2966" i="12" s="1"/>
  <c r="W2967" i="12"/>
  <c r="U2967" i="12" s="1"/>
  <c r="W2968" i="12"/>
  <c r="U2968" i="12" s="1"/>
  <c r="W2969" i="12"/>
  <c r="U2969" i="12" s="1"/>
  <c r="W2970" i="12"/>
  <c r="U2970" i="12" s="1"/>
  <c r="W2971" i="12"/>
  <c r="U2971" i="12" s="1"/>
  <c r="W2972" i="12"/>
  <c r="U2972" i="12" s="1"/>
  <c r="W2973" i="12"/>
  <c r="U2973" i="12" s="1"/>
  <c r="W2974" i="12"/>
  <c r="U2974" i="12" s="1"/>
  <c r="W2975" i="12"/>
  <c r="U2975" i="12" s="1"/>
  <c r="W2976" i="12"/>
  <c r="U2976" i="12" s="1"/>
  <c r="W2977" i="12"/>
  <c r="U2977" i="12" s="1"/>
  <c r="W2978" i="12"/>
  <c r="U2978" i="12" s="1"/>
  <c r="W2979" i="12"/>
  <c r="U2979" i="12" s="1"/>
  <c r="W2980" i="12"/>
  <c r="U2980" i="12" s="1"/>
  <c r="W2981" i="12"/>
  <c r="U2981" i="12" s="1"/>
  <c r="W2982" i="12"/>
  <c r="U2982" i="12" s="1"/>
  <c r="W2983" i="12"/>
  <c r="U2983" i="12" s="1"/>
  <c r="W2984" i="12"/>
  <c r="U2984" i="12" s="1"/>
  <c r="W2985" i="12"/>
  <c r="U2985" i="12" s="1"/>
  <c r="W2986" i="12"/>
  <c r="U2986" i="12" s="1"/>
  <c r="W2987" i="12"/>
  <c r="U2987" i="12" s="1"/>
  <c r="W2988" i="12"/>
  <c r="U2988" i="12" s="1"/>
  <c r="W2989" i="12"/>
  <c r="U2989" i="12" s="1"/>
  <c r="W2990" i="12"/>
  <c r="U2990" i="12" s="1"/>
  <c r="W2991" i="12"/>
  <c r="U2991" i="12" s="1"/>
  <c r="W2992" i="12"/>
  <c r="U2992" i="12" s="1"/>
  <c r="W2993" i="12"/>
  <c r="U2993" i="12" s="1"/>
  <c r="W2994" i="12"/>
  <c r="U2994" i="12" s="1"/>
  <c r="W2995" i="12"/>
  <c r="U2995" i="12" s="1"/>
  <c r="W2996" i="12"/>
  <c r="U2996" i="12" s="1"/>
  <c r="W2997" i="12"/>
  <c r="U2997" i="12" s="1"/>
  <c r="W2998" i="12"/>
  <c r="U2998" i="12" s="1"/>
  <c r="W2999" i="12"/>
  <c r="U2999" i="12" s="1"/>
  <c r="W3000" i="12"/>
  <c r="U3000" i="12" s="1"/>
  <c r="W3001" i="12"/>
  <c r="U3001" i="12" s="1"/>
  <c r="W3002" i="12"/>
  <c r="U3002" i="12" s="1"/>
  <c r="W4" i="12"/>
  <c r="U4" i="12" s="1"/>
  <c r="X1" i="12"/>
  <c r="W6" i="12"/>
  <c r="U6" i="12" s="1"/>
  <c r="W8" i="12"/>
  <c r="U8" i="12" s="1"/>
  <c r="W10" i="12"/>
  <c r="U10" i="12" s="1"/>
  <c r="W12" i="12"/>
  <c r="U12" i="12" s="1"/>
  <c r="W14" i="12"/>
  <c r="U14" i="12" s="1"/>
  <c r="W16" i="12"/>
  <c r="U16" i="12" s="1"/>
  <c r="W20" i="12"/>
  <c r="U20" i="12" s="1"/>
  <c r="W22" i="12"/>
  <c r="U22" i="12" s="1"/>
  <c r="W24" i="12"/>
  <c r="U24" i="12" s="1"/>
  <c r="W27" i="12"/>
  <c r="U27" i="12" s="1"/>
  <c r="W29" i="12"/>
  <c r="U29" i="12" s="1"/>
  <c r="W31" i="12"/>
  <c r="U31" i="12" s="1"/>
  <c r="W34" i="12"/>
  <c r="U34" i="12" s="1"/>
  <c r="W3" i="12"/>
  <c r="U3" i="12" s="1"/>
  <c r="W5" i="12"/>
  <c r="U5" i="12" s="1"/>
  <c r="W7" i="12"/>
  <c r="U7" i="12" s="1"/>
  <c r="W9" i="12"/>
  <c r="U9" i="12" s="1"/>
  <c r="W11" i="12"/>
  <c r="U11" i="12" s="1"/>
  <c r="W13" i="12"/>
  <c r="U13" i="12" s="1"/>
  <c r="W15" i="12"/>
  <c r="U15" i="12" s="1"/>
  <c r="W17" i="12"/>
  <c r="U17" i="12" s="1"/>
  <c r="W18" i="12"/>
  <c r="U18" i="12" s="1"/>
  <c r="W19" i="12"/>
  <c r="U19" i="12" s="1"/>
  <c r="W21" i="12"/>
  <c r="U21" i="12" s="1"/>
  <c r="W23" i="12"/>
  <c r="U23" i="12" s="1"/>
  <c r="W25" i="12"/>
  <c r="U25" i="12" s="1"/>
  <c r="W26" i="12"/>
  <c r="U26" i="12" s="1"/>
  <c r="W28" i="12"/>
  <c r="U28" i="12" s="1"/>
  <c r="W30" i="12"/>
  <c r="U30" i="12" s="1"/>
  <c r="W32" i="12"/>
  <c r="U32" i="12" s="1"/>
  <c r="W33" i="12"/>
  <c r="U33" i="12" s="1"/>
  <c r="W35" i="12"/>
  <c r="U35" i="12" s="1"/>
  <c r="W37" i="12"/>
  <c r="U37" i="12" s="1"/>
  <c r="W39" i="12"/>
  <c r="U39" i="12" s="1"/>
  <c r="W41" i="12"/>
  <c r="U41" i="12" s="1"/>
  <c r="W43" i="12"/>
  <c r="U43" i="12" s="1"/>
  <c r="W44" i="12"/>
  <c r="U44" i="12" s="1"/>
  <c r="W46" i="12"/>
  <c r="U46" i="12" s="1"/>
  <c r="W48" i="12"/>
  <c r="U48" i="12" s="1"/>
  <c r="W50" i="12"/>
  <c r="U50" i="12" s="1"/>
  <c r="W51" i="12"/>
  <c r="U51" i="12" s="1"/>
  <c r="W53" i="12"/>
  <c r="U53" i="12" s="1"/>
  <c r="W55" i="12"/>
  <c r="U55" i="12" s="1"/>
  <c r="W57" i="12"/>
  <c r="U57" i="12" s="1"/>
  <c r="W59" i="12"/>
  <c r="U59" i="12" s="1"/>
  <c r="W61" i="12"/>
  <c r="U61" i="12" s="1"/>
  <c r="W63" i="12"/>
  <c r="U63" i="12" s="1"/>
  <c r="W65" i="12"/>
  <c r="U65" i="12" s="1"/>
  <c r="W66" i="12"/>
  <c r="U66" i="12" s="1"/>
  <c r="W68" i="12"/>
  <c r="U68" i="12" s="1"/>
  <c r="W70" i="12"/>
  <c r="U70" i="12" s="1"/>
  <c r="W74" i="12"/>
  <c r="U74" i="12" s="1"/>
  <c r="W76" i="12"/>
  <c r="U76" i="12" s="1"/>
  <c r="W78" i="12"/>
  <c r="U78" i="12" s="1"/>
  <c r="W79" i="12"/>
  <c r="U79" i="12" s="1"/>
  <c r="W81" i="12"/>
  <c r="U81" i="12" s="1"/>
  <c r="W83" i="12"/>
  <c r="U83" i="12" s="1"/>
  <c r="W84" i="12"/>
  <c r="U84" i="12" s="1"/>
  <c r="W86" i="12"/>
  <c r="U86" i="12" s="1"/>
  <c r="W88" i="12"/>
  <c r="U88" i="12" s="1"/>
  <c r="W89" i="12"/>
  <c r="U89" i="12" s="1"/>
  <c r="W271" i="12"/>
  <c r="U271" i="12" s="1"/>
  <c r="W273" i="12"/>
  <c r="U273" i="12" s="1"/>
  <c r="W275" i="12"/>
  <c r="U275" i="12" s="1"/>
  <c r="W277" i="12"/>
  <c r="U277" i="12" s="1"/>
  <c r="W279" i="12"/>
  <c r="U279" i="12" s="1"/>
  <c r="W281" i="12"/>
  <c r="U281" i="12" s="1"/>
  <c r="W283" i="12"/>
  <c r="U283" i="12" s="1"/>
  <c r="W285" i="12"/>
  <c r="U285" i="12" s="1"/>
  <c r="W286" i="12"/>
  <c r="U286" i="12" s="1"/>
  <c r="W288" i="12"/>
  <c r="U288" i="12" s="1"/>
  <c r="W290" i="12"/>
  <c r="U290" i="12" s="1"/>
  <c r="W292" i="12"/>
  <c r="U292" i="12" s="1"/>
  <c r="W293" i="12"/>
  <c r="U293" i="12" s="1"/>
  <c r="W295" i="12"/>
  <c r="U295" i="12" s="1"/>
  <c r="W297" i="12"/>
  <c r="U297" i="12" s="1"/>
  <c r="W299" i="12"/>
  <c r="U299" i="12" s="1"/>
  <c r="W301" i="12"/>
  <c r="U301" i="12" s="1"/>
  <c r="W303" i="12"/>
  <c r="U303" i="12" s="1"/>
  <c r="W305" i="12"/>
  <c r="U305" i="12" s="1"/>
  <c r="W307" i="12"/>
  <c r="U307" i="12" s="1"/>
  <c r="W309" i="12"/>
  <c r="U309" i="12" s="1"/>
  <c r="W310" i="12"/>
  <c r="U310" i="12" s="1"/>
  <c r="W312" i="12"/>
  <c r="U312" i="12" s="1"/>
  <c r="W314" i="12"/>
  <c r="U314" i="12" s="1"/>
  <c r="W316" i="12"/>
  <c r="U316" i="12" s="1"/>
  <c r="W318" i="12"/>
  <c r="U318" i="12" s="1"/>
  <c r="W320" i="12"/>
  <c r="U320" i="12" s="1"/>
  <c r="W322" i="12"/>
  <c r="U322" i="12" s="1"/>
  <c r="W324" i="12"/>
  <c r="U324" i="12" s="1"/>
  <c r="W326" i="12"/>
  <c r="U326" i="12" s="1"/>
  <c r="W328" i="12"/>
  <c r="U328" i="12" s="1"/>
  <c r="W329" i="12"/>
  <c r="U329" i="12" s="1"/>
  <c r="W331" i="12"/>
  <c r="U331" i="12" s="1"/>
  <c r="W333" i="12"/>
  <c r="U333" i="12" s="1"/>
  <c r="W335" i="12"/>
  <c r="U335" i="12" s="1"/>
  <c r="W338" i="12"/>
  <c r="U338" i="12" s="1"/>
  <c r="W340" i="12"/>
  <c r="U340" i="12" s="1"/>
  <c r="W342" i="12"/>
  <c r="U342" i="12" s="1"/>
  <c r="W344" i="12"/>
  <c r="U344" i="12" s="1"/>
  <c r="W346" i="12"/>
  <c r="U346" i="12" s="1"/>
  <c r="W348" i="12"/>
  <c r="U348" i="12" s="1"/>
  <c r="W350" i="12"/>
  <c r="U350" i="12" s="1"/>
  <c r="W352" i="12"/>
  <c r="U352" i="12" s="1"/>
  <c r="W354" i="12"/>
  <c r="U354" i="12" s="1"/>
  <c r="W356" i="12"/>
  <c r="U356" i="12" s="1"/>
  <c r="W358" i="12"/>
  <c r="U358" i="12" s="1"/>
  <c r="W360" i="12"/>
  <c r="U360" i="12" s="1"/>
  <c r="W362" i="12"/>
  <c r="U362" i="12" s="1"/>
  <c r="W364" i="12"/>
  <c r="U364" i="12" s="1"/>
  <c r="W366" i="12"/>
  <c r="U366" i="12" s="1"/>
  <c r="W369" i="12"/>
  <c r="U369" i="12" s="1"/>
  <c r="W582" i="12"/>
  <c r="U582" i="12" s="1"/>
  <c r="W584" i="12"/>
  <c r="U584" i="12" s="1"/>
  <c r="W586" i="12"/>
  <c r="U586" i="12" s="1"/>
  <c r="W588" i="12"/>
  <c r="U588" i="12" s="1"/>
  <c r="W590" i="12"/>
  <c r="U590" i="12" s="1"/>
  <c r="W593" i="12"/>
  <c r="U593" i="12" s="1"/>
  <c r="W595" i="12"/>
  <c r="U595" i="12" s="1"/>
  <c r="W597" i="12"/>
  <c r="U597" i="12" s="1"/>
  <c r="W599" i="12"/>
  <c r="U599" i="12" s="1"/>
  <c r="W601" i="12"/>
  <c r="U601" i="12" s="1"/>
  <c r="W604" i="12"/>
  <c r="U604" i="12" s="1"/>
  <c r="W605" i="12"/>
  <c r="U605" i="12" s="1"/>
  <c r="W608" i="12"/>
  <c r="U608" i="12" s="1"/>
  <c r="W610" i="12"/>
  <c r="U610" i="12" s="1"/>
  <c r="W612" i="12"/>
  <c r="U612" i="12" s="1"/>
  <c r="W614" i="12"/>
  <c r="U614" i="12" s="1"/>
  <c r="W616" i="12"/>
  <c r="U616" i="12" s="1"/>
  <c r="W619" i="12"/>
  <c r="U619" i="12" s="1"/>
  <c r="W621" i="12"/>
  <c r="U621" i="12" s="1"/>
  <c r="W623" i="12"/>
  <c r="U623" i="12" s="1"/>
  <c r="W625" i="12"/>
  <c r="U625" i="12" s="1"/>
  <c r="W627" i="12"/>
  <c r="U627" i="12" s="1"/>
  <c r="W629" i="12"/>
  <c r="U629" i="12" s="1"/>
  <c r="W631" i="12"/>
  <c r="U631" i="12" s="1"/>
  <c r="W633" i="12"/>
  <c r="U633" i="12" s="1"/>
  <c r="W635" i="12"/>
  <c r="U635" i="12" s="1"/>
  <c r="W637" i="12"/>
  <c r="U637" i="12" s="1"/>
  <c r="W640" i="12"/>
  <c r="U640" i="12" s="1"/>
  <c r="W642" i="12"/>
  <c r="U642" i="12" s="1"/>
  <c r="W644" i="12"/>
  <c r="U644" i="12" s="1"/>
  <c r="W646" i="12"/>
  <c r="U646" i="12" s="1"/>
  <c r="W647" i="12"/>
  <c r="U647" i="12" s="1"/>
  <c r="W648" i="12"/>
  <c r="U648" i="12" s="1"/>
  <c r="W649" i="12"/>
  <c r="U649" i="12" s="1"/>
  <c r="W2129" i="12"/>
  <c r="U2129" i="12" s="1"/>
  <c r="W2136" i="12"/>
  <c r="U2136" i="12" s="1"/>
  <c r="W2141" i="12"/>
  <c r="U2141" i="12" s="1"/>
  <c r="W2148" i="12"/>
  <c r="U2148" i="12" s="1"/>
  <c r="W2152" i="12"/>
  <c r="U2152" i="12" s="1"/>
  <c r="W2156" i="12"/>
  <c r="U2156" i="12" s="1"/>
  <c r="W2160" i="12"/>
  <c r="U2160" i="12" s="1"/>
  <c r="W2163" i="12"/>
  <c r="U2163" i="12" s="1"/>
  <c r="W2168" i="12"/>
  <c r="U2168" i="12" s="1"/>
  <c r="W2172" i="12"/>
  <c r="U2172" i="12" s="1"/>
  <c r="W2176" i="12"/>
  <c r="U2176" i="12" s="1"/>
  <c r="W2179" i="12"/>
  <c r="U2179" i="12" s="1"/>
  <c r="W2185" i="12"/>
  <c r="U2185" i="12" s="1"/>
  <c r="W2188" i="12"/>
  <c r="U2188" i="12" s="1"/>
  <c r="W2191" i="12"/>
  <c r="U2191" i="12" s="1"/>
  <c r="W2195" i="12"/>
  <c r="U2195" i="12" s="1"/>
  <c r="W2200" i="12"/>
  <c r="U2200" i="12" s="1"/>
  <c r="W2203" i="12"/>
  <c r="U2203" i="12" s="1"/>
  <c r="W2208" i="12"/>
  <c r="U2208" i="12" s="1"/>
  <c r="W2211" i="12"/>
  <c r="U2211" i="12" s="1"/>
  <c r="W2215" i="12"/>
  <c r="U2215" i="12" s="1"/>
  <c r="W2220" i="12"/>
  <c r="U2220" i="12" s="1"/>
  <c r="W2224" i="12"/>
  <c r="U2224" i="12" s="1"/>
  <c r="W2229" i="12"/>
  <c r="U2229" i="12" s="1"/>
  <c r="W2234" i="12"/>
  <c r="U2234" i="12" s="1"/>
  <c r="W2239" i="12"/>
  <c r="U2239" i="12" s="1"/>
  <c r="W2245" i="12"/>
  <c r="U2245" i="12" s="1"/>
  <c r="W2249" i="12"/>
  <c r="U2249" i="12" s="1"/>
  <c r="W2254" i="12"/>
  <c r="U2254" i="12" s="1"/>
  <c r="W2259" i="12"/>
  <c r="U2259" i="12" s="1"/>
  <c r="W2264" i="12"/>
  <c r="U2264" i="12" s="1"/>
  <c r="W2269" i="12"/>
  <c r="U2269" i="12" s="1"/>
  <c r="W2274" i="12"/>
  <c r="U2274" i="12" s="1"/>
  <c r="W2279" i="12"/>
  <c r="U2279" i="12" s="1"/>
  <c r="W2284" i="12"/>
  <c r="U2284" i="12" s="1"/>
  <c r="W2290" i="12"/>
  <c r="U2290" i="12" s="1"/>
  <c r="W2295" i="12"/>
  <c r="U2295" i="12" s="1"/>
  <c r="W2301" i="12"/>
  <c r="U2301" i="12" s="1"/>
  <c r="W2307" i="12"/>
  <c r="U2307" i="12" s="1"/>
  <c r="W2312" i="12"/>
  <c r="U2312" i="12" s="1"/>
  <c r="W2317" i="12"/>
  <c r="U2317" i="12" s="1"/>
  <c r="W2323" i="12"/>
  <c r="U2323" i="12" s="1"/>
  <c r="W2498" i="12"/>
  <c r="U2498" i="12" s="1"/>
  <c r="W2504" i="12"/>
  <c r="U2504" i="12" s="1"/>
  <c r="W2508" i="12"/>
  <c r="U2508" i="12" s="1"/>
  <c r="W2512" i="12"/>
  <c r="U2512" i="12" s="1"/>
  <c r="W2517" i="12"/>
  <c r="U2517" i="12" s="1"/>
  <c r="W2521" i="12"/>
  <c r="U2521" i="12" s="1"/>
  <c r="W2527" i="12"/>
  <c r="U2527" i="12" s="1"/>
  <c r="W2532" i="12"/>
  <c r="U2532" i="12" s="1"/>
  <c r="W2537" i="12"/>
  <c r="U2537" i="12" s="1"/>
  <c r="W2542" i="12"/>
  <c r="U2542" i="12" s="1"/>
  <c r="W2547" i="12"/>
  <c r="U2547" i="12" s="1"/>
  <c r="W2552" i="12"/>
  <c r="U2552" i="12" s="1"/>
  <c r="W2557" i="12"/>
  <c r="U2557" i="12" s="1"/>
  <c r="W2561" i="12"/>
  <c r="U2561" i="12" s="1"/>
  <c r="W2565" i="12"/>
  <c r="U2565" i="12" s="1"/>
  <c r="W2568" i="12"/>
  <c r="U2568" i="12" s="1"/>
  <c r="W2573" i="12"/>
  <c r="U2573" i="12" s="1"/>
  <c r="W2578" i="12"/>
  <c r="U2578" i="12" s="1"/>
  <c r="W2584" i="12"/>
  <c r="U2584" i="12" s="1"/>
  <c r="W2590" i="12"/>
  <c r="U2590" i="12" s="1"/>
  <c r="W2594" i="12"/>
  <c r="U2594" i="12" s="1"/>
  <c r="W2602" i="12"/>
  <c r="U2602" i="12" s="1"/>
  <c r="W2606" i="12"/>
  <c r="U2606" i="12" s="1"/>
  <c r="W2611" i="12"/>
  <c r="U2611" i="12" s="1"/>
  <c r="W2621" i="12"/>
  <c r="U2621" i="12" s="1"/>
  <c r="W2635" i="12"/>
  <c r="U2635" i="12" s="1"/>
  <c r="W2643" i="12"/>
  <c r="U2643" i="12" s="1"/>
  <c r="W2651" i="12"/>
  <c r="U2651" i="12" s="1"/>
  <c r="W2657" i="12"/>
  <c r="U2657" i="12" s="1"/>
  <c r="W2664" i="12"/>
  <c r="U2664" i="12" s="1"/>
  <c r="W2672" i="12"/>
  <c r="U2672" i="12" s="1"/>
  <c r="W2681" i="12"/>
  <c r="U2681" i="12" s="1"/>
  <c r="W2689" i="12"/>
  <c r="U2689" i="12" s="1"/>
  <c r="W2696" i="12"/>
  <c r="U2696" i="12" s="1"/>
  <c r="W2770" i="12"/>
  <c r="U2770" i="12" s="1"/>
  <c r="W2780" i="12"/>
  <c r="U2780" i="12" s="1"/>
  <c r="W2787" i="12"/>
  <c r="U2787" i="12" s="1"/>
  <c r="W2793" i="12"/>
  <c r="U2793" i="12" s="1"/>
  <c r="W2801" i="12"/>
  <c r="U2801" i="12" s="1"/>
  <c r="W2808" i="12"/>
  <c r="U2808" i="12" s="1"/>
  <c r="W2815" i="12"/>
  <c r="U2815" i="12" s="1"/>
  <c r="W2823" i="12"/>
  <c r="U2823" i="12" s="1"/>
  <c r="W2829" i="12"/>
  <c r="U2829" i="12" s="1"/>
  <c r="W2836" i="12"/>
  <c r="U2836" i="12" s="1"/>
  <c r="W2842" i="12"/>
  <c r="U2842" i="12" s="1"/>
  <c r="W2846" i="12"/>
  <c r="U2846" i="12" s="1"/>
  <c r="W2851" i="12"/>
  <c r="U2851" i="12" s="1"/>
  <c r="W2856" i="12"/>
  <c r="U2856" i="12" s="1"/>
  <c r="W2862" i="12"/>
  <c r="U2862" i="12" s="1"/>
  <c r="W2867" i="12"/>
  <c r="U2867" i="12" s="1"/>
  <c r="W2872" i="12"/>
  <c r="U2872" i="12" s="1"/>
  <c r="W2877" i="12"/>
  <c r="U2877" i="12" s="1"/>
  <c r="W2880" i="12"/>
  <c r="U2880" i="12" s="1"/>
  <c r="W2886" i="12"/>
  <c r="U2886" i="12" s="1"/>
  <c r="A10" i="13"/>
  <c r="A20" i="13"/>
  <c r="A28" i="13"/>
  <c r="A42" i="13"/>
  <c r="A52" i="13"/>
  <c r="A62" i="13"/>
  <c r="A72" i="13"/>
  <c r="A81" i="13"/>
  <c r="A91" i="13"/>
  <c r="A103" i="13"/>
  <c r="A113" i="13"/>
  <c r="A123" i="13"/>
  <c r="A131" i="13"/>
  <c r="A141" i="13"/>
  <c r="A152" i="13"/>
  <c r="A163" i="13"/>
  <c r="A174" i="13"/>
  <c r="A184" i="13"/>
  <c r="A188" i="13"/>
  <c r="A198" i="13"/>
  <c r="A8" i="13"/>
  <c r="A21" i="13"/>
  <c r="A27" i="13"/>
  <c r="A36" i="13"/>
  <c r="A46" i="13"/>
  <c r="A55" i="13"/>
  <c r="A65" i="13"/>
  <c r="A75" i="13"/>
  <c r="A85" i="13"/>
  <c r="A95" i="13"/>
  <c r="A105" i="13"/>
  <c r="A115" i="13"/>
  <c r="A126" i="13"/>
  <c r="A136" i="13"/>
  <c r="A147" i="13"/>
  <c r="A159" i="13"/>
  <c r="A171" i="13"/>
  <c r="A181" i="13"/>
  <c r="A187" i="13"/>
  <c r="A197" i="13"/>
  <c r="K5" i="13"/>
  <c r="A7" i="13"/>
  <c r="A17" i="13"/>
  <c r="A25" i="13"/>
  <c r="A33" i="13"/>
  <c r="A39" i="13"/>
  <c r="A49" i="13"/>
  <c r="A58" i="13"/>
  <c r="A69" i="13"/>
  <c r="A77" i="13"/>
  <c r="A87" i="13"/>
  <c r="A102" i="13"/>
  <c r="A110" i="13"/>
  <c r="A119" i="13"/>
  <c r="A129" i="13"/>
  <c r="A138" i="13"/>
  <c r="A146" i="13"/>
  <c r="A153" i="13"/>
  <c r="A162" i="13"/>
  <c r="A168" i="13"/>
  <c r="A177" i="13"/>
  <c r="A192" i="13"/>
  <c r="A199" i="13"/>
  <c r="A201" i="13"/>
  <c r="A9" i="13"/>
  <c r="A22" i="13"/>
  <c r="A29" i="13"/>
  <c r="A37" i="13"/>
  <c r="A44" i="13"/>
  <c r="A53" i="13"/>
  <c r="A63" i="13"/>
  <c r="A73" i="13"/>
  <c r="A82" i="13"/>
  <c r="A92" i="13"/>
  <c r="A100" i="13"/>
  <c r="A112" i="13"/>
  <c r="A121" i="13"/>
  <c r="A134" i="13"/>
  <c r="A144" i="13"/>
  <c r="A155" i="13"/>
  <c r="A164" i="13"/>
  <c r="A176" i="13"/>
  <c r="A186" i="13"/>
  <c r="A195" i="13"/>
  <c r="A205" i="13"/>
  <c r="A11" i="13"/>
  <c r="A19" i="13"/>
  <c r="A30" i="13"/>
  <c r="A38" i="13"/>
  <c r="A48" i="13"/>
  <c r="A59" i="13"/>
  <c r="A68" i="13"/>
  <c r="A78" i="13"/>
  <c r="A88" i="13"/>
  <c r="A97" i="13"/>
  <c r="A107" i="13"/>
  <c r="A116" i="13"/>
  <c r="A125" i="13"/>
  <c r="A133" i="13"/>
  <c r="A143" i="13"/>
  <c r="A158" i="13"/>
  <c r="A166" i="13"/>
  <c r="A173" i="13"/>
  <c r="A183" i="13"/>
  <c r="A194" i="13"/>
  <c r="A204" i="13"/>
  <c r="A12" i="13"/>
  <c r="A24" i="13"/>
  <c r="A32" i="13"/>
  <c r="A41" i="13"/>
  <c r="A50" i="13"/>
  <c r="A60" i="13"/>
  <c r="A70" i="13"/>
  <c r="A80" i="13"/>
  <c r="A90" i="13"/>
  <c r="A99" i="13"/>
  <c r="A108" i="13"/>
  <c r="A118" i="13"/>
  <c r="A128" i="13"/>
  <c r="A139" i="13"/>
  <c r="A149" i="13"/>
  <c r="A157" i="13"/>
  <c r="A172" i="13"/>
  <c r="A182" i="13"/>
  <c r="A191" i="13"/>
  <c r="A200" i="13"/>
  <c r="A13" i="13"/>
  <c r="A23" i="13"/>
  <c r="A31" i="13"/>
  <c r="A40" i="13"/>
  <c r="A51" i="13"/>
  <c r="A61" i="13"/>
  <c r="A71" i="13"/>
  <c r="A83" i="13"/>
  <c r="A93" i="13"/>
  <c r="A101" i="13"/>
  <c r="A111" i="13"/>
  <c r="A122" i="13"/>
  <c r="A130" i="13"/>
  <c r="A140" i="13"/>
  <c r="A150" i="13"/>
  <c r="A160" i="13"/>
  <c r="A169" i="13"/>
  <c r="A179" i="13"/>
  <c r="A190" i="13"/>
  <c r="A203" i="13"/>
  <c r="A14" i="13"/>
  <c r="A18" i="13"/>
  <c r="A26" i="13"/>
  <c r="A34" i="13"/>
  <c r="A45" i="13"/>
  <c r="A54" i="13"/>
  <c r="A64" i="13"/>
  <c r="A74" i="13"/>
  <c r="A84" i="13"/>
  <c r="A94" i="13"/>
  <c r="A104" i="13"/>
  <c r="A114" i="13"/>
  <c r="A124" i="13"/>
  <c r="A132" i="13"/>
  <c r="A142" i="13"/>
  <c r="A151" i="13"/>
  <c r="A161" i="13"/>
  <c r="A170" i="13"/>
  <c r="A180" i="13"/>
  <c r="A193" i="13"/>
  <c r="A202" i="13"/>
  <c r="A16" i="13"/>
  <c r="A43" i="13"/>
  <c r="A57" i="13"/>
  <c r="A67" i="13"/>
  <c r="A79" i="13"/>
  <c r="A89" i="13"/>
  <c r="A98" i="13"/>
  <c r="A109" i="13"/>
  <c r="A120" i="13"/>
  <c r="A135" i="13"/>
  <c r="A145" i="13"/>
  <c r="A154" i="13"/>
  <c r="A165" i="13"/>
  <c r="A175" i="13"/>
  <c r="A185" i="13"/>
  <c r="A196" i="13"/>
  <c r="A206" i="13"/>
  <c r="A15" i="13"/>
  <c r="A35" i="13"/>
  <c r="A47" i="13"/>
  <c r="A56" i="13"/>
  <c r="A66" i="13"/>
  <c r="A76" i="13"/>
  <c r="A86" i="13"/>
  <c r="A96" i="13"/>
  <c r="A106" i="13"/>
  <c r="A117" i="13"/>
  <c r="A127" i="13"/>
  <c r="A137" i="13"/>
  <c r="A148" i="13"/>
  <c r="A156" i="13"/>
  <c r="A167" i="13"/>
  <c r="A178" i="13"/>
  <c r="A189" i="13"/>
  <c r="L4" i="13"/>
  <c r="L3" i="13"/>
  <c r="L2" i="13"/>
  <c r="A39" i="7"/>
  <c r="A61" i="7"/>
  <c r="A70" i="7"/>
  <c r="A78" i="7"/>
  <c r="A86" i="7"/>
  <c r="A94" i="7"/>
  <c r="A101" i="7"/>
  <c r="A9" i="7"/>
  <c r="A15" i="7"/>
  <c r="A19" i="7"/>
  <c r="A27" i="7"/>
  <c r="A32" i="7"/>
  <c r="A37" i="7"/>
  <c r="A44" i="7"/>
  <c r="A50" i="7"/>
  <c r="A55" i="7"/>
  <c r="A64" i="7"/>
  <c r="A72" i="7"/>
  <c r="A80" i="7"/>
  <c r="A88" i="7"/>
  <c r="A96" i="7"/>
  <c r="A103" i="7"/>
  <c r="A8" i="7"/>
  <c r="A16" i="7"/>
  <c r="A18" i="7"/>
  <c r="A25" i="7"/>
  <c r="A30" i="7"/>
  <c r="A36" i="7"/>
  <c r="A43" i="7"/>
  <c r="A49" i="7"/>
  <c r="A60" i="7"/>
  <c r="A68" i="7"/>
  <c r="A76" i="7"/>
  <c r="A83" i="7"/>
  <c r="A92" i="7"/>
  <c r="A100" i="7"/>
  <c r="A22" i="7"/>
  <c r="A57" i="7"/>
  <c r="A67" i="7"/>
  <c r="A74" i="7"/>
  <c r="A82" i="7"/>
  <c r="A89" i="7"/>
  <c r="A97" i="7"/>
  <c r="A106" i="7"/>
  <c r="A7" i="7"/>
  <c r="A33" i="7"/>
  <c r="A40" i="7"/>
  <c r="A46" i="7"/>
  <c r="A52" i="7"/>
  <c r="A56" i="7"/>
  <c r="A62" i="7"/>
  <c r="A69" i="7"/>
  <c r="A77" i="7"/>
  <c r="A84" i="7"/>
  <c r="A91" i="7"/>
  <c r="A99" i="7"/>
  <c r="A105" i="7"/>
  <c r="A10" i="7"/>
  <c r="A17" i="7"/>
  <c r="A23" i="7"/>
  <c r="A29" i="7"/>
  <c r="A34" i="7"/>
  <c r="A41" i="7"/>
  <c r="A47" i="7"/>
  <c r="A53" i="7"/>
  <c r="A58" i="7"/>
  <c r="A65" i="7"/>
  <c r="A73" i="7"/>
  <c r="A81" i="7"/>
  <c r="A90" i="7"/>
  <c r="A98" i="7"/>
  <c r="I5" i="7"/>
  <c r="A12" i="7"/>
  <c r="A14" i="7"/>
  <c r="A21" i="7"/>
  <c r="A24" i="7"/>
  <c r="A28" i="7"/>
  <c r="A35" i="7"/>
  <c r="A42" i="7"/>
  <c r="A48" i="7"/>
  <c r="A59" i="7"/>
  <c r="A66" i="7"/>
  <c r="A75" i="7"/>
  <c r="A85" i="7"/>
  <c r="A95" i="7"/>
  <c r="A104" i="7"/>
  <c r="A11" i="7"/>
  <c r="A13" i="7"/>
  <c r="A20" i="7"/>
  <c r="A26" i="7"/>
  <c r="A31" i="7"/>
  <c r="A38" i="7"/>
  <c r="A45" i="7"/>
  <c r="A51" i="7"/>
  <c r="A54" i="7"/>
  <c r="A63" i="7"/>
  <c r="A71" i="7"/>
  <c r="A79" i="7"/>
  <c r="A87" i="7"/>
  <c r="A93" i="7"/>
  <c r="A102" i="7"/>
  <c r="L2" i="7"/>
  <c r="L3" i="7"/>
  <c r="B5" i="5"/>
  <c r="I5" i="5"/>
  <c r="K5" i="5"/>
  <c r="C5" i="5"/>
  <c r="H5" i="5"/>
  <c r="E5" i="5"/>
  <c r="G5" i="5"/>
  <c r="G4" i="5"/>
  <c r="F5" i="5"/>
  <c r="D5" i="5"/>
  <c r="J5" i="5"/>
  <c r="F3" i="4"/>
  <c r="C7" i="4"/>
  <c r="C6" i="4"/>
  <c r="B70" i="7" l="1"/>
  <c r="C70" i="7"/>
  <c r="D70" i="7"/>
  <c r="E70" i="7"/>
  <c r="F70" i="7"/>
  <c r="G70" i="7"/>
  <c r="H70" i="7"/>
  <c r="I70" i="7"/>
  <c r="J70" i="7"/>
  <c r="K70" i="7"/>
  <c r="K3" i="12"/>
  <c r="C3" i="12"/>
  <c r="J6" i="12"/>
  <c r="J11" i="12"/>
  <c r="J15" i="12"/>
  <c r="J19" i="12"/>
  <c r="J24" i="12"/>
  <c r="J29" i="12"/>
  <c r="J33" i="12"/>
  <c r="J36" i="12"/>
  <c r="J40" i="12"/>
  <c r="J44" i="12"/>
  <c r="J47" i="12"/>
  <c r="J51" i="12"/>
  <c r="J55" i="12"/>
  <c r="J63" i="12"/>
  <c r="J5" i="12"/>
  <c r="J9" i="12"/>
  <c r="J13" i="12"/>
  <c r="J17" i="12"/>
  <c r="J21" i="12"/>
  <c r="J25" i="12"/>
  <c r="J27" i="12"/>
  <c r="J30" i="12"/>
  <c r="J34" i="12"/>
  <c r="N34" i="12" s="1"/>
  <c r="J37" i="12"/>
  <c r="J41" i="12"/>
  <c r="J45" i="12"/>
  <c r="J49" i="12"/>
  <c r="J53" i="12"/>
  <c r="J57" i="12"/>
  <c r="J59" i="12"/>
  <c r="J61" i="12"/>
  <c r="J20" i="12"/>
  <c r="J8" i="12"/>
  <c r="J12" i="12"/>
  <c r="J16" i="12"/>
  <c r="J22" i="12"/>
  <c r="J28" i="12"/>
  <c r="J32" i="12"/>
  <c r="J38" i="12"/>
  <c r="J43" i="12"/>
  <c r="J50" i="12"/>
  <c r="J54" i="12"/>
  <c r="J58" i="12"/>
  <c r="J64" i="12"/>
  <c r="J7" i="12"/>
  <c r="J10" i="12"/>
  <c r="J14" i="12"/>
  <c r="J18" i="12"/>
  <c r="J23" i="12"/>
  <c r="J26" i="12"/>
  <c r="J31" i="12"/>
  <c r="J35" i="12"/>
  <c r="J39" i="12"/>
  <c r="J42" i="12"/>
  <c r="J46" i="12"/>
  <c r="J48" i="12"/>
  <c r="J52" i="12"/>
  <c r="J56" i="12"/>
  <c r="J60" i="12"/>
  <c r="J62" i="12"/>
  <c r="AR10" i="13"/>
  <c r="AV10" i="13"/>
  <c r="AW10" i="13"/>
  <c r="BK10" i="13"/>
  <c r="BL10" i="13"/>
  <c r="AX10" i="13"/>
  <c r="O10" i="13"/>
  <c r="Z10" i="13"/>
  <c r="R10" i="13"/>
  <c r="I10" i="13"/>
  <c r="F10" i="13"/>
  <c r="BP10" i="13"/>
  <c r="BF10" i="13"/>
  <c r="E10" i="13"/>
  <c r="BD10" i="13"/>
  <c r="D10" i="13"/>
  <c r="AT10" i="13"/>
  <c r="X10" i="13"/>
  <c r="AL10" i="13"/>
  <c r="BC10" i="13"/>
  <c r="G10" i="13"/>
  <c r="AS10" i="13"/>
  <c r="BI10" i="13"/>
  <c r="AP10" i="13"/>
  <c r="AU10" i="13"/>
  <c r="H10" i="13"/>
  <c r="BO10" i="13"/>
  <c r="BZ10" i="13"/>
  <c r="J10" i="13"/>
  <c r="AF10" i="13"/>
  <c r="AO10" i="13"/>
  <c r="BV10" i="13"/>
  <c r="AJ10" i="13"/>
  <c r="BS10" i="13"/>
  <c r="AE10" i="13"/>
  <c r="U10" i="13"/>
  <c r="AQ10" i="13"/>
  <c r="BE10" i="13"/>
  <c r="AZ10" i="13"/>
  <c r="AD10" i="13"/>
  <c r="Q10" i="13"/>
  <c r="AC10" i="13"/>
  <c r="BY10" i="13"/>
  <c r="L10" i="13"/>
  <c r="Y10" i="13"/>
  <c r="BN10" i="13"/>
  <c r="CB10" i="13"/>
  <c r="BT10" i="13"/>
  <c r="BQ10" i="13"/>
  <c r="AH10" i="13"/>
  <c r="K10" i="13"/>
  <c r="W10" i="13"/>
  <c r="AK10" i="13"/>
  <c r="AB10" i="13"/>
  <c r="CA10" i="13"/>
  <c r="BH10" i="13"/>
  <c r="M10" i="13"/>
  <c r="BM10" i="13"/>
  <c r="S10" i="13"/>
  <c r="BU10" i="13"/>
  <c r="BX10" i="13"/>
  <c r="T10" i="13"/>
  <c r="BG10" i="13"/>
  <c r="AG10" i="13"/>
  <c r="BR10" i="13"/>
  <c r="BB10" i="13"/>
  <c r="AI10" i="13"/>
  <c r="AM10" i="13"/>
  <c r="P10" i="13"/>
  <c r="AA10" i="13"/>
  <c r="AN10" i="13"/>
  <c r="BA10" i="13"/>
  <c r="V10" i="13"/>
  <c r="AY10" i="13"/>
  <c r="BW10" i="13"/>
  <c r="N10" i="13"/>
  <c r="BJ10" i="13"/>
  <c r="Q20" i="13"/>
  <c r="V20" i="13"/>
  <c r="AN20" i="13"/>
  <c r="AY20" i="13"/>
  <c r="BI20" i="13"/>
  <c r="BR20" i="13"/>
  <c r="CA20" i="13"/>
  <c r="J20" i="13"/>
  <c r="N20" i="13"/>
  <c r="T20" i="13"/>
  <c r="BC20" i="13"/>
  <c r="BG20" i="13"/>
  <c r="BN20" i="13"/>
  <c r="BP20" i="13"/>
  <c r="BV20" i="13"/>
  <c r="BQ20" i="13"/>
  <c r="AC20" i="13"/>
  <c r="AK20" i="13"/>
  <c r="BK20" i="13"/>
  <c r="BS20" i="13"/>
  <c r="CB20" i="13"/>
  <c r="BF20" i="13"/>
  <c r="BA20" i="13"/>
  <c r="AF20" i="13"/>
  <c r="AE20" i="13"/>
  <c r="L20" i="13"/>
  <c r="D20" i="13"/>
  <c r="BX20" i="13"/>
  <c r="AW20" i="13"/>
  <c r="AT20" i="13"/>
  <c r="AP20" i="13"/>
  <c r="AJ20" i="13"/>
  <c r="AA20" i="13"/>
  <c r="H20" i="13"/>
  <c r="BW20" i="13"/>
  <c r="K20" i="13"/>
  <c r="P20" i="13"/>
  <c r="U20" i="13"/>
  <c r="AB20" i="13"/>
  <c r="AZ20" i="13"/>
  <c r="AL20" i="13"/>
  <c r="AH20" i="13"/>
  <c r="AI20" i="13"/>
  <c r="G20" i="13"/>
  <c r="S20" i="13"/>
  <c r="Y20" i="13"/>
  <c r="AD20" i="13"/>
  <c r="AX20" i="13"/>
  <c r="BE20" i="13"/>
  <c r="BJ20" i="13"/>
  <c r="BU20" i="13"/>
  <c r="BY20" i="13"/>
  <c r="AO20" i="13"/>
  <c r="Z20" i="13"/>
  <c r="F20" i="13"/>
  <c r="AR20" i="13"/>
  <c r="AU20" i="13"/>
  <c r="BT20" i="13"/>
  <c r="BL20" i="13"/>
  <c r="BB20" i="13"/>
  <c r="BO20" i="13"/>
  <c r="BM20" i="13"/>
  <c r="BD20" i="13"/>
  <c r="AS20" i="13"/>
  <c r="AQ20" i="13"/>
  <c r="AM20" i="13"/>
  <c r="AG20" i="13"/>
  <c r="W20" i="13"/>
  <c r="O20" i="13"/>
  <c r="I20" i="13"/>
  <c r="AV20" i="13"/>
  <c r="X20" i="13"/>
  <c r="R20" i="13"/>
  <c r="M20" i="13"/>
  <c r="E20" i="13"/>
  <c r="BH20" i="13"/>
  <c r="BZ20" i="13"/>
  <c r="P28" i="13"/>
  <c r="R28" i="13"/>
  <c r="V28" i="13"/>
  <c r="S28" i="13"/>
  <c r="T28" i="13"/>
  <c r="W28" i="13"/>
  <c r="G28" i="13"/>
  <c r="N28" i="13"/>
  <c r="Q28" i="13"/>
  <c r="F28" i="13"/>
  <c r="D28" i="13"/>
  <c r="O28" i="13"/>
  <c r="I28" i="13"/>
  <c r="M28" i="13"/>
  <c r="U28" i="13"/>
  <c r="H28" i="13"/>
  <c r="L28" i="13"/>
  <c r="E28" i="13"/>
  <c r="K28" i="13"/>
  <c r="J28" i="13"/>
  <c r="E52" i="13"/>
  <c r="M52" i="13"/>
  <c r="R52" i="13"/>
  <c r="W52" i="13"/>
  <c r="AD52" i="13"/>
  <c r="AI52" i="13"/>
  <c r="AQ52" i="13"/>
  <c r="AV52" i="13"/>
  <c r="BH52" i="13"/>
  <c r="BQ52" i="13"/>
  <c r="G52" i="13"/>
  <c r="L52" i="13"/>
  <c r="I52" i="13"/>
  <c r="O52" i="13"/>
  <c r="U52" i="13"/>
  <c r="AC52" i="13"/>
  <c r="AL52" i="13"/>
  <c r="AE52" i="13"/>
  <c r="BM52" i="13"/>
  <c r="CA52" i="13"/>
  <c r="BY52" i="13"/>
  <c r="BT52" i="13"/>
  <c r="AS52" i="13"/>
  <c r="AW52" i="13"/>
  <c r="CB52" i="13"/>
  <c r="F52" i="13"/>
  <c r="Q52" i="13"/>
  <c r="T52" i="13"/>
  <c r="V52" i="13"/>
  <c r="AN52" i="13"/>
  <c r="AT52" i="13"/>
  <c r="BF52" i="13"/>
  <c r="BK52" i="13"/>
  <c r="BX52" i="13"/>
  <c r="BP52" i="13"/>
  <c r="AJ52" i="13"/>
  <c r="K52" i="13"/>
  <c r="D52" i="13"/>
  <c r="J52" i="13"/>
  <c r="X52" i="13"/>
  <c r="AB52" i="13"/>
  <c r="N52" i="13"/>
  <c r="Y52" i="13"/>
  <c r="H52" i="13"/>
  <c r="S52" i="13"/>
  <c r="AA52" i="13"/>
  <c r="AO52" i="13"/>
  <c r="BD52" i="13"/>
  <c r="BN52" i="13"/>
  <c r="BZ52" i="13"/>
  <c r="AK52" i="13"/>
  <c r="AR52" i="13"/>
  <c r="AY52" i="13"/>
  <c r="BV52" i="13"/>
  <c r="BS52" i="13"/>
  <c r="BL52" i="13"/>
  <c r="BI52" i="13"/>
  <c r="BE52" i="13"/>
  <c r="BA52" i="13"/>
  <c r="AG52" i="13"/>
  <c r="AZ52" i="13"/>
  <c r="BJ52" i="13"/>
  <c r="BR52" i="13"/>
  <c r="BG52" i="13"/>
  <c r="BC52" i="13"/>
  <c r="AU52" i="13"/>
  <c r="P52" i="13"/>
  <c r="AX52" i="13"/>
  <c r="BW52" i="13"/>
  <c r="BU52" i="13"/>
  <c r="BO52" i="13"/>
  <c r="BB52" i="13"/>
  <c r="AP52" i="13"/>
  <c r="AM52" i="13"/>
  <c r="AH52" i="13"/>
  <c r="AF52" i="13"/>
  <c r="Z52" i="13"/>
  <c r="BH91" i="13"/>
  <c r="BM91" i="13"/>
  <c r="BV91" i="13"/>
  <c r="H91" i="13"/>
  <c r="C91" i="13"/>
  <c r="V91" i="13"/>
  <c r="AF91" i="13"/>
  <c r="AK91" i="13"/>
  <c r="AN91" i="13"/>
  <c r="BE91" i="13"/>
  <c r="BP91" i="13"/>
  <c r="BT91" i="13"/>
  <c r="R91" i="13"/>
  <c r="U91" i="13"/>
  <c r="AI91" i="13"/>
  <c r="AJ91" i="13"/>
  <c r="AE91" i="13"/>
  <c r="F91" i="13"/>
  <c r="BO91" i="13"/>
  <c r="BU91" i="13"/>
  <c r="BX91" i="13"/>
  <c r="J91" i="13"/>
  <c r="L91" i="13"/>
  <c r="S91" i="13"/>
  <c r="AM91" i="13"/>
  <c r="T91" i="13"/>
  <c r="O91" i="13"/>
  <c r="I91" i="13"/>
  <c r="B91" i="13"/>
  <c r="BK91" i="13"/>
  <c r="Z91" i="13"/>
  <c r="M91" i="13"/>
  <c r="G91" i="13"/>
  <c r="BS91" i="13"/>
  <c r="BJ91" i="13"/>
  <c r="CB91" i="13"/>
  <c r="K91" i="13"/>
  <c r="D91" i="13"/>
  <c r="X91" i="13"/>
  <c r="AD91" i="13"/>
  <c r="AO91" i="13"/>
  <c r="AG91" i="13"/>
  <c r="AC91" i="13"/>
  <c r="W91" i="13"/>
  <c r="CA91" i="13"/>
  <c r="BG91" i="13"/>
  <c r="BF91" i="13"/>
  <c r="BR91" i="13"/>
  <c r="BY91" i="13"/>
  <c r="AS91" i="13"/>
  <c r="Q91" i="13"/>
  <c r="AB91" i="13"/>
  <c r="BL91" i="13"/>
  <c r="AQ91" i="13"/>
  <c r="BZ91" i="13"/>
  <c r="BN91" i="13"/>
  <c r="BI91" i="13"/>
  <c r="BQ91" i="13"/>
  <c r="BW91" i="13"/>
  <c r="P91" i="13"/>
  <c r="AA91" i="13"/>
  <c r="AH91" i="13"/>
  <c r="AP91" i="13"/>
  <c r="AL91" i="13"/>
  <c r="Y91" i="13"/>
  <c r="N91" i="13"/>
  <c r="E55" i="13"/>
  <c r="L55" i="13"/>
  <c r="N55" i="13"/>
  <c r="S55" i="13"/>
  <c r="X55" i="13"/>
  <c r="AE55" i="13"/>
  <c r="AJ55" i="13"/>
  <c r="AW55" i="13"/>
  <c r="BG55" i="13"/>
  <c r="BT55" i="13"/>
  <c r="BL55" i="13"/>
  <c r="BI55" i="13"/>
  <c r="AR55" i="13"/>
  <c r="AF55" i="13"/>
  <c r="U55" i="13"/>
  <c r="Q55" i="13"/>
  <c r="AL55" i="13"/>
  <c r="AY55" i="13"/>
  <c r="BU55" i="13"/>
  <c r="BQ55" i="13"/>
  <c r="BF55" i="13"/>
  <c r="BN55" i="13"/>
  <c r="O55" i="13"/>
  <c r="CA55" i="13"/>
  <c r="BR55" i="13"/>
  <c r="BP55" i="13"/>
  <c r="BK55" i="13"/>
  <c r="AU55" i="13"/>
  <c r="AQ55" i="13"/>
  <c r="T55" i="13"/>
  <c r="BB55" i="13"/>
  <c r="BY55" i="13"/>
  <c r="I55" i="13"/>
  <c r="F55" i="13"/>
  <c r="M55" i="13"/>
  <c r="AC55" i="13"/>
  <c r="AH55" i="13"/>
  <c r="AO55" i="13"/>
  <c r="AN55" i="13"/>
  <c r="K55" i="13"/>
  <c r="H55" i="13"/>
  <c r="W55" i="13"/>
  <c r="Y55" i="13"/>
  <c r="AA55" i="13"/>
  <c r="AD55" i="13"/>
  <c r="AZ55" i="13"/>
  <c r="BD55" i="13"/>
  <c r="AB55" i="13"/>
  <c r="BV55" i="13"/>
  <c r="CB55" i="13"/>
  <c r="BS55" i="13"/>
  <c r="BE55" i="13"/>
  <c r="AX55" i="13"/>
  <c r="AM55" i="13"/>
  <c r="BJ55" i="13"/>
  <c r="AV55" i="13"/>
  <c r="AG55" i="13"/>
  <c r="AS55" i="13"/>
  <c r="G55" i="13"/>
  <c r="D55" i="13"/>
  <c r="J55" i="13"/>
  <c r="R55" i="13"/>
  <c r="AK55" i="13"/>
  <c r="AP55" i="13"/>
  <c r="BA55" i="13"/>
  <c r="BM55" i="13"/>
  <c r="BO55" i="13"/>
  <c r="BW55" i="13"/>
  <c r="BZ55" i="13"/>
  <c r="BH55" i="13"/>
  <c r="BC55" i="13"/>
  <c r="AT55" i="13"/>
  <c r="AI55" i="13"/>
  <c r="Z55" i="13"/>
  <c r="V55" i="13"/>
  <c r="P55" i="13"/>
  <c r="BX55" i="13"/>
  <c r="B10" i="13"/>
  <c r="C10" i="13"/>
  <c r="C20" i="13"/>
  <c r="B20" i="13"/>
  <c r="AH28" i="13"/>
  <c r="BP28" i="13"/>
  <c r="BQ28" i="13"/>
  <c r="BR28" i="13"/>
  <c r="BS28" i="13"/>
  <c r="BT28" i="13"/>
  <c r="AK28" i="13"/>
  <c r="BV28" i="13"/>
  <c r="BW28" i="13"/>
  <c r="BX28" i="13"/>
  <c r="BY28" i="13"/>
  <c r="BZ28" i="13"/>
  <c r="CA28" i="13"/>
  <c r="CB28" i="13"/>
  <c r="Y28" i="13"/>
  <c r="Z28" i="13"/>
  <c r="AA28" i="13"/>
  <c r="AB28" i="13"/>
  <c r="AC28" i="13"/>
  <c r="AD28" i="13"/>
  <c r="AE28" i="13"/>
  <c r="AF28" i="13"/>
  <c r="AG28" i="13"/>
  <c r="BL28" i="13"/>
  <c r="AI28" i="13"/>
  <c r="AJ28" i="13"/>
  <c r="AL28" i="13"/>
  <c r="AM28" i="13"/>
  <c r="AN28" i="13"/>
  <c r="AO28" i="13"/>
  <c r="AP28" i="13"/>
  <c r="AQ28" i="13"/>
  <c r="AR28" i="13"/>
  <c r="AS28" i="13"/>
  <c r="AT28" i="13"/>
  <c r="AU28" i="13"/>
  <c r="AW28" i="13"/>
  <c r="AX28" i="13"/>
  <c r="AY28" i="13"/>
  <c r="AZ28" i="13"/>
  <c r="BA28" i="13"/>
  <c r="BB28" i="13"/>
  <c r="BC28" i="13"/>
  <c r="BD28" i="13"/>
  <c r="BE28" i="13"/>
  <c r="BF28" i="13"/>
  <c r="BG28" i="13"/>
  <c r="BI28" i="13"/>
  <c r="BJ28" i="13"/>
  <c r="BK28" i="13"/>
  <c r="BU28" i="13"/>
  <c r="AV28" i="13"/>
  <c r="BM28" i="13"/>
  <c r="BN28" i="13"/>
  <c r="C28" i="13"/>
  <c r="B28" i="13"/>
  <c r="BH28" i="13"/>
  <c r="BO28" i="13"/>
  <c r="X28" i="13"/>
  <c r="G42" i="13"/>
  <c r="F42" i="13"/>
  <c r="E42" i="13"/>
  <c r="D42" i="13"/>
  <c r="B42" i="13"/>
  <c r="AO42" i="13"/>
  <c r="BB42" i="13"/>
  <c r="CB42" i="13"/>
  <c r="CA42" i="13"/>
  <c r="BZ42" i="13"/>
  <c r="BY42" i="13"/>
  <c r="BX42" i="13"/>
  <c r="BW42" i="13"/>
  <c r="BV42" i="13"/>
  <c r="BU42" i="13"/>
  <c r="BT42" i="13"/>
  <c r="BS42" i="13"/>
  <c r="BR42" i="13"/>
  <c r="BQ42" i="13"/>
  <c r="BP42" i="13"/>
  <c r="BO42" i="13"/>
  <c r="BN42" i="13"/>
  <c r="BM42" i="13"/>
  <c r="BL42" i="13"/>
  <c r="BK42" i="13"/>
  <c r="BJ42" i="13"/>
  <c r="BI42" i="13"/>
  <c r="BH42" i="13"/>
  <c r="BG42" i="13"/>
  <c r="BF42" i="13"/>
  <c r="BE42" i="13"/>
  <c r="BD42" i="13"/>
  <c r="BC42" i="13"/>
  <c r="BA42" i="13"/>
  <c r="AZ42" i="13"/>
  <c r="AY42" i="13"/>
  <c r="AX42" i="13"/>
  <c r="AW42" i="13"/>
  <c r="AV42" i="13"/>
  <c r="AU42" i="13"/>
  <c r="AT42" i="13"/>
  <c r="AS42" i="13"/>
  <c r="AR42" i="13"/>
  <c r="AQ42" i="13"/>
  <c r="AP42" i="13"/>
  <c r="C42" i="13"/>
  <c r="AN42" i="13"/>
  <c r="AM42" i="13"/>
  <c r="AL42" i="13"/>
  <c r="AK42" i="13"/>
  <c r="AJ42" i="13"/>
  <c r="AI42" i="13"/>
  <c r="AH42" i="13"/>
  <c r="AG42" i="13"/>
  <c r="AF42" i="13"/>
  <c r="AE42" i="13"/>
  <c r="AD42" i="13"/>
  <c r="AC42" i="13"/>
  <c r="AB42" i="13"/>
  <c r="AA42" i="13"/>
  <c r="Z42" i="13"/>
  <c r="Y42" i="13"/>
  <c r="X42" i="13"/>
  <c r="W42" i="13"/>
  <c r="V42" i="13"/>
  <c r="U42" i="13"/>
  <c r="T42" i="13"/>
  <c r="S42" i="13"/>
  <c r="R42" i="13"/>
  <c r="Q42" i="13"/>
  <c r="P42" i="13"/>
  <c r="O42" i="13"/>
  <c r="N42" i="13"/>
  <c r="M42" i="13"/>
  <c r="L42" i="13"/>
  <c r="K42" i="13"/>
  <c r="J42" i="13"/>
  <c r="I42" i="13"/>
  <c r="H42" i="13"/>
  <c r="B52" i="13"/>
  <c r="C52" i="13"/>
  <c r="BD62" i="13"/>
  <c r="BC62" i="13"/>
  <c r="BA62" i="13"/>
  <c r="AZ62" i="13"/>
  <c r="AY62" i="13"/>
  <c r="AX62" i="13"/>
  <c r="AW62" i="13"/>
  <c r="AV62" i="13"/>
  <c r="AU62" i="13"/>
  <c r="AT62" i="13"/>
  <c r="AS62" i="13"/>
  <c r="AR62" i="13"/>
  <c r="AQ62" i="13"/>
  <c r="AP62" i="13"/>
  <c r="AO62" i="13"/>
  <c r="AN62" i="13"/>
  <c r="AM62" i="13"/>
  <c r="AL62" i="13"/>
  <c r="AK62" i="13"/>
  <c r="AJ62" i="13"/>
  <c r="AI62" i="13"/>
  <c r="AH62" i="13"/>
  <c r="AG62" i="13"/>
  <c r="AF62" i="13"/>
  <c r="AE62" i="13"/>
  <c r="AD62" i="13"/>
  <c r="AC62" i="13"/>
  <c r="AB62" i="13"/>
  <c r="AA62" i="13"/>
  <c r="Z62" i="13"/>
  <c r="Y62" i="13"/>
  <c r="X62" i="13"/>
  <c r="W62" i="13"/>
  <c r="V62" i="13"/>
  <c r="U62" i="13"/>
  <c r="T62" i="13"/>
  <c r="S62" i="13"/>
  <c r="R62" i="13"/>
  <c r="Q62" i="13"/>
  <c r="P62" i="13"/>
  <c r="O62" i="13"/>
  <c r="N62" i="13"/>
  <c r="M62" i="13"/>
  <c r="L62" i="13"/>
  <c r="K62" i="13"/>
  <c r="J62" i="13"/>
  <c r="I62" i="13"/>
  <c r="H62" i="13"/>
  <c r="G62" i="13"/>
  <c r="F62" i="13"/>
  <c r="E62" i="13"/>
  <c r="D62" i="13"/>
  <c r="C62" i="13"/>
  <c r="B62" i="13"/>
  <c r="BE62" i="13"/>
  <c r="BB62" i="13"/>
  <c r="CB62" i="13"/>
  <c r="CA62" i="13"/>
  <c r="BZ62" i="13"/>
  <c r="BY62" i="13"/>
  <c r="BX62" i="13"/>
  <c r="BW62" i="13"/>
  <c r="BV62" i="13"/>
  <c r="BU62" i="13"/>
  <c r="BT62" i="13"/>
  <c r="BS62" i="13"/>
  <c r="BR62" i="13"/>
  <c r="BQ62" i="13"/>
  <c r="BP62" i="13"/>
  <c r="BO62" i="13"/>
  <c r="BN62" i="13"/>
  <c r="BM62" i="13"/>
  <c r="BL62" i="13"/>
  <c r="BK62" i="13"/>
  <c r="BG62" i="13"/>
  <c r="BF62" i="13"/>
  <c r="BJ62" i="13"/>
  <c r="BI62" i="13"/>
  <c r="BH62" i="13"/>
  <c r="P72" i="13"/>
  <c r="O72" i="13"/>
  <c r="N72" i="13"/>
  <c r="M72" i="13"/>
  <c r="L72" i="13"/>
  <c r="K72" i="13"/>
  <c r="J72" i="13"/>
  <c r="I72" i="13"/>
  <c r="H72" i="13"/>
  <c r="G72" i="13"/>
  <c r="F72" i="13"/>
  <c r="E72" i="13"/>
  <c r="D72" i="13"/>
  <c r="CB72" i="13"/>
  <c r="CA72" i="13"/>
  <c r="BY72" i="13"/>
  <c r="BZ72" i="13"/>
  <c r="C72" i="13"/>
  <c r="BX72" i="13"/>
  <c r="BW72" i="13"/>
  <c r="BV72" i="13"/>
  <c r="BU72" i="13"/>
  <c r="BT72" i="13"/>
  <c r="BS72" i="13"/>
  <c r="BR72" i="13"/>
  <c r="BQ72" i="13"/>
  <c r="BP72" i="13"/>
  <c r="BO72" i="13"/>
  <c r="BN72" i="13"/>
  <c r="BM72" i="13"/>
  <c r="BL72" i="13"/>
  <c r="BK72" i="13"/>
  <c r="BJ72" i="13"/>
  <c r="BI72" i="13"/>
  <c r="BH72" i="13"/>
  <c r="BG72" i="13"/>
  <c r="BF72" i="13"/>
  <c r="BE72" i="13"/>
  <c r="BD72" i="13"/>
  <c r="BC72" i="13"/>
  <c r="BB72" i="13"/>
  <c r="BA72" i="13"/>
  <c r="AZ72" i="13"/>
  <c r="AY72" i="13"/>
  <c r="AX72" i="13"/>
  <c r="AW72" i="13"/>
  <c r="AV72" i="13"/>
  <c r="AU72" i="13"/>
  <c r="B72" i="13"/>
  <c r="AS72" i="13"/>
  <c r="AR72" i="13"/>
  <c r="AQ72" i="13"/>
  <c r="AP72" i="13"/>
  <c r="AO72" i="13"/>
  <c r="AN72" i="13"/>
  <c r="AM72" i="13"/>
  <c r="AL72" i="13"/>
  <c r="AK72" i="13"/>
  <c r="AJ72" i="13"/>
  <c r="AI72" i="13"/>
  <c r="AH72" i="13"/>
  <c r="AG72" i="13"/>
  <c r="AF72" i="13"/>
  <c r="AE72" i="13"/>
  <c r="AD72" i="13"/>
  <c r="AC72" i="13"/>
  <c r="AB72" i="13"/>
  <c r="AA72" i="13"/>
  <c r="Z72" i="13"/>
  <c r="Y72" i="13"/>
  <c r="X72" i="13"/>
  <c r="W72" i="13"/>
  <c r="V72" i="13"/>
  <c r="U72" i="13"/>
  <c r="T72" i="13"/>
  <c r="S72" i="13"/>
  <c r="R72" i="13"/>
  <c r="Q72" i="13"/>
  <c r="AT72" i="13"/>
  <c r="AA81" i="13"/>
  <c r="D81" i="13"/>
  <c r="E81" i="13"/>
  <c r="F81" i="13"/>
  <c r="G81" i="13"/>
  <c r="H81" i="13"/>
  <c r="I81" i="13"/>
  <c r="BW81" i="13"/>
  <c r="K81" i="13"/>
  <c r="L81" i="13"/>
  <c r="M81" i="13"/>
  <c r="N81" i="13"/>
  <c r="O81" i="13"/>
  <c r="P81" i="13"/>
  <c r="Q81" i="13"/>
  <c r="R81" i="13"/>
  <c r="S81" i="13"/>
  <c r="T81" i="13"/>
  <c r="U81" i="13"/>
  <c r="V81" i="13"/>
  <c r="W81" i="13"/>
  <c r="AE81" i="13"/>
  <c r="X81" i="13"/>
  <c r="Y81" i="13"/>
  <c r="Z81" i="13"/>
  <c r="AB81" i="13"/>
  <c r="AC81" i="13"/>
  <c r="AD81" i="13"/>
  <c r="AF81" i="13"/>
  <c r="AG81" i="13"/>
  <c r="AH81" i="13"/>
  <c r="AI81" i="13"/>
  <c r="AJ81" i="13"/>
  <c r="AK81" i="13"/>
  <c r="AL81" i="13"/>
  <c r="AM81" i="13"/>
  <c r="AO81" i="13"/>
  <c r="AP81" i="13"/>
  <c r="AQ81" i="13"/>
  <c r="AR81" i="13"/>
  <c r="AS81" i="13"/>
  <c r="AT81" i="13"/>
  <c r="AU81" i="13"/>
  <c r="AV81" i="13"/>
  <c r="AW81" i="13"/>
  <c r="AX81" i="13"/>
  <c r="AY81" i="13"/>
  <c r="AZ81" i="13"/>
  <c r="BA81" i="13"/>
  <c r="BB81" i="13"/>
  <c r="BC81" i="13"/>
  <c r="BD81" i="13"/>
  <c r="BE81" i="13"/>
  <c r="BF81" i="13"/>
  <c r="BG81" i="13"/>
  <c r="BH81" i="13"/>
  <c r="BI81" i="13"/>
  <c r="BJ81" i="13"/>
  <c r="BK81" i="13"/>
  <c r="BL81" i="13"/>
  <c r="BM81" i="13"/>
  <c r="BN81" i="13"/>
  <c r="BO81" i="13"/>
  <c r="BP81" i="13"/>
  <c r="J81" i="13"/>
  <c r="BQ81" i="13"/>
  <c r="BR81" i="13"/>
  <c r="BS81" i="13"/>
  <c r="BT81" i="13"/>
  <c r="BU81" i="13"/>
  <c r="BV81" i="13"/>
  <c r="BX81" i="13"/>
  <c r="BY81" i="13"/>
  <c r="BZ81" i="13"/>
  <c r="CA81" i="13"/>
  <c r="CB81" i="13"/>
  <c r="C81" i="13"/>
  <c r="AN81" i="13"/>
  <c r="B81" i="13"/>
  <c r="AY91" i="13"/>
  <c r="AX91" i="13"/>
  <c r="AW91" i="13"/>
  <c r="AV91" i="13"/>
  <c r="AU91" i="13"/>
  <c r="AT91" i="13"/>
  <c r="E91" i="13"/>
  <c r="BD91" i="13"/>
  <c r="BC91" i="13"/>
  <c r="BA91" i="13"/>
  <c r="AZ91" i="13"/>
  <c r="AR91" i="13"/>
  <c r="BB91" i="13"/>
  <c r="BA103" i="13"/>
  <c r="BB103" i="13"/>
  <c r="BC103" i="13"/>
  <c r="BD103" i="13"/>
  <c r="BE103" i="13"/>
  <c r="BF103" i="13"/>
  <c r="BG103" i="13"/>
  <c r="BH103" i="13"/>
  <c r="BI103" i="13"/>
  <c r="AY103" i="13"/>
  <c r="BK103" i="13"/>
  <c r="BL103" i="13"/>
  <c r="BM103" i="13"/>
  <c r="BN103" i="13"/>
  <c r="BO103" i="13"/>
  <c r="AN103" i="13"/>
  <c r="BJ103" i="13"/>
  <c r="BP103" i="13"/>
  <c r="BR103" i="13"/>
  <c r="BS103" i="13"/>
  <c r="BT103" i="13"/>
  <c r="BU103" i="13"/>
  <c r="BV103" i="13"/>
  <c r="BW103" i="13"/>
  <c r="BX103" i="13"/>
  <c r="BY103" i="13"/>
  <c r="BZ103" i="13"/>
  <c r="CA103" i="13"/>
  <c r="CB103" i="13"/>
  <c r="AV103" i="13"/>
  <c r="G103" i="13"/>
  <c r="D103" i="13"/>
  <c r="AC103" i="13"/>
  <c r="C103" i="13"/>
  <c r="B103" i="13"/>
  <c r="E103" i="13"/>
  <c r="BQ103" i="13"/>
  <c r="F103" i="13"/>
  <c r="H103" i="13"/>
  <c r="I103" i="13"/>
  <c r="J103" i="13"/>
  <c r="K103" i="13"/>
  <c r="L103" i="13"/>
  <c r="M103" i="13"/>
  <c r="N103" i="13"/>
  <c r="O103" i="13"/>
  <c r="P103" i="13"/>
  <c r="Q103" i="13"/>
  <c r="R103" i="13"/>
  <c r="T103" i="13"/>
  <c r="U103" i="13"/>
  <c r="V103" i="13"/>
  <c r="W103" i="13"/>
  <c r="X103" i="13"/>
  <c r="Y103" i="13"/>
  <c r="Z103" i="13"/>
  <c r="AA103" i="13"/>
  <c r="AB103" i="13"/>
  <c r="AD103" i="13"/>
  <c r="AE103" i="13"/>
  <c r="AF103" i="13"/>
  <c r="AG103" i="13"/>
  <c r="AH103" i="13"/>
  <c r="AZ103" i="13"/>
  <c r="AI103" i="13"/>
  <c r="S103" i="13"/>
  <c r="AJ103" i="13"/>
  <c r="AK103" i="13"/>
  <c r="AL103" i="13"/>
  <c r="AM103" i="13"/>
  <c r="AO103" i="13"/>
  <c r="AP103" i="13"/>
  <c r="AQ103" i="13"/>
  <c r="AR103" i="13"/>
  <c r="AS103" i="13"/>
  <c r="AT103" i="13"/>
  <c r="AU103" i="13"/>
  <c r="AW103" i="13"/>
  <c r="AX103" i="13"/>
  <c r="Y123" i="13"/>
  <c r="X123" i="13"/>
  <c r="W123" i="13"/>
  <c r="V123" i="13"/>
  <c r="U123" i="13"/>
  <c r="T123" i="13"/>
  <c r="S123" i="13"/>
  <c r="R123" i="13"/>
  <c r="P123" i="13"/>
  <c r="O123" i="13"/>
  <c r="N123" i="13"/>
  <c r="M123" i="13"/>
  <c r="L123" i="13"/>
  <c r="K123" i="13"/>
  <c r="J123" i="13"/>
  <c r="I123" i="13"/>
  <c r="H123" i="13"/>
  <c r="G123" i="13"/>
  <c r="F123" i="13"/>
  <c r="E123" i="13"/>
  <c r="D123" i="13"/>
  <c r="CB123" i="13"/>
  <c r="CA123" i="13"/>
  <c r="BZ123" i="13"/>
  <c r="BY123" i="13"/>
  <c r="BX123" i="13"/>
  <c r="BW123" i="13"/>
  <c r="BV123" i="13"/>
  <c r="BU123" i="13"/>
  <c r="BT123" i="13"/>
  <c r="BS123" i="13"/>
  <c r="BR123" i="13"/>
  <c r="AZ123" i="13"/>
  <c r="Q123" i="13"/>
  <c r="BQ123" i="13"/>
  <c r="BP123" i="13"/>
  <c r="BO123" i="13"/>
  <c r="BN123" i="13"/>
  <c r="BM123" i="13"/>
  <c r="BL123" i="13"/>
  <c r="BK123" i="13"/>
  <c r="BJ123" i="13"/>
  <c r="BI123" i="13"/>
  <c r="BH123" i="13"/>
  <c r="BG123" i="13"/>
  <c r="BF123" i="13"/>
  <c r="BE123" i="13"/>
  <c r="BD123" i="13"/>
  <c r="BC123" i="13"/>
  <c r="BB123" i="13"/>
  <c r="BA123" i="13"/>
  <c r="C123" i="13"/>
  <c r="B123" i="13"/>
  <c r="AY123" i="13"/>
  <c r="AX123" i="13"/>
  <c r="AW123" i="13"/>
  <c r="AV123" i="13"/>
  <c r="AU123" i="13"/>
  <c r="AT123" i="13"/>
  <c r="AS123" i="13"/>
  <c r="AR123" i="13"/>
  <c r="AQ123" i="13"/>
  <c r="AP123" i="13"/>
  <c r="AO123" i="13"/>
  <c r="AN123" i="13"/>
  <c r="AM123" i="13"/>
  <c r="AL123" i="13"/>
  <c r="AK123" i="13"/>
  <c r="AJ123" i="13"/>
  <c r="AI123" i="13"/>
  <c r="AH123" i="13"/>
  <c r="AG123" i="13"/>
  <c r="AF123" i="13"/>
  <c r="AE123" i="13"/>
  <c r="AD123" i="13"/>
  <c r="AC123" i="13"/>
  <c r="AB123" i="13"/>
  <c r="AA123" i="13"/>
  <c r="Z123" i="13"/>
  <c r="AQ131" i="13"/>
  <c r="T131" i="13"/>
  <c r="S131" i="13"/>
  <c r="R131" i="13"/>
  <c r="Q131" i="13"/>
  <c r="AH131" i="13"/>
  <c r="P131" i="13"/>
  <c r="O131" i="13"/>
  <c r="AX131" i="13"/>
  <c r="N131" i="13"/>
  <c r="M131" i="13"/>
  <c r="L131" i="13"/>
  <c r="K131" i="13"/>
  <c r="J131" i="13"/>
  <c r="I131" i="13"/>
  <c r="H131" i="13"/>
  <c r="AI131" i="13"/>
  <c r="F131" i="13"/>
  <c r="E131" i="13"/>
  <c r="W131" i="13"/>
  <c r="D131" i="13"/>
  <c r="B131" i="13"/>
  <c r="C131" i="13"/>
  <c r="AG131" i="13"/>
  <c r="AF131" i="13"/>
  <c r="AE131" i="13"/>
  <c r="AD131" i="13"/>
  <c r="AC131" i="13"/>
  <c r="AB131" i="13"/>
  <c r="AA131" i="13"/>
  <c r="Z131" i="13"/>
  <c r="Y131" i="13"/>
  <c r="AK131" i="13"/>
  <c r="AL131" i="13"/>
  <c r="AM131" i="13"/>
  <c r="AN131" i="13"/>
  <c r="AO131" i="13"/>
  <c r="AP131" i="13"/>
  <c r="X131" i="13"/>
  <c r="AR131" i="13"/>
  <c r="AS131" i="13"/>
  <c r="AT131" i="13"/>
  <c r="AU131" i="13"/>
  <c r="AV131" i="13"/>
  <c r="AW131" i="13"/>
  <c r="AJ131" i="13"/>
  <c r="V131" i="13"/>
  <c r="U131" i="13"/>
  <c r="AY131" i="13"/>
  <c r="AZ131" i="13"/>
  <c r="BA131" i="13"/>
  <c r="BB131" i="13"/>
  <c r="BC131" i="13"/>
  <c r="BD131" i="13"/>
  <c r="BE131" i="13"/>
  <c r="BF131" i="13"/>
  <c r="BG131" i="13"/>
  <c r="BH131" i="13"/>
  <c r="BI131" i="13"/>
  <c r="BJ131" i="13"/>
  <c r="BK131" i="13"/>
  <c r="BL131" i="13"/>
  <c r="BM131" i="13"/>
  <c r="BN131" i="13"/>
  <c r="BO131" i="13"/>
  <c r="BP131" i="13"/>
  <c r="BQ131" i="13"/>
  <c r="BR131" i="13"/>
  <c r="BS131" i="13"/>
  <c r="BT131" i="13"/>
  <c r="BU131" i="13"/>
  <c r="BV131" i="13"/>
  <c r="BW131" i="13"/>
  <c r="BX131" i="13"/>
  <c r="BY131" i="13"/>
  <c r="BZ131" i="13"/>
  <c r="CA131" i="13"/>
  <c r="CB131" i="13"/>
  <c r="G131" i="13"/>
  <c r="BN141" i="13"/>
  <c r="BK141" i="13"/>
  <c r="BH141" i="13"/>
  <c r="BE141" i="13"/>
  <c r="BB141" i="13"/>
  <c r="AY141" i="13"/>
  <c r="AV141" i="13"/>
  <c r="AS141" i="13"/>
  <c r="AP141" i="13"/>
  <c r="AM141" i="13"/>
  <c r="AJ141" i="13"/>
  <c r="AG141" i="13"/>
  <c r="AD141" i="13"/>
  <c r="AA141" i="13"/>
  <c r="X141" i="13"/>
  <c r="U141" i="13"/>
  <c r="S141" i="13"/>
  <c r="O141" i="13"/>
  <c r="K141" i="13"/>
  <c r="AX141" i="13"/>
  <c r="BX141" i="13"/>
  <c r="BU141" i="13"/>
  <c r="BR141" i="13"/>
  <c r="BP141" i="13"/>
  <c r="BM141" i="13"/>
  <c r="BI141" i="13"/>
  <c r="BF141" i="13"/>
  <c r="BQ141" i="13"/>
  <c r="BC141" i="13"/>
  <c r="AZ141" i="13"/>
  <c r="AW141" i="13"/>
  <c r="AT141" i="13"/>
  <c r="BL141" i="13"/>
  <c r="BT141" i="13"/>
  <c r="BW141" i="13"/>
  <c r="BZ141" i="13"/>
  <c r="CA141" i="13"/>
  <c r="D141" i="13"/>
  <c r="AU141" i="13"/>
  <c r="AR141" i="13"/>
  <c r="G141" i="13"/>
  <c r="AK141" i="13"/>
  <c r="AH141" i="13"/>
  <c r="AE141" i="13"/>
  <c r="AC141" i="13"/>
  <c r="Z141" i="13"/>
  <c r="V141" i="13"/>
  <c r="R141" i="13"/>
  <c r="P141" i="13"/>
  <c r="M141" i="13"/>
  <c r="J141" i="13"/>
  <c r="H141" i="13"/>
  <c r="E141" i="13"/>
  <c r="CB141" i="13"/>
  <c r="B141" i="13"/>
  <c r="C141" i="13"/>
  <c r="BY141" i="13"/>
  <c r="BV141" i="13"/>
  <c r="BS141" i="13"/>
  <c r="AN141" i="13"/>
  <c r="BJ141" i="13"/>
  <c r="BG141" i="13"/>
  <c r="BD141" i="13"/>
  <c r="BA141" i="13"/>
  <c r="F141" i="13"/>
  <c r="I141" i="13"/>
  <c r="L141" i="13"/>
  <c r="N141" i="13"/>
  <c r="Q141" i="13"/>
  <c r="T141" i="13"/>
  <c r="W141" i="13"/>
  <c r="Y141" i="13"/>
  <c r="AB141" i="13"/>
  <c r="AF141" i="13"/>
  <c r="AI141" i="13"/>
  <c r="AL141" i="13"/>
  <c r="AO141" i="13"/>
  <c r="AQ141" i="13"/>
  <c r="BO141" i="13"/>
  <c r="P152" i="13"/>
  <c r="O152" i="13"/>
  <c r="T152" i="13"/>
  <c r="N152" i="13"/>
  <c r="M152" i="13"/>
  <c r="L152" i="13"/>
  <c r="K152" i="13"/>
  <c r="J152" i="13"/>
  <c r="I152" i="13"/>
  <c r="H152" i="13"/>
  <c r="G152" i="13"/>
  <c r="F152" i="13"/>
  <c r="V152" i="13"/>
  <c r="E152" i="13"/>
  <c r="D152" i="13"/>
  <c r="B152" i="13"/>
  <c r="C152" i="13"/>
  <c r="BY152" i="13"/>
  <c r="AH152" i="13"/>
  <c r="BZ152" i="13"/>
  <c r="CA152" i="13"/>
  <c r="CB152" i="13"/>
  <c r="W152" i="13"/>
  <c r="X152" i="13"/>
  <c r="Y152" i="13"/>
  <c r="Z152" i="13"/>
  <c r="AA152" i="13"/>
  <c r="AB152" i="13"/>
  <c r="AC152" i="13"/>
  <c r="AD152" i="13"/>
  <c r="AE152" i="13"/>
  <c r="AF152" i="13"/>
  <c r="AG152" i="13"/>
  <c r="AI152" i="13"/>
  <c r="AJ152" i="13"/>
  <c r="AK152" i="13"/>
  <c r="AL152" i="13"/>
  <c r="AM152" i="13"/>
  <c r="AN152" i="13"/>
  <c r="AO152" i="13"/>
  <c r="AP152" i="13"/>
  <c r="AQ152" i="13"/>
  <c r="AR152" i="13"/>
  <c r="AS152" i="13"/>
  <c r="AT152" i="13"/>
  <c r="AU152" i="13"/>
  <c r="AV152" i="13"/>
  <c r="AW152" i="13"/>
  <c r="AX152" i="13"/>
  <c r="AY152" i="13"/>
  <c r="AZ152" i="13"/>
  <c r="BA152" i="13"/>
  <c r="BB152" i="13"/>
  <c r="BJ152" i="13"/>
  <c r="BC152" i="13"/>
  <c r="BD152" i="13"/>
  <c r="BE152" i="13"/>
  <c r="BF152" i="13"/>
  <c r="BG152" i="13"/>
  <c r="BH152" i="13"/>
  <c r="BI152" i="13"/>
  <c r="BW152" i="13"/>
  <c r="BX152" i="13"/>
  <c r="S152" i="13"/>
  <c r="R152" i="13"/>
  <c r="Q152" i="13"/>
  <c r="U152" i="13"/>
  <c r="BV152" i="13"/>
  <c r="BU152" i="13"/>
  <c r="BT152" i="13"/>
  <c r="BS152" i="13"/>
  <c r="BR152" i="13"/>
  <c r="BQ152" i="13"/>
  <c r="BP152" i="13"/>
  <c r="BO152" i="13"/>
  <c r="BN152" i="13"/>
  <c r="BM152" i="13"/>
  <c r="BL152" i="13"/>
  <c r="BK152" i="13"/>
  <c r="AC163" i="13"/>
  <c r="AB163" i="13"/>
  <c r="AA163" i="13"/>
  <c r="Z163" i="13"/>
  <c r="D163" i="13"/>
  <c r="E163" i="13"/>
  <c r="F163" i="13"/>
  <c r="G163" i="13"/>
  <c r="H163" i="13"/>
  <c r="I163" i="13"/>
  <c r="J163" i="13"/>
  <c r="K163" i="13"/>
  <c r="L163" i="13"/>
  <c r="M163" i="13"/>
  <c r="N163" i="13"/>
  <c r="O163" i="13"/>
  <c r="P163" i="13"/>
  <c r="Q163" i="13"/>
  <c r="R163" i="13"/>
  <c r="S163" i="13"/>
  <c r="T163" i="13"/>
  <c r="X163" i="13"/>
  <c r="Y163" i="13"/>
  <c r="B163" i="13"/>
  <c r="C163" i="13"/>
  <c r="AD163" i="13"/>
  <c r="CB163" i="13"/>
  <c r="CA163" i="13"/>
  <c r="BZ163" i="13"/>
  <c r="BY163" i="13"/>
  <c r="BX163" i="13"/>
  <c r="BW163" i="13"/>
  <c r="BV163" i="13"/>
  <c r="BU163" i="13"/>
  <c r="BT163" i="13"/>
  <c r="BS163" i="13"/>
  <c r="BR163" i="13"/>
  <c r="BQ163" i="13"/>
  <c r="BP163" i="13"/>
  <c r="BO163" i="13"/>
  <c r="BN163" i="13"/>
  <c r="BM163" i="13"/>
  <c r="BL163" i="13"/>
  <c r="BK163" i="13"/>
  <c r="BJ163" i="13"/>
  <c r="BI163" i="13"/>
  <c r="BH163" i="13"/>
  <c r="BG163" i="13"/>
  <c r="U163" i="13"/>
  <c r="BE163" i="13"/>
  <c r="BD163" i="13"/>
  <c r="BC163" i="13"/>
  <c r="BB163" i="13"/>
  <c r="BA163" i="13"/>
  <c r="AZ163" i="13"/>
  <c r="AY163" i="13"/>
  <c r="AX163" i="13"/>
  <c r="AW163" i="13"/>
  <c r="AV163" i="13"/>
  <c r="AU163" i="13"/>
  <c r="AT163" i="13"/>
  <c r="AS163" i="13"/>
  <c r="AR163" i="13"/>
  <c r="AQ163" i="13"/>
  <c r="AP163" i="13"/>
  <c r="V163" i="13"/>
  <c r="W163" i="13"/>
  <c r="AF163" i="13"/>
  <c r="AO163" i="13"/>
  <c r="AN163" i="13"/>
  <c r="AM163" i="13"/>
  <c r="AL163" i="13"/>
  <c r="AK163" i="13"/>
  <c r="AJ163" i="13"/>
  <c r="AI163" i="13"/>
  <c r="AH163" i="13"/>
  <c r="AG163" i="13"/>
  <c r="AE163" i="13"/>
  <c r="BF163" i="13"/>
  <c r="BF174" i="13"/>
  <c r="BE174" i="13"/>
  <c r="T174" i="13"/>
  <c r="U174" i="13"/>
  <c r="V174" i="13"/>
  <c r="W174" i="13"/>
  <c r="X174" i="13"/>
  <c r="Y174" i="13"/>
  <c r="Z174" i="13"/>
  <c r="AA174" i="13"/>
  <c r="AB174" i="13"/>
  <c r="AC174" i="13"/>
  <c r="AD174" i="13"/>
  <c r="AE174" i="13"/>
  <c r="AF174" i="13"/>
  <c r="AG174" i="13"/>
  <c r="E174" i="13"/>
  <c r="AY174" i="13"/>
  <c r="AX174" i="13"/>
  <c r="AW174" i="13"/>
  <c r="AV174" i="13"/>
  <c r="AU174" i="13"/>
  <c r="AT174" i="13"/>
  <c r="AS174" i="13"/>
  <c r="AR174" i="13"/>
  <c r="AQ174" i="13"/>
  <c r="AP174" i="13"/>
  <c r="AO174" i="13"/>
  <c r="B174" i="13"/>
  <c r="C174" i="13"/>
  <c r="AN174" i="13"/>
  <c r="AM174" i="13"/>
  <c r="AL174" i="13"/>
  <c r="BT174" i="13"/>
  <c r="AK174" i="13"/>
  <c r="CB174" i="13"/>
  <c r="CA174" i="13"/>
  <c r="BZ174" i="13"/>
  <c r="D174" i="13"/>
  <c r="AZ174" i="13"/>
  <c r="BA174" i="13"/>
  <c r="BB174" i="13"/>
  <c r="BC174" i="13"/>
  <c r="BD174" i="13"/>
  <c r="BM174" i="13"/>
  <c r="AJ174" i="13"/>
  <c r="AI174" i="13"/>
  <c r="S174" i="13"/>
  <c r="R174" i="13"/>
  <c r="Q174" i="13"/>
  <c r="P174" i="13"/>
  <c r="O174" i="13"/>
  <c r="N174" i="13"/>
  <c r="M174" i="13"/>
  <c r="L174" i="13"/>
  <c r="K174" i="13"/>
  <c r="J174" i="13"/>
  <c r="I174" i="13"/>
  <c r="H174" i="13"/>
  <c r="G174" i="13"/>
  <c r="F174" i="13"/>
  <c r="BX174" i="13"/>
  <c r="BW174" i="13"/>
  <c r="BV174" i="13"/>
  <c r="BU174" i="13"/>
  <c r="BH174" i="13"/>
  <c r="BY174" i="13"/>
  <c r="BS174" i="13"/>
  <c r="BR174" i="13"/>
  <c r="BQ174" i="13"/>
  <c r="BP174" i="13"/>
  <c r="BO174" i="13"/>
  <c r="BN174" i="13"/>
  <c r="BL174" i="13"/>
  <c r="BK174" i="13"/>
  <c r="BJ174" i="13"/>
  <c r="BI174" i="13"/>
  <c r="AH174" i="13"/>
  <c r="BG174" i="13"/>
  <c r="AU184" i="13"/>
  <c r="AP184" i="13"/>
  <c r="AK184" i="13"/>
  <c r="AG184" i="13"/>
  <c r="I184" i="13"/>
  <c r="BZ184" i="13"/>
  <c r="AB184" i="13"/>
  <c r="BS184" i="13"/>
  <c r="BO184" i="13"/>
  <c r="BL184" i="13"/>
  <c r="BF184" i="13"/>
  <c r="AV184" i="13"/>
  <c r="BY184" i="13"/>
  <c r="BV184" i="13"/>
  <c r="BR184" i="13"/>
  <c r="BM184" i="13"/>
  <c r="BJ184" i="13"/>
  <c r="BE184" i="13"/>
  <c r="BB184" i="13"/>
  <c r="AW184" i="13"/>
  <c r="AS184" i="13"/>
  <c r="AO184" i="13"/>
  <c r="AN184" i="13"/>
  <c r="AJ184" i="13"/>
  <c r="AE184" i="13"/>
  <c r="AA184" i="13"/>
  <c r="Y184" i="13"/>
  <c r="V184" i="13"/>
  <c r="S184" i="13"/>
  <c r="P184" i="13"/>
  <c r="N184" i="13"/>
  <c r="AF184" i="13"/>
  <c r="AC184" i="13"/>
  <c r="Z184" i="13"/>
  <c r="W184" i="13"/>
  <c r="T184" i="13"/>
  <c r="R184" i="13"/>
  <c r="O184" i="13"/>
  <c r="J184" i="13"/>
  <c r="H184" i="13"/>
  <c r="AZ184" i="13"/>
  <c r="E184" i="13"/>
  <c r="CB184" i="13"/>
  <c r="BX184" i="13"/>
  <c r="BU184" i="13"/>
  <c r="BP184" i="13"/>
  <c r="BN184" i="13"/>
  <c r="BI184" i="13"/>
  <c r="BG184" i="13"/>
  <c r="BC184" i="13"/>
  <c r="K184" i="13"/>
  <c r="F184" i="13"/>
  <c r="AR184" i="13"/>
  <c r="AL184" i="13"/>
  <c r="B184" i="13"/>
  <c r="C184" i="13"/>
  <c r="AH184" i="13"/>
  <c r="AD184" i="13"/>
  <c r="BQ184" i="13"/>
  <c r="X184" i="13"/>
  <c r="U184" i="13"/>
  <c r="Q184" i="13"/>
  <c r="M184" i="13"/>
  <c r="D184" i="13"/>
  <c r="L184" i="13"/>
  <c r="AY184" i="13"/>
  <c r="CA184" i="13"/>
  <c r="BW184" i="13"/>
  <c r="BT184" i="13"/>
  <c r="G184" i="13"/>
  <c r="BK184" i="13"/>
  <c r="BH184" i="13"/>
  <c r="BD184" i="13"/>
  <c r="BA184" i="13"/>
  <c r="AX184" i="13"/>
  <c r="AT184" i="13"/>
  <c r="AQ184" i="13"/>
  <c r="AM184" i="13"/>
  <c r="AI184" i="13"/>
  <c r="BJ188" i="13"/>
  <c r="AX188" i="13"/>
  <c r="BB188" i="13"/>
  <c r="E188" i="13"/>
  <c r="J188" i="13"/>
  <c r="M188" i="13"/>
  <c r="T188" i="13"/>
  <c r="X188" i="13"/>
  <c r="AC188" i="13"/>
  <c r="AF188" i="13"/>
  <c r="AK188" i="13"/>
  <c r="AN188" i="13"/>
  <c r="AR188" i="13"/>
  <c r="AV188" i="13"/>
  <c r="BA188" i="13"/>
  <c r="BD188" i="13"/>
  <c r="BH188" i="13"/>
  <c r="BK188" i="13"/>
  <c r="BN188" i="13"/>
  <c r="BQ188" i="13"/>
  <c r="K188" i="13"/>
  <c r="BM188" i="13"/>
  <c r="BE188" i="13"/>
  <c r="AZ188" i="13"/>
  <c r="AG188" i="13"/>
  <c r="AW188" i="13"/>
  <c r="AT188" i="13"/>
  <c r="F188" i="13"/>
  <c r="I188" i="13"/>
  <c r="L188" i="13"/>
  <c r="O188" i="13"/>
  <c r="Q188" i="13"/>
  <c r="U188" i="13"/>
  <c r="Y188" i="13"/>
  <c r="AA188" i="13"/>
  <c r="AE188" i="13"/>
  <c r="AH188" i="13"/>
  <c r="AM188" i="13"/>
  <c r="AQ188" i="13"/>
  <c r="BF188" i="13"/>
  <c r="AU188" i="13"/>
  <c r="AY188" i="13"/>
  <c r="BC188" i="13"/>
  <c r="BG188" i="13"/>
  <c r="BI188" i="13"/>
  <c r="BP188" i="13"/>
  <c r="BL188" i="13"/>
  <c r="BO188" i="13"/>
  <c r="BR188" i="13"/>
  <c r="BU188" i="13"/>
  <c r="BX188" i="13"/>
  <c r="AB188" i="13"/>
  <c r="H188" i="13"/>
  <c r="CA188" i="13"/>
  <c r="W188" i="13"/>
  <c r="S188" i="13"/>
  <c r="P188" i="13"/>
  <c r="BS188" i="13"/>
  <c r="BV188" i="13"/>
  <c r="BY188" i="13"/>
  <c r="CB188" i="13"/>
  <c r="BW188" i="13"/>
  <c r="BT188" i="13"/>
  <c r="AP188" i="13"/>
  <c r="AJ188" i="13"/>
  <c r="B188" i="13"/>
  <c r="BZ188" i="13"/>
  <c r="C188" i="13"/>
  <c r="D188" i="13"/>
  <c r="G188" i="13"/>
  <c r="N188" i="13"/>
  <c r="R188" i="13"/>
  <c r="V188" i="13"/>
  <c r="Z188" i="13"/>
  <c r="AD188" i="13"/>
  <c r="AI188" i="13"/>
  <c r="AL188" i="13"/>
  <c r="AO188" i="13"/>
  <c r="AS188" i="13"/>
  <c r="BI198" i="13"/>
  <c r="Y198" i="13"/>
  <c r="BE198" i="13"/>
  <c r="D198" i="13"/>
  <c r="G198" i="13"/>
  <c r="K198" i="13"/>
  <c r="P198" i="13"/>
  <c r="V198" i="13"/>
  <c r="Z198" i="13"/>
  <c r="AD198" i="13"/>
  <c r="AG198" i="13"/>
  <c r="AL198" i="13"/>
  <c r="AN198" i="13"/>
  <c r="AR198" i="13"/>
  <c r="AV198" i="13"/>
  <c r="AZ198" i="13"/>
  <c r="BD198" i="13"/>
  <c r="BH198" i="13"/>
  <c r="BM198" i="13"/>
  <c r="C198" i="13"/>
  <c r="B198" i="13"/>
  <c r="I198" i="13"/>
  <c r="E198" i="13"/>
  <c r="AW198" i="13"/>
  <c r="BB198" i="13"/>
  <c r="AS198" i="13"/>
  <c r="AJ198" i="13"/>
  <c r="AF198" i="13"/>
  <c r="H198" i="13"/>
  <c r="L198" i="13"/>
  <c r="O198" i="13"/>
  <c r="W198" i="13"/>
  <c r="AA198" i="13"/>
  <c r="S198" i="13"/>
  <c r="AE198" i="13"/>
  <c r="AH198" i="13"/>
  <c r="AK198" i="13"/>
  <c r="AP198" i="13"/>
  <c r="AT198" i="13"/>
  <c r="AB198" i="13"/>
  <c r="X198" i="13"/>
  <c r="T198" i="13"/>
  <c r="R198" i="13"/>
  <c r="N198" i="13"/>
  <c r="U198" i="13"/>
  <c r="BL198" i="13"/>
  <c r="Q198" i="13"/>
  <c r="M198" i="13"/>
  <c r="J198" i="13"/>
  <c r="F198" i="13"/>
  <c r="AX198" i="13"/>
  <c r="BA198" i="13"/>
  <c r="BF198" i="13"/>
  <c r="BK198" i="13"/>
  <c r="BO198" i="13"/>
  <c r="BN198" i="13"/>
  <c r="BJ198" i="13"/>
  <c r="BG198" i="13"/>
  <c r="BC198" i="13"/>
  <c r="AY198" i="13"/>
  <c r="AU198" i="13"/>
  <c r="AQ198" i="13"/>
  <c r="AM198" i="13"/>
  <c r="AI198" i="13"/>
  <c r="AC198" i="13"/>
  <c r="AO198" i="13"/>
  <c r="BP198" i="13"/>
  <c r="BQ198" i="13"/>
  <c r="BR198" i="13"/>
  <c r="BS198" i="13"/>
  <c r="BT198" i="13"/>
  <c r="BU198" i="13"/>
  <c r="BV198" i="13"/>
  <c r="BW198" i="13"/>
  <c r="BX198" i="13"/>
  <c r="BY198" i="13"/>
  <c r="BZ198" i="13"/>
  <c r="CA198" i="13"/>
  <c r="CB198" i="13"/>
  <c r="C8" i="13"/>
  <c r="B8" i="13"/>
  <c r="C21" i="13"/>
  <c r="B21" i="13"/>
  <c r="C27" i="13"/>
  <c r="B27" i="13"/>
  <c r="BB46" i="13"/>
  <c r="BC46" i="13"/>
  <c r="BD46" i="13"/>
  <c r="BE46" i="13"/>
  <c r="BF46" i="13"/>
  <c r="BG46" i="13"/>
  <c r="BH46" i="13"/>
  <c r="BI46" i="13"/>
  <c r="BJ46" i="13"/>
  <c r="BK46" i="13"/>
  <c r="BL46" i="13"/>
  <c r="BM46" i="13"/>
  <c r="BN46" i="13"/>
  <c r="BO46" i="13"/>
  <c r="BP46" i="13"/>
  <c r="BQ46" i="13"/>
  <c r="BR46" i="13"/>
  <c r="BS46" i="13"/>
  <c r="C46" i="13"/>
  <c r="BA46" i="13"/>
  <c r="D46" i="13"/>
  <c r="Z46" i="13"/>
  <c r="AY46" i="13"/>
  <c r="AX46" i="13"/>
  <c r="AW46" i="13"/>
  <c r="AV46" i="13"/>
  <c r="AU46" i="13"/>
  <c r="AT46" i="13"/>
  <c r="AS46" i="13"/>
  <c r="AR46" i="13"/>
  <c r="AQ46" i="13"/>
  <c r="AP46" i="13"/>
  <c r="AO46" i="13"/>
  <c r="AN46" i="13"/>
  <c r="AM46" i="13"/>
  <c r="AL46" i="13"/>
  <c r="AK46" i="13"/>
  <c r="AJ46" i="13"/>
  <c r="AZ46" i="13"/>
  <c r="AI46" i="13"/>
  <c r="AH46" i="13"/>
  <c r="AG46" i="13"/>
  <c r="AF46" i="13"/>
  <c r="AE46" i="13"/>
  <c r="AD46" i="13"/>
  <c r="AC46" i="13"/>
  <c r="AB46" i="13"/>
  <c r="AA46" i="13"/>
  <c r="Y46" i="13"/>
  <c r="X46" i="13"/>
  <c r="W46" i="13"/>
  <c r="V46" i="13"/>
  <c r="U46" i="13"/>
  <c r="T46" i="13"/>
  <c r="S46" i="13"/>
  <c r="R46" i="13"/>
  <c r="Q46" i="13"/>
  <c r="P46" i="13"/>
  <c r="B46" i="13"/>
  <c r="O46" i="13"/>
  <c r="N46" i="13"/>
  <c r="M46" i="13"/>
  <c r="L46" i="13"/>
  <c r="K46" i="13"/>
  <c r="J46" i="13"/>
  <c r="I46" i="13"/>
  <c r="H46" i="13"/>
  <c r="G46" i="13"/>
  <c r="F46" i="13"/>
  <c r="E46" i="13"/>
  <c r="B55" i="13"/>
  <c r="C55" i="13"/>
  <c r="AO75" i="13"/>
  <c r="AN75" i="13"/>
  <c r="AM75" i="13"/>
  <c r="BU75" i="13"/>
  <c r="AJ75" i="13"/>
  <c r="AI75" i="13"/>
  <c r="AH75" i="13"/>
  <c r="AG75" i="13"/>
  <c r="AF75" i="13"/>
  <c r="AE75" i="13"/>
  <c r="AD75" i="13"/>
  <c r="AC75" i="13"/>
  <c r="AB75" i="13"/>
  <c r="AA75" i="13"/>
  <c r="Z75" i="13"/>
  <c r="R75" i="13"/>
  <c r="X75" i="13"/>
  <c r="W75" i="13"/>
  <c r="V75" i="13"/>
  <c r="U75" i="13"/>
  <c r="T75" i="13"/>
  <c r="CB75" i="13"/>
  <c r="CA75" i="13"/>
  <c r="BZ75" i="13"/>
  <c r="BY75" i="13"/>
  <c r="BX75" i="13"/>
  <c r="BW75" i="13"/>
  <c r="BV75" i="13"/>
  <c r="BL75" i="13"/>
  <c r="BK75" i="13"/>
  <c r="BJ75" i="13"/>
  <c r="BI75" i="13"/>
  <c r="BH75" i="13"/>
  <c r="S75" i="13"/>
  <c r="BF75" i="13"/>
  <c r="BE75" i="13"/>
  <c r="BD75" i="13"/>
  <c r="BC75" i="13"/>
  <c r="BB75" i="13"/>
  <c r="BA75" i="13"/>
  <c r="AZ75" i="13"/>
  <c r="Y75" i="13"/>
  <c r="AY75" i="13"/>
  <c r="AX75" i="13"/>
  <c r="AW75" i="13"/>
  <c r="AV75" i="13"/>
  <c r="AU75" i="13"/>
  <c r="H75" i="13"/>
  <c r="C75" i="13"/>
  <c r="G75" i="13"/>
  <c r="F75" i="13"/>
  <c r="M75" i="13"/>
  <c r="L75" i="13"/>
  <c r="K75" i="13"/>
  <c r="J75" i="13"/>
  <c r="I75" i="13"/>
  <c r="B75" i="13"/>
  <c r="AL75" i="13"/>
  <c r="BM75" i="13"/>
  <c r="BN75" i="13"/>
  <c r="BO75" i="13"/>
  <c r="BP75" i="13"/>
  <c r="BQ75" i="13"/>
  <c r="BR75" i="13"/>
  <c r="BS75" i="13"/>
  <c r="BT75" i="13"/>
  <c r="D75" i="13"/>
  <c r="E75" i="13"/>
  <c r="N75" i="13"/>
  <c r="AK75" i="13"/>
  <c r="O75" i="13"/>
  <c r="P75" i="13"/>
  <c r="Q75" i="13"/>
  <c r="AR75" i="13"/>
  <c r="AS75" i="13"/>
  <c r="AT75" i="13"/>
  <c r="BI85" i="13"/>
  <c r="AV85" i="13"/>
  <c r="AU85" i="13"/>
  <c r="AT85" i="13"/>
  <c r="AS85" i="13"/>
  <c r="AR85" i="13"/>
  <c r="AQ85" i="13"/>
  <c r="AP85" i="13"/>
  <c r="AO85" i="13"/>
  <c r="AN85" i="13"/>
  <c r="AM85" i="13"/>
  <c r="AL85" i="13"/>
  <c r="F85" i="13"/>
  <c r="AK85" i="13"/>
  <c r="AJ85" i="13"/>
  <c r="AI85" i="13"/>
  <c r="AH85" i="13"/>
  <c r="AG85" i="13"/>
  <c r="AF85" i="13"/>
  <c r="AW85" i="13"/>
  <c r="BM85" i="13"/>
  <c r="BN85" i="13"/>
  <c r="BO85" i="13"/>
  <c r="BP85" i="13"/>
  <c r="BQ85" i="13"/>
  <c r="BE85" i="13"/>
  <c r="BR85" i="13"/>
  <c r="BF85" i="13"/>
  <c r="BG85" i="13"/>
  <c r="BH85" i="13"/>
  <c r="BJ85" i="13"/>
  <c r="D85" i="13"/>
  <c r="N85" i="13"/>
  <c r="O85" i="13"/>
  <c r="P85" i="13"/>
  <c r="Q85" i="13"/>
  <c r="R85" i="13"/>
  <c r="S85" i="13"/>
  <c r="T85" i="13"/>
  <c r="M85" i="13"/>
  <c r="BK85" i="13"/>
  <c r="V85" i="13"/>
  <c r="W85" i="13"/>
  <c r="X85" i="13"/>
  <c r="Y85" i="13"/>
  <c r="Z85" i="13"/>
  <c r="AA85" i="13"/>
  <c r="AB85" i="13"/>
  <c r="AC85" i="13"/>
  <c r="AD85" i="13"/>
  <c r="AE85" i="13"/>
  <c r="BL85" i="13"/>
  <c r="G85" i="13"/>
  <c r="H85" i="13"/>
  <c r="I85" i="13"/>
  <c r="J85" i="13"/>
  <c r="K85" i="13"/>
  <c r="L85" i="13"/>
  <c r="B85" i="13"/>
  <c r="U85" i="13"/>
  <c r="AY85" i="13"/>
  <c r="CB85" i="13"/>
  <c r="CA85" i="13"/>
  <c r="BZ85" i="13"/>
  <c r="BY85" i="13"/>
  <c r="BX85" i="13"/>
  <c r="BW85" i="13"/>
  <c r="BV85" i="13"/>
  <c r="BU85" i="13"/>
  <c r="BT85" i="13"/>
  <c r="BS85" i="13"/>
  <c r="BD85" i="13"/>
  <c r="BC85" i="13"/>
  <c r="BB85" i="13"/>
  <c r="BA85" i="13"/>
  <c r="AZ85" i="13"/>
  <c r="AX85" i="13"/>
  <c r="E85" i="13"/>
  <c r="C85" i="13"/>
  <c r="AZ95" i="13"/>
  <c r="CA95" i="13"/>
  <c r="AL95" i="13"/>
  <c r="AK95" i="13"/>
  <c r="AJ95" i="13"/>
  <c r="AI95" i="13"/>
  <c r="AH95" i="13"/>
  <c r="AG95" i="13"/>
  <c r="AF95" i="13"/>
  <c r="AE95" i="13"/>
  <c r="AD95" i="13"/>
  <c r="AC95" i="13"/>
  <c r="AB95" i="13"/>
  <c r="AA95" i="13"/>
  <c r="Z95" i="13"/>
  <c r="Y95" i="13"/>
  <c r="X95" i="13"/>
  <c r="W95" i="13"/>
  <c r="V95" i="13"/>
  <c r="U95" i="13"/>
  <c r="T95" i="13"/>
  <c r="S95" i="13"/>
  <c r="R95" i="13"/>
  <c r="Q95" i="13"/>
  <c r="P95" i="13"/>
  <c r="O95" i="13"/>
  <c r="N95" i="13"/>
  <c r="M95" i="13"/>
  <c r="L95" i="13"/>
  <c r="K95" i="13"/>
  <c r="J95" i="13"/>
  <c r="I95" i="13"/>
  <c r="H95" i="13"/>
  <c r="G95" i="13"/>
  <c r="F95" i="13"/>
  <c r="E95" i="13"/>
  <c r="D95" i="13"/>
  <c r="B95" i="13"/>
  <c r="C95" i="13"/>
  <c r="CB95" i="13"/>
  <c r="BZ95" i="13"/>
  <c r="BY95" i="13"/>
  <c r="BX95" i="13"/>
  <c r="BW95" i="13"/>
  <c r="BV95" i="13"/>
  <c r="BU95" i="13"/>
  <c r="BT95" i="13"/>
  <c r="BS95" i="13"/>
  <c r="BR95" i="13"/>
  <c r="BQ95" i="13"/>
  <c r="BP95" i="13"/>
  <c r="BO95" i="13"/>
  <c r="BN95" i="13"/>
  <c r="BM95" i="13"/>
  <c r="BL95" i="13"/>
  <c r="BK95" i="13"/>
  <c r="BJ95" i="13"/>
  <c r="AY95" i="13"/>
  <c r="AX95" i="13"/>
  <c r="AV95" i="13"/>
  <c r="AU95" i="13"/>
  <c r="AT95" i="13"/>
  <c r="AS95" i="13"/>
  <c r="AR95" i="13"/>
  <c r="AQ95" i="13"/>
  <c r="AP95" i="13"/>
  <c r="AO95" i="13"/>
  <c r="AN95" i="13"/>
  <c r="AM95" i="13"/>
  <c r="BI95" i="13"/>
  <c r="BH95" i="13"/>
  <c r="BG95" i="13"/>
  <c r="BF95" i="13"/>
  <c r="BE95" i="13"/>
  <c r="BD95" i="13"/>
  <c r="BC95" i="13"/>
  <c r="BB95" i="13"/>
  <c r="BA95" i="13"/>
  <c r="AW95" i="13"/>
  <c r="AR105" i="13"/>
  <c r="BU105" i="13"/>
  <c r="BH105" i="13"/>
  <c r="BS105" i="13"/>
  <c r="BR105" i="13"/>
  <c r="BQ105" i="13"/>
  <c r="BP105" i="13"/>
  <c r="BO105" i="13"/>
  <c r="BN105" i="13"/>
  <c r="BM105" i="13"/>
  <c r="BL105" i="13"/>
  <c r="BK105" i="13"/>
  <c r="BJ105" i="13"/>
  <c r="BI105" i="13"/>
  <c r="BG105" i="13"/>
  <c r="BF105" i="13"/>
  <c r="BE105" i="13"/>
  <c r="BD105" i="13"/>
  <c r="BC105" i="13"/>
  <c r="BB105" i="13"/>
  <c r="BA105" i="13"/>
  <c r="AZ105" i="13"/>
  <c r="AY105" i="13"/>
  <c r="AX105" i="13"/>
  <c r="AW105" i="13"/>
  <c r="AV105" i="13"/>
  <c r="AU105" i="13"/>
  <c r="AT105" i="13"/>
  <c r="AS105" i="13"/>
  <c r="O105" i="13"/>
  <c r="AQ105" i="13"/>
  <c r="AP105" i="13"/>
  <c r="AO105" i="13"/>
  <c r="AN105" i="13"/>
  <c r="AM105" i="13"/>
  <c r="AL105" i="13"/>
  <c r="AK105" i="13"/>
  <c r="AJ105" i="13"/>
  <c r="AI105" i="13"/>
  <c r="AH105" i="13"/>
  <c r="AG105" i="13"/>
  <c r="AF105" i="13"/>
  <c r="AE105" i="13"/>
  <c r="AD105" i="13"/>
  <c r="AC105" i="13"/>
  <c r="AB105" i="13"/>
  <c r="AA105" i="13"/>
  <c r="Z105" i="13"/>
  <c r="Y105" i="13"/>
  <c r="X105" i="13"/>
  <c r="W105" i="13"/>
  <c r="V105" i="13"/>
  <c r="U105" i="13"/>
  <c r="T105" i="13"/>
  <c r="S105" i="13"/>
  <c r="R105" i="13"/>
  <c r="Q105" i="13"/>
  <c r="P105" i="13"/>
  <c r="BT105" i="13"/>
  <c r="N105" i="13"/>
  <c r="L105" i="13"/>
  <c r="K105" i="13"/>
  <c r="J105" i="13"/>
  <c r="I105" i="13"/>
  <c r="H105" i="13"/>
  <c r="G105" i="13"/>
  <c r="F105" i="13"/>
  <c r="E105" i="13"/>
  <c r="B105" i="13"/>
  <c r="C105" i="13"/>
  <c r="D105" i="13"/>
  <c r="M105" i="13"/>
  <c r="CB105" i="13"/>
  <c r="CA105" i="13"/>
  <c r="BZ105" i="13"/>
  <c r="BY105" i="13"/>
  <c r="BX105" i="13"/>
  <c r="BW105" i="13"/>
  <c r="BV105" i="13"/>
  <c r="Z126" i="13"/>
  <c r="Q126" i="13"/>
  <c r="BW126" i="13"/>
  <c r="BV126" i="13"/>
  <c r="BU126" i="13"/>
  <c r="BT126" i="13"/>
  <c r="BS126" i="13"/>
  <c r="BR126" i="13"/>
  <c r="BQ126" i="13"/>
  <c r="BP126" i="13"/>
  <c r="BO126" i="13"/>
  <c r="BN126" i="13"/>
  <c r="BM126" i="13"/>
  <c r="BL126" i="13"/>
  <c r="BK126" i="13"/>
  <c r="BJ126" i="13"/>
  <c r="BI126" i="13"/>
  <c r="BH126" i="13"/>
  <c r="BG126" i="13"/>
  <c r="BF126" i="13"/>
  <c r="BE126" i="13"/>
  <c r="BD126" i="13"/>
  <c r="BC126" i="13"/>
  <c r="BB126" i="13"/>
  <c r="BA126" i="13"/>
  <c r="AZ126" i="13"/>
  <c r="AY126" i="13"/>
  <c r="AX126" i="13"/>
  <c r="AW126" i="13"/>
  <c r="AV126" i="13"/>
  <c r="AU126" i="13"/>
  <c r="AT126" i="13"/>
  <c r="AS126" i="13"/>
  <c r="AR126" i="13"/>
  <c r="BX126" i="13"/>
  <c r="BZ126" i="13"/>
  <c r="C126" i="13"/>
  <c r="B126" i="13"/>
  <c r="CB126" i="13"/>
  <c r="CA126" i="13"/>
  <c r="W126" i="13"/>
  <c r="AC126" i="13"/>
  <c r="AQ126" i="13"/>
  <c r="AP126" i="13"/>
  <c r="AO126" i="13"/>
  <c r="AN126" i="13"/>
  <c r="AM126" i="13"/>
  <c r="AL126" i="13"/>
  <c r="AK126" i="13"/>
  <c r="AJ126" i="13"/>
  <c r="AI126" i="13"/>
  <c r="AH126" i="13"/>
  <c r="AG126" i="13"/>
  <c r="AF126" i="13"/>
  <c r="AE126" i="13"/>
  <c r="AD126" i="13"/>
  <c r="AB126" i="13"/>
  <c r="AA126" i="13"/>
  <c r="Y126" i="13"/>
  <c r="X126" i="13"/>
  <c r="V126" i="13"/>
  <c r="U126" i="13"/>
  <c r="T126" i="13"/>
  <c r="S126" i="13"/>
  <c r="R126" i="13"/>
  <c r="P126" i="13"/>
  <c r="O126" i="13"/>
  <c r="N126" i="13"/>
  <c r="M126" i="13"/>
  <c r="L126" i="13"/>
  <c r="K126" i="13"/>
  <c r="J126" i="13"/>
  <c r="I126" i="13"/>
  <c r="H126" i="13"/>
  <c r="G126" i="13"/>
  <c r="F126" i="13"/>
  <c r="E126" i="13"/>
  <c r="D126" i="13"/>
  <c r="BY126" i="13"/>
  <c r="CA136" i="13"/>
  <c r="N136" i="13"/>
  <c r="BZ136" i="13"/>
  <c r="BY136" i="13"/>
  <c r="BX136" i="13"/>
  <c r="AE136" i="13"/>
  <c r="AD136" i="13"/>
  <c r="AC136" i="13"/>
  <c r="AB136" i="13"/>
  <c r="AA136" i="13"/>
  <c r="Z136" i="13"/>
  <c r="Y136" i="13"/>
  <c r="X136" i="13"/>
  <c r="W136" i="13"/>
  <c r="V136" i="13"/>
  <c r="K136" i="13"/>
  <c r="T136" i="13"/>
  <c r="S136" i="13"/>
  <c r="R136" i="13"/>
  <c r="Q136" i="13"/>
  <c r="BU136" i="13"/>
  <c r="O136" i="13"/>
  <c r="B136" i="13"/>
  <c r="BS136" i="13"/>
  <c r="C136" i="13"/>
  <c r="BE136" i="13"/>
  <c r="J136" i="13"/>
  <c r="D136" i="13"/>
  <c r="E136" i="13"/>
  <c r="F136" i="13"/>
  <c r="G136" i="13"/>
  <c r="H136" i="13"/>
  <c r="I136" i="13"/>
  <c r="U136" i="13"/>
  <c r="CB136" i="13"/>
  <c r="BT136" i="13"/>
  <c r="M136" i="13"/>
  <c r="BR136" i="13"/>
  <c r="BQ136" i="13"/>
  <c r="BP136" i="13"/>
  <c r="BO136" i="13"/>
  <c r="BN136" i="13"/>
  <c r="BM136" i="13"/>
  <c r="BL136" i="13"/>
  <c r="BK136" i="13"/>
  <c r="BJ136" i="13"/>
  <c r="AP136" i="13"/>
  <c r="BI136" i="13"/>
  <c r="BH136" i="13"/>
  <c r="BW136" i="13"/>
  <c r="BG136" i="13"/>
  <c r="BF136" i="13"/>
  <c r="BD136" i="13"/>
  <c r="BV136" i="13"/>
  <c r="BC136" i="13"/>
  <c r="BB136" i="13"/>
  <c r="BA136" i="13"/>
  <c r="AZ136" i="13"/>
  <c r="AY136" i="13"/>
  <c r="AX136" i="13"/>
  <c r="AW136" i="13"/>
  <c r="AV136" i="13"/>
  <c r="AU136" i="13"/>
  <c r="AT136" i="13"/>
  <c r="AS136" i="13"/>
  <c r="AR136" i="13"/>
  <c r="AQ136" i="13"/>
  <c r="L136" i="13"/>
  <c r="AO136" i="13"/>
  <c r="AN136" i="13"/>
  <c r="AM136" i="13"/>
  <c r="AL136" i="13"/>
  <c r="AK136" i="13"/>
  <c r="AJ136" i="13"/>
  <c r="AI136" i="13"/>
  <c r="AH136" i="13"/>
  <c r="AG136" i="13"/>
  <c r="AF136" i="13"/>
  <c r="P136" i="13"/>
  <c r="G147" i="13"/>
  <c r="F147" i="13"/>
  <c r="E147" i="13"/>
  <c r="D147" i="13"/>
  <c r="C147" i="13"/>
  <c r="B147" i="13"/>
  <c r="CB147" i="13"/>
  <c r="CA147" i="13"/>
  <c r="BZ147" i="13"/>
  <c r="BY147" i="13"/>
  <c r="BX147" i="13"/>
  <c r="BW147" i="13"/>
  <c r="BV147" i="13"/>
  <c r="BU147" i="13"/>
  <c r="BT147" i="13"/>
  <c r="BS147" i="13"/>
  <c r="BR147" i="13"/>
  <c r="BQ147" i="13"/>
  <c r="BP147" i="13"/>
  <c r="BO147" i="13"/>
  <c r="BN147" i="13"/>
  <c r="BM147" i="13"/>
  <c r="BL147" i="13"/>
  <c r="BK147" i="13"/>
  <c r="BJ147" i="13"/>
  <c r="BI147" i="13"/>
  <c r="BH147" i="13"/>
  <c r="BG147" i="13"/>
  <c r="BF147" i="13"/>
  <c r="BE147" i="13"/>
  <c r="BD147" i="13"/>
  <c r="BC147" i="13"/>
  <c r="BB147" i="13"/>
  <c r="BA147" i="13"/>
  <c r="AZ147" i="13"/>
  <c r="AY147" i="13"/>
  <c r="AX147" i="13"/>
  <c r="AW147" i="13"/>
  <c r="AV147" i="13"/>
  <c r="AU147" i="13"/>
  <c r="AT147" i="13"/>
  <c r="AS147" i="13"/>
  <c r="AR147" i="13"/>
  <c r="AQ147" i="13"/>
  <c r="AP147" i="13"/>
  <c r="AO147" i="13"/>
  <c r="AN147" i="13"/>
  <c r="AM147" i="13"/>
  <c r="AL147" i="13"/>
  <c r="AK147" i="13"/>
  <c r="AJ147" i="13"/>
  <c r="AI147" i="13"/>
  <c r="AH147" i="13"/>
  <c r="AG147" i="13"/>
  <c r="AF147" i="13"/>
  <c r="AE147" i="13"/>
  <c r="AD147" i="13"/>
  <c r="AC147" i="13"/>
  <c r="AB147" i="13"/>
  <c r="AA147" i="13"/>
  <c r="Z147" i="13"/>
  <c r="Y147" i="13"/>
  <c r="X147" i="13"/>
  <c r="W147" i="13"/>
  <c r="V147" i="13"/>
  <c r="U147" i="13"/>
  <c r="T147" i="13"/>
  <c r="S147" i="13"/>
  <c r="R147" i="13"/>
  <c r="Q147" i="13"/>
  <c r="P147" i="13"/>
  <c r="O147" i="13"/>
  <c r="N147" i="13"/>
  <c r="M147" i="13"/>
  <c r="L147" i="13"/>
  <c r="K147" i="13"/>
  <c r="J147" i="13"/>
  <c r="I147" i="13"/>
  <c r="H147" i="13"/>
  <c r="CA159" i="13"/>
  <c r="AG159" i="13"/>
  <c r="AH159" i="13"/>
  <c r="AI159" i="13"/>
  <c r="BG159" i="13"/>
  <c r="AJ159" i="13"/>
  <c r="AL159" i="13"/>
  <c r="AN159" i="13"/>
  <c r="AQ159" i="13"/>
  <c r="AP159" i="13"/>
  <c r="AS159" i="13"/>
  <c r="BT159" i="13"/>
  <c r="BU159" i="13"/>
  <c r="BV159" i="13"/>
  <c r="BW159" i="13"/>
  <c r="AM159" i="13"/>
  <c r="BX159" i="13"/>
  <c r="BY159" i="13"/>
  <c r="BZ159" i="13"/>
  <c r="AT159" i="13"/>
  <c r="AU159" i="13"/>
  <c r="AV159" i="13"/>
  <c r="CB159" i="13"/>
  <c r="AO159" i="13"/>
  <c r="C159" i="13"/>
  <c r="B159" i="13"/>
  <c r="AK159" i="13"/>
  <c r="X171" i="13"/>
  <c r="W171" i="13"/>
  <c r="BQ171" i="13"/>
  <c r="V171" i="13"/>
  <c r="U171" i="13"/>
  <c r="T171" i="13"/>
  <c r="S171" i="13"/>
  <c r="R171" i="13"/>
  <c r="Q171" i="13"/>
  <c r="BX171" i="13"/>
  <c r="BH171" i="13"/>
  <c r="BT171" i="13"/>
  <c r="BS171" i="13"/>
  <c r="BR171" i="13"/>
  <c r="BW171" i="13"/>
  <c r="BV171" i="13"/>
  <c r="BU171" i="13"/>
  <c r="D171" i="13"/>
  <c r="E171" i="13"/>
  <c r="F171" i="13"/>
  <c r="AI171" i="13"/>
  <c r="G171" i="13"/>
  <c r="H171" i="13"/>
  <c r="I171" i="13"/>
  <c r="J171" i="13"/>
  <c r="K171" i="13"/>
  <c r="L171" i="13"/>
  <c r="M171" i="13"/>
  <c r="AS171" i="13"/>
  <c r="AR171" i="13"/>
  <c r="AQ171" i="13"/>
  <c r="AP171" i="13"/>
  <c r="AO171" i="13"/>
  <c r="AN171" i="13"/>
  <c r="AM171" i="13"/>
  <c r="AL171" i="13"/>
  <c r="AK171" i="13"/>
  <c r="AH171" i="13"/>
  <c r="AG171" i="13"/>
  <c r="AF171" i="13"/>
  <c r="AE171" i="13"/>
  <c r="AD171" i="13"/>
  <c r="AC171" i="13"/>
  <c r="AB171" i="13"/>
  <c r="AA171" i="13"/>
  <c r="Z171" i="13"/>
  <c r="Y171" i="13"/>
  <c r="BL171" i="13"/>
  <c r="N171" i="13"/>
  <c r="BM171" i="13"/>
  <c r="BN171" i="13"/>
  <c r="BO171" i="13"/>
  <c r="BP171" i="13"/>
  <c r="O171" i="13"/>
  <c r="P171" i="13"/>
  <c r="BK171" i="13"/>
  <c r="BJ171" i="13"/>
  <c r="BI171" i="13"/>
  <c r="BG171" i="13"/>
  <c r="BF171" i="13"/>
  <c r="BE171" i="13"/>
  <c r="BD171" i="13"/>
  <c r="BC171" i="13"/>
  <c r="BB171" i="13"/>
  <c r="CB171" i="13"/>
  <c r="BA171" i="13"/>
  <c r="AZ171" i="13"/>
  <c r="AY171" i="13"/>
  <c r="AX171" i="13"/>
  <c r="AW171" i="13"/>
  <c r="AV171" i="13"/>
  <c r="AU171" i="13"/>
  <c r="AT171" i="13"/>
  <c r="CA171" i="13"/>
  <c r="B171" i="13"/>
  <c r="C171" i="13"/>
  <c r="BZ171" i="13"/>
  <c r="BY171" i="13"/>
  <c r="AJ171" i="13"/>
  <c r="AK181" i="13"/>
  <c r="AW181" i="13"/>
  <c r="AP181" i="13"/>
  <c r="AL181" i="13"/>
  <c r="AI181" i="13"/>
  <c r="AE181" i="13"/>
  <c r="Y181" i="13"/>
  <c r="R181" i="13"/>
  <c r="Q181" i="13"/>
  <c r="N181" i="13"/>
  <c r="I181" i="13"/>
  <c r="S181" i="13"/>
  <c r="BY181" i="13"/>
  <c r="BW181" i="13"/>
  <c r="BS181" i="13"/>
  <c r="BO181" i="13"/>
  <c r="BM181" i="13"/>
  <c r="BI181" i="13"/>
  <c r="BH181" i="13"/>
  <c r="BD181" i="13"/>
  <c r="BB181" i="13"/>
  <c r="AX181" i="13"/>
  <c r="AV181" i="13"/>
  <c r="AS181" i="13"/>
  <c r="AN181" i="13"/>
  <c r="AF181" i="13"/>
  <c r="AC181" i="13"/>
  <c r="Z181" i="13"/>
  <c r="V181" i="13"/>
  <c r="O181" i="13"/>
  <c r="L181" i="13"/>
  <c r="G181" i="13"/>
  <c r="J181" i="13"/>
  <c r="B181" i="13"/>
  <c r="AZ181" i="13"/>
  <c r="BF181" i="13"/>
  <c r="BL181" i="13"/>
  <c r="F181" i="13"/>
  <c r="M181" i="13"/>
  <c r="P181" i="13"/>
  <c r="U181" i="13"/>
  <c r="X181" i="13"/>
  <c r="AB181" i="13"/>
  <c r="AG181" i="13"/>
  <c r="AM181" i="13"/>
  <c r="AQ181" i="13"/>
  <c r="AT181" i="13"/>
  <c r="BA181" i="13"/>
  <c r="BE181" i="13"/>
  <c r="BK181" i="13"/>
  <c r="BP181" i="13"/>
  <c r="BT181" i="13"/>
  <c r="BX181" i="13"/>
  <c r="AJ181" i="13"/>
  <c r="AO181" i="13"/>
  <c r="AR181" i="13"/>
  <c r="AU181" i="13"/>
  <c r="D181" i="13"/>
  <c r="CB181" i="13"/>
  <c r="H181" i="13"/>
  <c r="K181" i="13"/>
  <c r="AA181" i="13"/>
  <c r="AD181" i="13"/>
  <c r="AH181" i="13"/>
  <c r="T181" i="13"/>
  <c r="BV181" i="13"/>
  <c r="W181" i="13"/>
  <c r="AY181" i="13"/>
  <c r="C181" i="13"/>
  <c r="BQ181" i="13"/>
  <c r="E181" i="13"/>
  <c r="BC181" i="13"/>
  <c r="BG181" i="13"/>
  <c r="BJ181" i="13"/>
  <c r="BN181" i="13"/>
  <c r="BR181" i="13"/>
  <c r="BU181" i="13"/>
  <c r="BZ181" i="13"/>
  <c r="CA181" i="13"/>
  <c r="D187" i="13"/>
  <c r="I187" i="13"/>
  <c r="M187" i="13"/>
  <c r="R187" i="13"/>
  <c r="U187" i="13"/>
  <c r="X187" i="13"/>
  <c r="AB187" i="13"/>
  <c r="AG187" i="13"/>
  <c r="AQ187" i="13"/>
  <c r="AM187" i="13"/>
  <c r="AI187" i="13"/>
  <c r="BY187" i="13"/>
  <c r="AD187" i="13"/>
  <c r="AA187" i="13"/>
  <c r="W187" i="13"/>
  <c r="CB187" i="13"/>
  <c r="E187" i="13"/>
  <c r="H187" i="13"/>
  <c r="L187" i="13"/>
  <c r="BK187" i="13"/>
  <c r="BO187" i="13"/>
  <c r="BS187" i="13"/>
  <c r="BX187" i="13"/>
  <c r="AC187" i="13"/>
  <c r="BZ187" i="13"/>
  <c r="AF187" i="13"/>
  <c r="AJ187" i="13"/>
  <c r="AN187" i="13"/>
  <c r="AR187" i="13"/>
  <c r="AV187" i="13"/>
  <c r="AY187" i="13"/>
  <c r="BD187" i="13"/>
  <c r="AU187" i="13"/>
  <c r="AZ187" i="13"/>
  <c r="BF187" i="13"/>
  <c r="BB187" i="13"/>
  <c r="AX187" i="13"/>
  <c r="AT187" i="13"/>
  <c r="AP187" i="13"/>
  <c r="AK187" i="13"/>
  <c r="Y187" i="13"/>
  <c r="BR187" i="13"/>
  <c r="BP187" i="13"/>
  <c r="BL187" i="13"/>
  <c r="BH187" i="13"/>
  <c r="BE187" i="13"/>
  <c r="BA187" i="13"/>
  <c r="AS187" i="13"/>
  <c r="AL187" i="13"/>
  <c r="AH187" i="13"/>
  <c r="AE187" i="13"/>
  <c r="Z187" i="13"/>
  <c r="V187" i="13"/>
  <c r="Q187" i="13"/>
  <c r="O187" i="13"/>
  <c r="J187" i="13"/>
  <c r="G187" i="13"/>
  <c r="F187" i="13"/>
  <c r="AW187" i="13"/>
  <c r="K187" i="13"/>
  <c r="N187" i="13"/>
  <c r="S187" i="13"/>
  <c r="BC187" i="13"/>
  <c r="T187" i="13"/>
  <c r="P187" i="13"/>
  <c r="AO187" i="13"/>
  <c r="C187" i="13"/>
  <c r="B187" i="13"/>
  <c r="CA187" i="13"/>
  <c r="BW187" i="13"/>
  <c r="BT187" i="13"/>
  <c r="BN187" i="13"/>
  <c r="BJ187" i="13"/>
  <c r="BG187" i="13"/>
  <c r="BV187" i="13"/>
  <c r="BI187" i="13"/>
  <c r="BM187" i="13"/>
  <c r="BQ187" i="13"/>
  <c r="BU187" i="13"/>
  <c r="BE197" i="13"/>
  <c r="I197" i="13"/>
  <c r="L197" i="13"/>
  <c r="O197" i="13"/>
  <c r="S197" i="13"/>
  <c r="V197" i="13"/>
  <c r="AA197" i="13"/>
  <c r="AD197" i="13"/>
  <c r="AI197" i="13"/>
  <c r="AO197" i="13"/>
  <c r="AS197" i="13"/>
  <c r="AX197" i="13"/>
  <c r="BF197" i="13"/>
  <c r="BH197" i="13"/>
  <c r="BK197" i="13"/>
  <c r="BP197" i="13"/>
  <c r="BU197" i="13"/>
  <c r="BZ197" i="13"/>
  <c r="BG197" i="13"/>
  <c r="E197" i="13"/>
  <c r="K197" i="13"/>
  <c r="N197" i="13"/>
  <c r="R197" i="13"/>
  <c r="U197" i="13"/>
  <c r="X197" i="13"/>
  <c r="AC197" i="13"/>
  <c r="AJ197" i="13"/>
  <c r="AP197" i="13"/>
  <c r="AV197" i="13"/>
  <c r="AY197" i="13"/>
  <c r="BA197" i="13"/>
  <c r="BB197" i="13"/>
  <c r="AZ197" i="13"/>
  <c r="AW197" i="13"/>
  <c r="AT197" i="13"/>
  <c r="AF197" i="13"/>
  <c r="AB197" i="13"/>
  <c r="AM197" i="13"/>
  <c r="AK197" i="13"/>
  <c r="AG197" i="13"/>
  <c r="Y197" i="13"/>
  <c r="Q197" i="13"/>
  <c r="BV197" i="13"/>
  <c r="BC197" i="13"/>
  <c r="AQ197" i="13"/>
  <c r="BJ197" i="13"/>
  <c r="BN197" i="13"/>
  <c r="BQ197" i="13"/>
  <c r="BT197" i="13"/>
  <c r="BX197" i="13"/>
  <c r="CB197" i="13"/>
  <c r="CA197" i="13"/>
  <c r="BW197" i="13"/>
  <c r="BS197" i="13"/>
  <c r="BO197" i="13"/>
  <c r="BL197" i="13"/>
  <c r="BD197" i="13"/>
  <c r="AU197" i="13"/>
  <c r="AR197" i="13"/>
  <c r="AN197" i="13"/>
  <c r="AL197" i="13"/>
  <c r="AH197" i="13"/>
  <c r="AE197" i="13"/>
  <c r="Z197" i="13"/>
  <c r="W197" i="13"/>
  <c r="T197" i="13"/>
  <c r="P197" i="13"/>
  <c r="M197" i="13"/>
  <c r="J197" i="13"/>
  <c r="H197" i="13"/>
  <c r="G197" i="13"/>
  <c r="D197" i="13"/>
  <c r="F197" i="13"/>
  <c r="C197" i="13"/>
  <c r="BY197" i="13"/>
  <c r="BR197" i="13"/>
  <c r="BM197" i="13"/>
  <c r="BI197" i="13"/>
  <c r="B197" i="13"/>
  <c r="O87" i="13"/>
  <c r="P87" i="13"/>
  <c r="BX87" i="13"/>
  <c r="R87" i="13"/>
  <c r="T87" i="13"/>
  <c r="U87" i="13"/>
  <c r="V87" i="13"/>
  <c r="W87" i="13"/>
  <c r="X87" i="13"/>
  <c r="Y87" i="13"/>
  <c r="Z87" i="13"/>
  <c r="AA87" i="13"/>
  <c r="S87" i="13"/>
  <c r="Q87" i="13"/>
  <c r="AK87" i="13"/>
  <c r="AL87" i="13"/>
  <c r="AM87" i="13"/>
  <c r="AN87" i="13"/>
  <c r="AO87" i="13"/>
  <c r="AP87" i="13"/>
  <c r="AQ87" i="13"/>
  <c r="AR87" i="13"/>
  <c r="AS87" i="13"/>
  <c r="AT87" i="13"/>
  <c r="AU87" i="13"/>
  <c r="AV87" i="13"/>
  <c r="AW87" i="13"/>
  <c r="AX87" i="13"/>
  <c r="AY87" i="13"/>
  <c r="AZ87" i="13"/>
  <c r="BA87" i="13"/>
  <c r="BB87" i="13"/>
  <c r="AJ87" i="13"/>
  <c r="BD87" i="13"/>
  <c r="BE87" i="13"/>
  <c r="BF87" i="13"/>
  <c r="BG87" i="13"/>
  <c r="BH87" i="13"/>
  <c r="BI87" i="13"/>
  <c r="BJ87" i="13"/>
  <c r="BK87" i="13"/>
  <c r="BL87" i="13"/>
  <c r="BM87" i="13"/>
  <c r="BN87" i="13"/>
  <c r="BO87" i="13"/>
  <c r="BP87" i="13"/>
  <c r="BQ87" i="13"/>
  <c r="BR87" i="13"/>
  <c r="BS87" i="13"/>
  <c r="BT87" i="13"/>
  <c r="BU87" i="13"/>
  <c r="BV87" i="13"/>
  <c r="BW87" i="13"/>
  <c r="D87" i="13"/>
  <c r="BY87" i="13"/>
  <c r="BZ87" i="13"/>
  <c r="B87" i="13"/>
  <c r="C87" i="13"/>
  <c r="CB87" i="13"/>
  <c r="CA87" i="13"/>
  <c r="E87" i="13"/>
  <c r="F87" i="13"/>
  <c r="G87" i="13"/>
  <c r="H87" i="13"/>
  <c r="I87" i="13"/>
  <c r="J87" i="13"/>
  <c r="K87" i="13"/>
  <c r="L87" i="13"/>
  <c r="M87" i="13"/>
  <c r="N87" i="13"/>
  <c r="BR102" i="13"/>
  <c r="BT102" i="13"/>
  <c r="BU102" i="13"/>
  <c r="BV102" i="13"/>
  <c r="BW102" i="13"/>
  <c r="BX102" i="13"/>
  <c r="BY102" i="13"/>
  <c r="BZ102" i="13"/>
  <c r="CA102" i="13"/>
  <c r="CB102" i="13"/>
  <c r="D102" i="13"/>
  <c r="C102" i="13"/>
  <c r="B102" i="13"/>
  <c r="E102" i="13"/>
  <c r="F102" i="13"/>
  <c r="G102" i="13"/>
  <c r="H102" i="13"/>
  <c r="I102" i="13"/>
  <c r="J102" i="13"/>
  <c r="K102" i="13"/>
  <c r="L102" i="13"/>
  <c r="M102" i="13"/>
  <c r="N102" i="13"/>
  <c r="O102" i="13"/>
  <c r="P102" i="13"/>
  <c r="Q102" i="13"/>
  <c r="R102" i="13"/>
  <c r="S102" i="13"/>
  <c r="T102" i="13"/>
  <c r="U102" i="13"/>
  <c r="AO102" i="13"/>
  <c r="BM102" i="13"/>
  <c r="BL102" i="13"/>
  <c r="BK102" i="13"/>
  <c r="BJ102" i="13"/>
  <c r="BI102" i="13"/>
  <c r="BH102" i="13"/>
  <c r="BG102" i="13"/>
  <c r="BF102" i="13"/>
  <c r="BE102" i="13"/>
  <c r="BD102" i="13"/>
  <c r="BC102" i="13"/>
  <c r="BB102" i="13"/>
  <c r="BA102" i="13"/>
  <c r="AZ102" i="13"/>
  <c r="AY102" i="13"/>
  <c r="AX102" i="13"/>
  <c r="AW102" i="13"/>
  <c r="AV102" i="13"/>
  <c r="AU102" i="13"/>
  <c r="AT102" i="13"/>
  <c r="AS102" i="13"/>
  <c r="AR102" i="13"/>
  <c r="AQ102" i="13"/>
  <c r="AP102" i="13"/>
  <c r="AN102" i="13"/>
  <c r="AM102" i="13"/>
  <c r="AL102" i="13"/>
  <c r="AK102" i="13"/>
  <c r="BQ102" i="13"/>
  <c r="AI102" i="13"/>
  <c r="AH102" i="13"/>
  <c r="AG102" i="13"/>
  <c r="AF102" i="13"/>
  <c r="AE102" i="13"/>
  <c r="AD102" i="13"/>
  <c r="AC102" i="13"/>
  <c r="AB102" i="13"/>
  <c r="AA102" i="13"/>
  <c r="Z102" i="13"/>
  <c r="Y102" i="13"/>
  <c r="X102" i="13"/>
  <c r="W102" i="13"/>
  <c r="BS102" i="13"/>
  <c r="AJ102" i="13"/>
  <c r="BN102" i="13"/>
  <c r="BO102" i="13"/>
  <c r="BP102" i="13"/>
  <c r="V102" i="13"/>
  <c r="AT110" i="13"/>
  <c r="AS110" i="13"/>
  <c r="AR110" i="13"/>
  <c r="AQ110" i="13"/>
  <c r="AP110" i="13"/>
  <c r="AO110" i="13"/>
  <c r="AN110" i="13"/>
  <c r="AM110" i="13"/>
  <c r="AL110" i="13"/>
  <c r="AK110" i="13"/>
  <c r="AJ110" i="13"/>
  <c r="AI110" i="13"/>
  <c r="AH110" i="13"/>
  <c r="AG110" i="13"/>
  <c r="AF110" i="13"/>
  <c r="AE110" i="13"/>
  <c r="AD110" i="13"/>
  <c r="B110" i="13"/>
  <c r="C110" i="13"/>
  <c r="AC110" i="13"/>
  <c r="AB110" i="13"/>
  <c r="AA110" i="13"/>
  <c r="Z110" i="13"/>
  <c r="Y110" i="13"/>
  <c r="X110" i="13"/>
  <c r="BZ110" i="13"/>
  <c r="W110" i="13"/>
  <c r="V110" i="13"/>
  <c r="U110" i="13"/>
  <c r="T110" i="13"/>
  <c r="S110" i="13"/>
  <c r="R110" i="13"/>
  <c r="Q110" i="13"/>
  <c r="P110" i="13"/>
  <c r="O110" i="13"/>
  <c r="N110" i="13"/>
  <c r="M110" i="13"/>
  <c r="L110" i="13"/>
  <c r="K110" i="13"/>
  <c r="J110" i="13"/>
  <c r="H110" i="13"/>
  <c r="CB110" i="13"/>
  <c r="CA110" i="13"/>
  <c r="AU110" i="13"/>
  <c r="BE110" i="13"/>
  <c r="BF110" i="13"/>
  <c r="BH110" i="13"/>
  <c r="BI110" i="13"/>
  <c r="BJ110" i="13"/>
  <c r="BG110" i="13"/>
  <c r="BK110" i="13"/>
  <c r="BL110" i="13"/>
  <c r="BM110" i="13"/>
  <c r="BN110" i="13"/>
  <c r="BO110" i="13"/>
  <c r="BP110" i="13"/>
  <c r="BQ110" i="13"/>
  <c r="BR110" i="13"/>
  <c r="BS110" i="13"/>
  <c r="AV110" i="13"/>
  <c r="BT110" i="13"/>
  <c r="BU110" i="13"/>
  <c r="BV110" i="13"/>
  <c r="BW110" i="13"/>
  <c r="BX110" i="13"/>
  <c r="BY110" i="13"/>
  <c r="G110" i="13"/>
  <c r="F110" i="13"/>
  <c r="E110" i="13"/>
  <c r="D110" i="13"/>
  <c r="AW110" i="13"/>
  <c r="AX110" i="13"/>
  <c r="AY110" i="13"/>
  <c r="AZ110" i="13"/>
  <c r="BA110" i="13"/>
  <c r="BB110" i="13"/>
  <c r="I110" i="13"/>
  <c r="BC110" i="13"/>
  <c r="BD110" i="13"/>
  <c r="AU138" i="13"/>
  <c r="AT138" i="13"/>
  <c r="AS138" i="13"/>
  <c r="AR138" i="13"/>
  <c r="AQ138" i="13"/>
  <c r="AP138" i="13"/>
  <c r="AO138" i="13"/>
  <c r="AN138" i="13"/>
  <c r="AM138" i="13"/>
  <c r="AL138" i="13"/>
  <c r="AK138" i="13"/>
  <c r="AJ138" i="13"/>
  <c r="AI138" i="13"/>
  <c r="AG138" i="13"/>
  <c r="AF138" i="13"/>
  <c r="AE138" i="13"/>
  <c r="AD138" i="13"/>
  <c r="AC138" i="13"/>
  <c r="AB138" i="13"/>
  <c r="AA138" i="13"/>
  <c r="Z138" i="13"/>
  <c r="Y138" i="13"/>
  <c r="X138" i="13"/>
  <c r="W138" i="13"/>
  <c r="BF138" i="13"/>
  <c r="AH138" i="13"/>
  <c r="V138" i="13"/>
  <c r="U138" i="13"/>
  <c r="T138" i="13"/>
  <c r="S138" i="13"/>
  <c r="R138" i="13"/>
  <c r="Q138" i="13"/>
  <c r="P138" i="13"/>
  <c r="O138" i="13"/>
  <c r="N138" i="13"/>
  <c r="M138" i="13"/>
  <c r="L138" i="13"/>
  <c r="K138" i="13"/>
  <c r="J138" i="13"/>
  <c r="I138" i="13"/>
  <c r="H138" i="13"/>
  <c r="G138" i="13"/>
  <c r="F138" i="13"/>
  <c r="E138" i="13"/>
  <c r="D138" i="13"/>
  <c r="B138" i="13"/>
  <c r="C138" i="13"/>
  <c r="CB138" i="13"/>
  <c r="CA138" i="13"/>
  <c r="BZ138" i="13"/>
  <c r="BY138" i="13"/>
  <c r="BX138" i="13"/>
  <c r="BW138" i="13"/>
  <c r="BV138" i="13"/>
  <c r="BU138" i="13"/>
  <c r="BT138" i="13"/>
  <c r="BS138" i="13"/>
  <c r="BR138" i="13"/>
  <c r="BQ138" i="13"/>
  <c r="BP138" i="13"/>
  <c r="BO138" i="13"/>
  <c r="BN138" i="13"/>
  <c r="BM138" i="13"/>
  <c r="BL138" i="13"/>
  <c r="BK138" i="13"/>
  <c r="BJ138" i="13"/>
  <c r="BI138" i="13"/>
  <c r="BH138" i="13"/>
  <c r="BG138" i="13"/>
  <c r="BE138" i="13"/>
  <c r="BD138" i="13"/>
  <c r="BC138" i="13"/>
  <c r="BB138" i="13"/>
  <c r="BA138" i="13"/>
  <c r="AZ138" i="13"/>
  <c r="AY138" i="13"/>
  <c r="AX138" i="13"/>
  <c r="AW138" i="13"/>
  <c r="AV138" i="13"/>
  <c r="O146" i="13"/>
  <c r="Q146" i="13"/>
  <c r="AT146" i="13"/>
  <c r="R146" i="13"/>
  <c r="S146" i="13"/>
  <c r="T146" i="13"/>
  <c r="U146" i="13"/>
  <c r="V146" i="13"/>
  <c r="X146" i="13"/>
  <c r="Y146" i="13"/>
  <c r="Z146" i="13"/>
  <c r="AA146" i="13"/>
  <c r="AB146" i="13"/>
  <c r="AC146" i="13"/>
  <c r="AD146" i="13"/>
  <c r="AE146" i="13"/>
  <c r="AF146" i="13"/>
  <c r="AG146" i="13"/>
  <c r="AH146" i="13"/>
  <c r="AI146" i="13"/>
  <c r="AJ146" i="13"/>
  <c r="AK146" i="13"/>
  <c r="AL146" i="13"/>
  <c r="AM146" i="13"/>
  <c r="AN146" i="13"/>
  <c r="AO146" i="13"/>
  <c r="AP146" i="13"/>
  <c r="AQ146" i="13"/>
  <c r="AR146" i="13"/>
  <c r="AS146" i="13"/>
  <c r="C146" i="13"/>
  <c r="AU146" i="13"/>
  <c r="AV146" i="13"/>
  <c r="AW146" i="13"/>
  <c r="AX146" i="13"/>
  <c r="AY146" i="13"/>
  <c r="AZ146" i="13"/>
  <c r="BA146" i="13"/>
  <c r="BE146" i="13"/>
  <c r="BD146" i="13"/>
  <c r="BC146" i="13"/>
  <c r="BF146" i="13"/>
  <c r="BG146" i="13"/>
  <c r="BH146" i="13"/>
  <c r="BI146" i="13"/>
  <c r="BJ146" i="13"/>
  <c r="BK146" i="13"/>
  <c r="BL146" i="13"/>
  <c r="B146" i="13"/>
  <c r="BM146" i="13"/>
  <c r="N146" i="13"/>
  <c r="M146" i="13"/>
  <c r="L146" i="13"/>
  <c r="K146" i="13"/>
  <c r="J146" i="13"/>
  <c r="I146" i="13"/>
  <c r="H146" i="13"/>
  <c r="G146" i="13"/>
  <c r="F146" i="13"/>
  <c r="E146" i="13"/>
  <c r="D146" i="13"/>
  <c r="CB146" i="13"/>
  <c r="CA146" i="13"/>
  <c r="BZ146" i="13"/>
  <c r="BY146" i="13"/>
  <c r="BX146" i="13"/>
  <c r="BW146" i="13"/>
  <c r="BV146" i="13"/>
  <c r="BU146" i="13"/>
  <c r="BT146" i="13"/>
  <c r="BB146" i="13"/>
  <c r="BS146" i="13"/>
  <c r="BR146" i="13"/>
  <c r="BQ146" i="13"/>
  <c r="BP146" i="13"/>
  <c r="BO146" i="13"/>
  <c r="BN146" i="13"/>
  <c r="W146" i="13"/>
  <c r="P146" i="13"/>
  <c r="K153" i="13"/>
  <c r="L153" i="13"/>
  <c r="M153" i="13"/>
  <c r="N153" i="13"/>
  <c r="O153" i="13"/>
  <c r="P153" i="13"/>
  <c r="Q153" i="13"/>
  <c r="R153" i="13"/>
  <c r="S153" i="13"/>
  <c r="T153" i="13"/>
  <c r="U153" i="13"/>
  <c r="V153" i="13"/>
  <c r="W153" i="13"/>
  <c r="X153" i="13"/>
  <c r="Y153" i="13"/>
  <c r="Z153" i="13"/>
  <c r="AA153" i="13"/>
  <c r="AB153" i="13"/>
  <c r="AC153" i="13"/>
  <c r="AD153" i="13"/>
  <c r="AE153" i="13"/>
  <c r="AF153" i="13"/>
  <c r="AG153" i="13"/>
  <c r="AH153" i="13"/>
  <c r="AI153" i="13"/>
  <c r="AJ153" i="13"/>
  <c r="AK153" i="13"/>
  <c r="AL153" i="13"/>
  <c r="AM153" i="13"/>
  <c r="AN153" i="13"/>
  <c r="AO153" i="13"/>
  <c r="AP153" i="13"/>
  <c r="AQ153" i="13"/>
  <c r="AR153" i="13"/>
  <c r="AS153" i="13"/>
  <c r="AT153" i="13"/>
  <c r="AU153" i="13"/>
  <c r="AV153" i="13"/>
  <c r="AW153" i="13"/>
  <c r="AX153" i="13"/>
  <c r="AY153" i="13"/>
  <c r="AZ153" i="13"/>
  <c r="BA153" i="13"/>
  <c r="BB153" i="13"/>
  <c r="BC153" i="13"/>
  <c r="BD153" i="13"/>
  <c r="BE153" i="13"/>
  <c r="BF153" i="13"/>
  <c r="BG153" i="13"/>
  <c r="BH153" i="13"/>
  <c r="BI153" i="13"/>
  <c r="BJ153" i="13"/>
  <c r="BK153" i="13"/>
  <c r="BL153" i="13"/>
  <c r="BM153" i="13"/>
  <c r="BN153" i="13"/>
  <c r="BO153" i="13"/>
  <c r="BP153" i="13"/>
  <c r="BQ153" i="13"/>
  <c r="BR153" i="13"/>
  <c r="BS153" i="13"/>
  <c r="BT153" i="13"/>
  <c r="BU153" i="13"/>
  <c r="BV153" i="13"/>
  <c r="BW153" i="13"/>
  <c r="BX153" i="13"/>
  <c r="BY153" i="13"/>
  <c r="BZ153" i="13"/>
  <c r="D153" i="13"/>
  <c r="CB153" i="13"/>
  <c r="CA153" i="13"/>
  <c r="C153" i="13"/>
  <c r="B153" i="13"/>
  <c r="J153" i="13"/>
  <c r="I153" i="13"/>
  <c r="H153" i="13"/>
  <c r="G153" i="13"/>
  <c r="F153" i="13"/>
  <c r="E153" i="13"/>
  <c r="BR177" i="13"/>
  <c r="AF177" i="13"/>
  <c r="AE177" i="13"/>
  <c r="AD177" i="13"/>
  <c r="AC177" i="13"/>
  <c r="AB177" i="13"/>
  <c r="AA177" i="13"/>
  <c r="Z177" i="13"/>
  <c r="Y177" i="13"/>
  <c r="X177" i="13"/>
  <c r="W177" i="13"/>
  <c r="V177" i="13"/>
  <c r="U177" i="13"/>
  <c r="T177" i="13"/>
  <c r="S177" i="13"/>
  <c r="R177" i="13"/>
  <c r="Q177" i="13"/>
  <c r="P177" i="13"/>
  <c r="O177" i="13"/>
  <c r="N177" i="13"/>
  <c r="L177" i="13"/>
  <c r="K177" i="13"/>
  <c r="J177" i="13"/>
  <c r="I177" i="13"/>
  <c r="AR177" i="13"/>
  <c r="AS177" i="13"/>
  <c r="AT177" i="13"/>
  <c r="AU177" i="13"/>
  <c r="AV177" i="13"/>
  <c r="BH177" i="13"/>
  <c r="AW177" i="13"/>
  <c r="CB177" i="13"/>
  <c r="B177" i="13"/>
  <c r="C177" i="13"/>
  <c r="M177" i="13"/>
  <c r="D177" i="13"/>
  <c r="E177" i="13"/>
  <c r="F177" i="13"/>
  <c r="G177" i="13"/>
  <c r="H177" i="13"/>
  <c r="BG177" i="13"/>
  <c r="BF177" i="13"/>
  <c r="BE177" i="13"/>
  <c r="BD177" i="13"/>
  <c r="BC177" i="13"/>
  <c r="BB177" i="13"/>
  <c r="BA177" i="13"/>
  <c r="AZ177" i="13"/>
  <c r="AY177" i="13"/>
  <c r="CA177" i="13"/>
  <c r="BZ177" i="13"/>
  <c r="BY177" i="13"/>
  <c r="BX177" i="13"/>
  <c r="BW177" i="13"/>
  <c r="BV177" i="13"/>
  <c r="BU177" i="13"/>
  <c r="BT177" i="13"/>
  <c r="BS177" i="13"/>
  <c r="AX177" i="13"/>
  <c r="BQ177" i="13"/>
  <c r="BP177" i="13"/>
  <c r="BO177" i="13"/>
  <c r="BN177" i="13"/>
  <c r="BM177" i="13"/>
  <c r="BL177" i="13"/>
  <c r="BK177" i="13"/>
  <c r="BJ177" i="13"/>
  <c r="BI177" i="13"/>
  <c r="AG177" i="13"/>
  <c r="AH177" i="13"/>
  <c r="AI177" i="13"/>
  <c r="AJ177" i="13"/>
  <c r="AK177" i="13"/>
  <c r="AL177" i="13"/>
  <c r="AM177" i="13"/>
  <c r="AN177" i="13"/>
  <c r="AO177" i="13"/>
  <c r="AP177" i="13"/>
  <c r="AQ177" i="13"/>
  <c r="AG192" i="13"/>
  <c r="AL192" i="13"/>
  <c r="AO192" i="13"/>
  <c r="AT192" i="13"/>
  <c r="AX192" i="13"/>
  <c r="BC192" i="13"/>
  <c r="BG192" i="13"/>
  <c r="BJ192" i="13"/>
  <c r="BM192" i="13"/>
  <c r="BP192" i="13"/>
  <c r="BS192" i="13"/>
  <c r="BV192" i="13"/>
  <c r="BX192" i="13"/>
  <c r="CA192" i="13"/>
  <c r="V192" i="13"/>
  <c r="BI192" i="13"/>
  <c r="BD192" i="13"/>
  <c r="AZ192" i="13"/>
  <c r="AS192" i="13"/>
  <c r="AP192" i="13"/>
  <c r="AJ192" i="13"/>
  <c r="Z192" i="13"/>
  <c r="U192" i="13"/>
  <c r="R192" i="13"/>
  <c r="N192" i="13"/>
  <c r="J192" i="13"/>
  <c r="E192" i="13"/>
  <c r="AW192" i="13"/>
  <c r="D192" i="13"/>
  <c r="H192" i="13"/>
  <c r="L192" i="13"/>
  <c r="O192" i="13"/>
  <c r="S192" i="13"/>
  <c r="W192" i="13"/>
  <c r="AA192" i="13"/>
  <c r="AI192" i="13"/>
  <c r="AM192" i="13"/>
  <c r="AQ192" i="13"/>
  <c r="AU192" i="13"/>
  <c r="C192" i="13"/>
  <c r="BF192" i="13"/>
  <c r="BK192" i="13"/>
  <c r="BN192" i="13"/>
  <c r="BR192" i="13"/>
  <c r="BT192" i="13"/>
  <c r="BY192" i="13"/>
  <c r="CB192" i="13"/>
  <c r="AB192" i="13"/>
  <c r="Y192" i="13"/>
  <c r="AC192" i="13"/>
  <c r="AE192" i="13"/>
  <c r="AF192" i="13"/>
  <c r="AH192" i="13"/>
  <c r="AK192" i="13"/>
  <c r="AN192" i="13"/>
  <c r="AR192" i="13"/>
  <c r="AV192" i="13"/>
  <c r="AD192" i="13"/>
  <c r="BA192" i="13"/>
  <c r="AY192" i="13"/>
  <c r="X192" i="13"/>
  <c r="B192" i="13"/>
  <c r="T192" i="13"/>
  <c r="P192" i="13"/>
  <c r="K192" i="13"/>
  <c r="G192" i="13"/>
  <c r="F192" i="13"/>
  <c r="I192" i="13"/>
  <c r="M192" i="13"/>
  <c r="BB192" i="13"/>
  <c r="BE192" i="13"/>
  <c r="BH192" i="13"/>
  <c r="BL192" i="13"/>
  <c r="BO192" i="13"/>
  <c r="BQ192" i="13"/>
  <c r="BU192" i="13"/>
  <c r="BW192" i="13"/>
  <c r="BZ192" i="13"/>
  <c r="Q192" i="13"/>
  <c r="AJ199" i="13"/>
  <c r="AL199" i="13"/>
  <c r="AS199" i="13"/>
  <c r="AT199" i="13"/>
  <c r="AU199" i="13"/>
  <c r="BJ199" i="13"/>
  <c r="BI199" i="13"/>
  <c r="BH199" i="13"/>
  <c r="BG199" i="13"/>
  <c r="AM199" i="13"/>
  <c r="BF199" i="13"/>
  <c r="BE199" i="13"/>
  <c r="BD199" i="13"/>
  <c r="BC199" i="13"/>
  <c r="BB199" i="13"/>
  <c r="BA199" i="13"/>
  <c r="AV199" i="13"/>
  <c r="AW199" i="13"/>
  <c r="AX199" i="13"/>
  <c r="C199" i="13"/>
  <c r="B199" i="13"/>
  <c r="AY199" i="13"/>
  <c r="AZ199" i="13"/>
  <c r="AQ199" i="13"/>
  <c r="AK199" i="13"/>
  <c r="AF199" i="13"/>
  <c r="CA199" i="13"/>
  <c r="BZ199" i="13"/>
  <c r="BY199" i="13"/>
  <c r="BX199" i="13"/>
  <c r="W199" i="13"/>
  <c r="AP199" i="13"/>
  <c r="X199" i="13"/>
  <c r="CB199" i="13"/>
  <c r="AR199" i="13"/>
  <c r="Z199" i="13"/>
  <c r="AA199" i="13"/>
  <c r="AB199" i="13"/>
  <c r="AC199" i="13"/>
  <c r="AD199" i="13"/>
  <c r="AE199" i="13"/>
  <c r="AG199" i="13"/>
  <c r="AH199" i="13"/>
  <c r="AI199" i="13"/>
  <c r="V199" i="13"/>
  <c r="U199" i="13"/>
  <c r="T199" i="13"/>
  <c r="S199" i="13"/>
  <c r="R199" i="13"/>
  <c r="Q199" i="13"/>
  <c r="P199" i="13"/>
  <c r="O199" i="13"/>
  <c r="N199" i="13"/>
  <c r="M199" i="13"/>
  <c r="L199" i="13"/>
  <c r="K199" i="13"/>
  <c r="J199" i="13"/>
  <c r="I199" i="13"/>
  <c r="H199" i="13"/>
  <c r="Y199" i="13"/>
  <c r="F199" i="13"/>
  <c r="E199" i="13"/>
  <c r="D199" i="13"/>
  <c r="AO199" i="13"/>
  <c r="AN199" i="13"/>
  <c r="BK199" i="13"/>
  <c r="BL199" i="13"/>
  <c r="BM199" i="13"/>
  <c r="BN199" i="13"/>
  <c r="BO199" i="13"/>
  <c r="BP199" i="13"/>
  <c r="BQ199" i="13"/>
  <c r="BR199" i="13"/>
  <c r="BS199" i="13"/>
  <c r="BT199" i="13"/>
  <c r="BU199" i="13"/>
  <c r="BV199" i="13"/>
  <c r="BW199" i="13"/>
  <c r="G199" i="13"/>
  <c r="CB201" i="13"/>
  <c r="B201" i="13"/>
  <c r="Z201" i="13"/>
  <c r="AI201" i="13"/>
  <c r="BP201" i="13"/>
  <c r="BC201" i="13"/>
  <c r="C201" i="13"/>
  <c r="D201" i="13"/>
  <c r="E201" i="13"/>
  <c r="F201" i="13"/>
  <c r="CA201" i="13"/>
  <c r="BZ201" i="13"/>
  <c r="BY201" i="13"/>
  <c r="BX201" i="13"/>
  <c r="BW201" i="13"/>
  <c r="BV201" i="13"/>
  <c r="BU201" i="13"/>
  <c r="BT201" i="13"/>
  <c r="BS201" i="13"/>
  <c r="BR201" i="13"/>
  <c r="BQ201" i="13"/>
  <c r="BO201" i="13"/>
  <c r="BN201" i="13"/>
  <c r="BM201" i="13"/>
  <c r="BL201" i="13"/>
  <c r="BK201" i="13"/>
  <c r="BJ201" i="13"/>
  <c r="BI201" i="13"/>
  <c r="BH201" i="13"/>
  <c r="BG201" i="13"/>
  <c r="BF201" i="13"/>
  <c r="BE201" i="13"/>
  <c r="BD201" i="13"/>
  <c r="BB201" i="13"/>
  <c r="BA201" i="13"/>
  <c r="AZ201" i="13"/>
  <c r="AY201" i="13"/>
  <c r="AX201" i="13"/>
  <c r="AW201" i="13"/>
  <c r="AV201" i="13"/>
  <c r="AU201" i="13"/>
  <c r="AT201" i="13"/>
  <c r="AS201" i="13"/>
  <c r="AR201" i="13"/>
  <c r="AQ201" i="13"/>
  <c r="AP201" i="13"/>
  <c r="AO201" i="13"/>
  <c r="AN201" i="13"/>
  <c r="AM201" i="13"/>
  <c r="AL201" i="13"/>
  <c r="AK201" i="13"/>
  <c r="AJ201" i="13"/>
  <c r="AH201" i="13"/>
  <c r="AG201" i="13"/>
  <c r="AF201" i="13"/>
  <c r="AE201" i="13"/>
  <c r="AD201" i="13"/>
  <c r="AC201" i="13"/>
  <c r="AB201" i="13"/>
  <c r="AA201" i="13"/>
  <c r="Y201" i="13"/>
  <c r="X201" i="13"/>
  <c r="W201" i="13"/>
  <c r="V201" i="13"/>
  <c r="U201" i="13"/>
  <c r="T201" i="13"/>
  <c r="S201" i="13"/>
  <c r="R201" i="13"/>
  <c r="Q201" i="13"/>
  <c r="P201" i="13"/>
  <c r="O201" i="13"/>
  <c r="N201" i="13"/>
  <c r="M201" i="13"/>
  <c r="L201" i="13"/>
  <c r="K201" i="13"/>
  <c r="J201" i="13"/>
  <c r="I201" i="13"/>
  <c r="H201" i="13"/>
  <c r="G201" i="13"/>
  <c r="AL155" i="13"/>
  <c r="AK155" i="13"/>
  <c r="AJ155" i="13"/>
  <c r="AI155" i="13"/>
  <c r="AH155" i="13"/>
  <c r="AG155" i="13"/>
  <c r="AF155" i="13"/>
  <c r="AE155" i="13"/>
  <c r="AD155" i="13"/>
  <c r="B155" i="13"/>
  <c r="AC155" i="13"/>
  <c r="AB155" i="13"/>
  <c r="AA155" i="13"/>
  <c r="Z155" i="13"/>
  <c r="Y155" i="13"/>
  <c r="X155" i="13"/>
  <c r="W155" i="13"/>
  <c r="V155" i="13"/>
  <c r="U155" i="13"/>
  <c r="T155" i="13"/>
  <c r="S155" i="13"/>
  <c r="R155" i="13"/>
  <c r="Q155" i="13"/>
  <c r="P155" i="13"/>
  <c r="O155" i="13"/>
  <c r="N155" i="13"/>
  <c r="M155" i="13"/>
  <c r="L155" i="13"/>
  <c r="K155" i="13"/>
  <c r="J155" i="13"/>
  <c r="I155" i="13"/>
  <c r="H155" i="13"/>
  <c r="G155" i="13"/>
  <c r="F155" i="13"/>
  <c r="E155" i="13"/>
  <c r="D155" i="13"/>
  <c r="C155" i="13"/>
  <c r="BL155" i="13"/>
  <c r="AX155" i="13"/>
  <c r="CB155" i="13"/>
  <c r="CA155" i="13"/>
  <c r="BZ155" i="13"/>
  <c r="BY155" i="13"/>
  <c r="BX155" i="13"/>
  <c r="BW155" i="13"/>
  <c r="BV155" i="13"/>
  <c r="BU155" i="13"/>
  <c r="BT155" i="13"/>
  <c r="BS155" i="13"/>
  <c r="BR155" i="13"/>
  <c r="BQ155" i="13"/>
  <c r="BP155" i="13"/>
  <c r="BO155" i="13"/>
  <c r="BN155" i="13"/>
  <c r="BM155" i="13"/>
  <c r="BK155" i="13"/>
  <c r="BJ155" i="13"/>
  <c r="BI155" i="13"/>
  <c r="BH155" i="13"/>
  <c r="BG155" i="13"/>
  <c r="BF155" i="13"/>
  <c r="BE155" i="13"/>
  <c r="BD155" i="13"/>
  <c r="BC155" i="13"/>
  <c r="BB155" i="13"/>
  <c r="BA155" i="13"/>
  <c r="AZ155" i="13"/>
  <c r="AY155" i="13"/>
  <c r="AW155" i="13"/>
  <c r="AV155" i="13"/>
  <c r="AU155" i="13"/>
  <c r="AT155" i="13"/>
  <c r="AS155" i="13"/>
  <c r="AR155" i="13"/>
  <c r="AQ155" i="13"/>
  <c r="AP155" i="13"/>
  <c r="AO155" i="13"/>
  <c r="AN155" i="13"/>
  <c r="AM155" i="13"/>
  <c r="M186" i="13"/>
  <c r="BP186" i="13"/>
  <c r="BK186" i="13"/>
  <c r="BH186" i="13"/>
  <c r="BA186" i="13"/>
  <c r="AX186" i="13"/>
  <c r="AU186" i="13"/>
  <c r="AL186" i="13"/>
  <c r="AH186" i="13"/>
  <c r="AD186" i="13"/>
  <c r="AA186" i="13"/>
  <c r="V186" i="13"/>
  <c r="S186" i="13"/>
  <c r="P186" i="13"/>
  <c r="J186" i="13"/>
  <c r="G186" i="13"/>
  <c r="F186" i="13"/>
  <c r="E186" i="13"/>
  <c r="H186" i="13"/>
  <c r="L186" i="13"/>
  <c r="O186" i="13"/>
  <c r="R186" i="13"/>
  <c r="U186" i="13"/>
  <c r="W186" i="13"/>
  <c r="Z186" i="13"/>
  <c r="AC186" i="13"/>
  <c r="AF186" i="13"/>
  <c r="AK186" i="13"/>
  <c r="AP186" i="13"/>
  <c r="AS186" i="13"/>
  <c r="BB186" i="13"/>
  <c r="BE186" i="13"/>
  <c r="BJ186" i="13"/>
  <c r="BM186" i="13"/>
  <c r="BQ186" i="13"/>
  <c r="BT186" i="13"/>
  <c r="BY186" i="13"/>
  <c r="CB186" i="13"/>
  <c r="AO186" i="13"/>
  <c r="D186" i="13"/>
  <c r="I186" i="13"/>
  <c r="K186" i="13"/>
  <c r="N186" i="13"/>
  <c r="Q186" i="13"/>
  <c r="T186" i="13"/>
  <c r="Y186" i="13"/>
  <c r="AB186" i="13"/>
  <c r="AE186" i="13"/>
  <c r="AI186" i="13"/>
  <c r="AN186" i="13"/>
  <c r="C186" i="13"/>
  <c r="B186" i="13"/>
  <c r="AQ186" i="13"/>
  <c r="AT186" i="13"/>
  <c r="AW186" i="13"/>
  <c r="AZ186" i="13"/>
  <c r="BD186" i="13"/>
  <c r="BG186" i="13"/>
  <c r="BL186" i="13"/>
  <c r="BO186" i="13"/>
  <c r="BS186" i="13"/>
  <c r="BW186" i="13"/>
  <c r="CA186" i="13"/>
  <c r="X186" i="13"/>
  <c r="AG186" i="13"/>
  <c r="AJ186" i="13"/>
  <c r="AM186" i="13"/>
  <c r="AR186" i="13"/>
  <c r="AV186" i="13"/>
  <c r="AY186" i="13"/>
  <c r="BC186" i="13"/>
  <c r="BF186" i="13"/>
  <c r="BI186" i="13"/>
  <c r="BN186" i="13"/>
  <c r="BR186" i="13"/>
  <c r="BV186" i="13"/>
  <c r="BZ186" i="13"/>
  <c r="BX186" i="13"/>
  <c r="BU186" i="13"/>
  <c r="H195" i="13"/>
  <c r="E195" i="13"/>
  <c r="G195" i="13"/>
  <c r="F195" i="13"/>
  <c r="BW195" i="13"/>
  <c r="BU195" i="13"/>
  <c r="BR195" i="13"/>
  <c r="BN195" i="13"/>
  <c r="BJ195" i="13"/>
  <c r="BF195" i="13"/>
  <c r="BC195" i="13"/>
  <c r="AX195" i="13"/>
  <c r="AU195" i="13"/>
  <c r="L195" i="13"/>
  <c r="N195" i="13"/>
  <c r="K195" i="13"/>
  <c r="I195" i="13"/>
  <c r="D195" i="13"/>
  <c r="BL195" i="13"/>
  <c r="AS195" i="13"/>
  <c r="AO195" i="13"/>
  <c r="AJ195" i="13"/>
  <c r="AD195" i="13"/>
  <c r="CB195" i="13"/>
  <c r="BY195" i="13"/>
  <c r="Z195" i="13"/>
  <c r="B195" i="13"/>
  <c r="CA195" i="13"/>
  <c r="BX195" i="13"/>
  <c r="BT195" i="13"/>
  <c r="BP195" i="13"/>
  <c r="BM195" i="13"/>
  <c r="BI195" i="13"/>
  <c r="BE195" i="13"/>
  <c r="AY195" i="13"/>
  <c r="AQ195" i="13"/>
  <c r="AL195" i="13"/>
  <c r="AI195" i="13"/>
  <c r="AF195" i="13"/>
  <c r="AB195" i="13"/>
  <c r="C195" i="13"/>
  <c r="U195" i="13"/>
  <c r="R195" i="13"/>
  <c r="O195" i="13"/>
  <c r="BO195" i="13"/>
  <c r="X195" i="13"/>
  <c r="BH195" i="13"/>
  <c r="BD195" i="13"/>
  <c r="AZ195" i="13"/>
  <c r="AW195" i="13"/>
  <c r="AT195" i="13"/>
  <c r="AP195" i="13"/>
  <c r="AM195" i="13"/>
  <c r="AH195" i="13"/>
  <c r="AE195" i="13"/>
  <c r="AA195" i="13"/>
  <c r="Y195" i="13"/>
  <c r="W195" i="13"/>
  <c r="T195" i="13"/>
  <c r="Q195" i="13"/>
  <c r="BB195" i="13"/>
  <c r="BZ195" i="13"/>
  <c r="BV195" i="13"/>
  <c r="BS195" i="13"/>
  <c r="BQ195" i="13"/>
  <c r="BK195" i="13"/>
  <c r="BG195" i="13"/>
  <c r="BA195" i="13"/>
  <c r="AV195" i="13"/>
  <c r="AR195" i="13"/>
  <c r="AN195" i="13"/>
  <c r="AK195" i="13"/>
  <c r="AG195" i="13"/>
  <c r="AC195" i="13"/>
  <c r="V195" i="13"/>
  <c r="S195" i="13"/>
  <c r="P195" i="13"/>
  <c r="M195" i="13"/>
  <c r="J195" i="13"/>
  <c r="CA205" i="13"/>
  <c r="AN205" i="13"/>
  <c r="AM205" i="13"/>
  <c r="AL205" i="13"/>
  <c r="AK205" i="13"/>
  <c r="AJ205" i="13"/>
  <c r="AI205" i="13"/>
  <c r="AH205" i="13"/>
  <c r="AG205" i="13"/>
  <c r="AF205" i="13"/>
  <c r="AE205" i="13"/>
  <c r="AD205" i="13"/>
  <c r="AC205" i="13"/>
  <c r="AB205" i="13"/>
  <c r="AA205" i="13"/>
  <c r="Z205" i="13"/>
  <c r="Y205" i="13"/>
  <c r="X205" i="13"/>
  <c r="W205" i="13"/>
  <c r="V205" i="13"/>
  <c r="U205" i="13"/>
  <c r="T205" i="13"/>
  <c r="S205" i="13"/>
  <c r="R205" i="13"/>
  <c r="Q205" i="13"/>
  <c r="P205" i="13"/>
  <c r="O205" i="13"/>
  <c r="N205" i="13"/>
  <c r="M205" i="13"/>
  <c r="L205" i="13"/>
  <c r="BH205" i="13"/>
  <c r="K205" i="13"/>
  <c r="J205" i="13"/>
  <c r="I205" i="13"/>
  <c r="H205" i="13"/>
  <c r="G205" i="13"/>
  <c r="F205" i="13"/>
  <c r="E205" i="13"/>
  <c r="AO205" i="13"/>
  <c r="D205" i="13"/>
  <c r="BE205" i="13"/>
  <c r="BD205" i="13"/>
  <c r="CB205" i="13"/>
  <c r="BC205" i="13"/>
  <c r="BB205" i="13"/>
  <c r="BI205" i="13"/>
  <c r="BJ205" i="13"/>
  <c r="BK205" i="13"/>
  <c r="BL205" i="13"/>
  <c r="BM205" i="13"/>
  <c r="BN205" i="13"/>
  <c r="BO205" i="13"/>
  <c r="BP205" i="13"/>
  <c r="BQ205" i="13"/>
  <c r="BR205" i="13"/>
  <c r="BS205" i="13"/>
  <c r="BT205" i="13"/>
  <c r="BA205" i="13"/>
  <c r="AZ205" i="13"/>
  <c r="BU205" i="13"/>
  <c r="BV205" i="13"/>
  <c r="BW205" i="13"/>
  <c r="BX205" i="13"/>
  <c r="BY205" i="13"/>
  <c r="BZ205" i="13"/>
  <c r="BG205" i="13"/>
  <c r="BF205" i="13"/>
  <c r="B205" i="13"/>
  <c r="C205" i="13"/>
  <c r="AY205" i="13"/>
  <c r="AX205" i="13"/>
  <c r="AW205" i="13"/>
  <c r="AV205" i="13"/>
  <c r="AU205" i="13"/>
  <c r="AT205" i="13"/>
  <c r="AS205" i="13"/>
  <c r="AR205" i="13"/>
  <c r="AQ205" i="13"/>
  <c r="AP205" i="13"/>
  <c r="BL194" i="13"/>
  <c r="CB194" i="13"/>
  <c r="BW194" i="13"/>
  <c r="BQ194" i="13"/>
  <c r="BY194" i="13"/>
  <c r="BV194" i="13"/>
  <c r="BR194" i="13"/>
  <c r="E194" i="13"/>
  <c r="H194" i="13"/>
  <c r="M194" i="13"/>
  <c r="Y194" i="13"/>
  <c r="AC194" i="13"/>
  <c r="AZ194" i="13"/>
  <c r="N194" i="13"/>
  <c r="BD194" i="13"/>
  <c r="BH194" i="13"/>
  <c r="D194" i="13"/>
  <c r="I194" i="13"/>
  <c r="AK194" i="13"/>
  <c r="AN194" i="13"/>
  <c r="AQ194" i="13"/>
  <c r="AT194" i="13"/>
  <c r="AV194" i="13"/>
  <c r="BZ194" i="13"/>
  <c r="BS194" i="13"/>
  <c r="BO194" i="13"/>
  <c r="BI194" i="13"/>
  <c r="BE194" i="13"/>
  <c r="BA194" i="13"/>
  <c r="AX194" i="13"/>
  <c r="AU194" i="13"/>
  <c r="AR194" i="13"/>
  <c r="AO194" i="13"/>
  <c r="AL194" i="13"/>
  <c r="AI194" i="13"/>
  <c r="AF194" i="13"/>
  <c r="AA194" i="13"/>
  <c r="W194" i="13"/>
  <c r="CA194" i="13"/>
  <c r="BX194" i="13"/>
  <c r="BU194" i="13"/>
  <c r="BP194" i="13"/>
  <c r="O194" i="13"/>
  <c r="K194" i="13"/>
  <c r="G194" i="13"/>
  <c r="BM194" i="13"/>
  <c r="BJ194" i="13"/>
  <c r="BF194" i="13"/>
  <c r="BB194" i="13"/>
  <c r="AW194" i="13"/>
  <c r="AS194" i="13"/>
  <c r="AP194" i="13"/>
  <c r="AM194" i="13"/>
  <c r="AJ194" i="13"/>
  <c r="AD194" i="13"/>
  <c r="Z194" i="13"/>
  <c r="V194" i="13"/>
  <c r="T194" i="13"/>
  <c r="R194" i="13"/>
  <c r="P194" i="13"/>
  <c r="L194" i="13"/>
  <c r="J194" i="13"/>
  <c r="AG194" i="13"/>
  <c r="AY194" i="13"/>
  <c r="Q194" i="13"/>
  <c r="S194" i="13"/>
  <c r="U194" i="13"/>
  <c r="X194" i="13"/>
  <c r="BT194" i="13"/>
  <c r="AB194" i="13"/>
  <c r="AE194" i="13"/>
  <c r="AH194" i="13"/>
  <c r="BG194" i="13"/>
  <c r="BK194" i="13"/>
  <c r="BN194" i="13"/>
  <c r="B194" i="13"/>
  <c r="C194" i="13"/>
  <c r="BC194" i="13"/>
  <c r="F194" i="13"/>
  <c r="AO204" i="13"/>
  <c r="AN204" i="13"/>
  <c r="AM204" i="13"/>
  <c r="AL204" i="13"/>
  <c r="AK204" i="13"/>
  <c r="AJ204" i="13"/>
  <c r="AI204" i="13"/>
  <c r="AH204" i="13"/>
  <c r="AG204" i="13"/>
  <c r="AF204" i="13"/>
  <c r="AE204" i="13"/>
  <c r="AC204" i="13"/>
  <c r="AB204" i="13"/>
  <c r="AA204" i="13"/>
  <c r="Z204" i="13"/>
  <c r="Y204" i="13"/>
  <c r="X204" i="13"/>
  <c r="W204" i="13"/>
  <c r="V204" i="13"/>
  <c r="U204" i="13"/>
  <c r="T204" i="13"/>
  <c r="S204" i="13"/>
  <c r="R204" i="13"/>
  <c r="Q204" i="13"/>
  <c r="P204" i="13"/>
  <c r="O204" i="13"/>
  <c r="N204" i="13"/>
  <c r="M204" i="13"/>
  <c r="L204" i="13"/>
  <c r="K204" i="13"/>
  <c r="J204" i="13"/>
  <c r="I204" i="13"/>
  <c r="H204" i="13"/>
  <c r="G204" i="13"/>
  <c r="F204" i="13"/>
  <c r="E204" i="13"/>
  <c r="D204" i="13"/>
  <c r="AD204" i="13"/>
  <c r="AP204" i="13"/>
  <c r="AQ204" i="13"/>
  <c r="B204" i="13"/>
  <c r="C204" i="13"/>
  <c r="CB204" i="13"/>
  <c r="CA204" i="13"/>
  <c r="BY204" i="13"/>
  <c r="BX204" i="13"/>
  <c r="BW204" i="13"/>
  <c r="BV204" i="13"/>
  <c r="BU204" i="13"/>
  <c r="BT204" i="13"/>
  <c r="BS204" i="13"/>
  <c r="BR204" i="13"/>
  <c r="BQ204" i="13"/>
  <c r="BP204" i="13"/>
  <c r="BO204" i="13"/>
  <c r="BN204" i="13"/>
  <c r="BM204" i="13"/>
  <c r="BL204" i="13"/>
  <c r="BK204" i="13"/>
  <c r="BJ204" i="13"/>
  <c r="BI204" i="13"/>
  <c r="BH204" i="13"/>
  <c r="BG204" i="13"/>
  <c r="BF204" i="13"/>
  <c r="BE204" i="13"/>
  <c r="BD204" i="13"/>
  <c r="BC204" i="13"/>
  <c r="BB204" i="13"/>
  <c r="BA204" i="13"/>
  <c r="AZ204" i="13"/>
  <c r="AY204" i="13"/>
  <c r="AX204" i="13"/>
  <c r="AW204" i="13"/>
  <c r="AV204" i="13"/>
  <c r="AU204" i="13"/>
  <c r="AT204" i="13"/>
  <c r="AS204" i="13"/>
  <c r="AR204" i="13"/>
  <c r="BZ204" i="13"/>
  <c r="BK113" i="13"/>
  <c r="AB113" i="13"/>
  <c r="AA113" i="13"/>
  <c r="Z113" i="13"/>
  <c r="Y113" i="13"/>
  <c r="X113" i="13"/>
  <c r="W113" i="13"/>
  <c r="V113" i="13"/>
  <c r="T113" i="13"/>
  <c r="R113" i="13"/>
  <c r="P113" i="13"/>
  <c r="O113" i="13"/>
  <c r="AW113" i="13"/>
  <c r="AN113" i="13"/>
  <c r="B113" i="13"/>
  <c r="BH113" i="13"/>
  <c r="BI113" i="13"/>
  <c r="BJ113" i="13"/>
  <c r="BL113" i="13"/>
  <c r="BM113" i="13"/>
  <c r="BO113" i="13"/>
  <c r="BN113" i="13"/>
  <c r="BT113" i="13"/>
  <c r="BS113" i="13"/>
  <c r="BR113" i="13"/>
  <c r="BQ113" i="13"/>
  <c r="BP113" i="13"/>
  <c r="M113" i="13"/>
  <c r="I113" i="13"/>
  <c r="L113" i="13"/>
  <c r="G113" i="13"/>
  <c r="F113" i="13"/>
  <c r="D113" i="13"/>
  <c r="CB113" i="13"/>
  <c r="K113" i="13"/>
  <c r="CA113" i="13"/>
  <c r="BZ113" i="13"/>
  <c r="BA113" i="13"/>
  <c r="BY113" i="13"/>
  <c r="BX113" i="13"/>
  <c r="BW113" i="13"/>
  <c r="AF113" i="13"/>
  <c r="BV113" i="13"/>
  <c r="BU113" i="13"/>
  <c r="AY113" i="13"/>
  <c r="AZ113" i="13"/>
  <c r="BB113" i="13"/>
  <c r="BC113" i="13"/>
  <c r="BD113" i="13"/>
  <c r="BE113" i="13"/>
  <c r="BF113" i="13"/>
  <c r="C113" i="13"/>
  <c r="AX113" i="13"/>
  <c r="AP113" i="13"/>
  <c r="BG113" i="13"/>
  <c r="AL113" i="13"/>
  <c r="AJ113" i="13"/>
  <c r="U113" i="13"/>
  <c r="S113" i="13"/>
  <c r="Q113" i="13"/>
  <c r="N113" i="13"/>
  <c r="J113" i="13"/>
  <c r="H113" i="13"/>
  <c r="E113" i="13"/>
  <c r="AS113" i="13"/>
  <c r="AQ113" i="13"/>
  <c r="AO113" i="13"/>
  <c r="AM113" i="13"/>
  <c r="AK113" i="13"/>
  <c r="AI113" i="13"/>
  <c r="AH113" i="13"/>
  <c r="AG113" i="13"/>
  <c r="AE113" i="13"/>
  <c r="AD113" i="13"/>
  <c r="AC113" i="13"/>
  <c r="AR113" i="13"/>
  <c r="AT113" i="13"/>
  <c r="AU113" i="13"/>
  <c r="AV113" i="13"/>
  <c r="N8" i="13"/>
  <c r="P8" i="13"/>
  <c r="S8" i="13"/>
  <c r="U8" i="13"/>
  <c r="X8" i="13"/>
  <c r="Z8" i="13"/>
  <c r="AB8" i="13"/>
  <c r="AD8" i="13"/>
  <c r="AG8" i="13"/>
  <c r="AI8" i="13"/>
  <c r="AK8" i="13"/>
  <c r="CA8" i="13"/>
  <c r="BT8" i="13"/>
  <c r="AN8" i="13"/>
  <c r="AP8" i="13"/>
  <c r="AR8" i="13"/>
  <c r="AT8" i="13"/>
  <c r="AY8" i="13"/>
  <c r="BB8" i="13"/>
  <c r="BD8" i="13"/>
  <c r="BF8" i="13"/>
  <c r="BJ8" i="13"/>
  <c r="K8" i="13"/>
  <c r="J8" i="13"/>
  <c r="I8" i="13"/>
  <c r="H8" i="13"/>
  <c r="G8" i="13"/>
  <c r="F8" i="13"/>
  <c r="E8" i="13"/>
  <c r="D8" i="13"/>
  <c r="BP8" i="13"/>
  <c r="BL8" i="13"/>
  <c r="BN8" i="13"/>
  <c r="BQ8" i="13"/>
  <c r="BS8" i="13"/>
  <c r="BV8" i="13"/>
  <c r="BX8" i="13"/>
  <c r="AW8" i="13"/>
  <c r="M8" i="13"/>
  <c r="O8" i="13"/>
  <c r="Q8" i="13"/>
  <c r="T8" i="13"/>
  <c r="V8" i="13"/>
  <c r="W8" i="13"/>
  <c r="Y8" i="13"/>
  <c r="AA8" i="13"/>
  <c r="AC8" i="13"/>
  <c r="AE8" i="13"/>
  <c r="AF8" i="13"/>
  <c r="AH8" i="13"/>
  <c r="AJ8" i="13"/>
  <c r="AL8" i="13"/>
  <c r="AM8" i="13"/>
  <c r="AO8" i="13"/>
  <c r="AQ8" i="13"/>
  <c r="AS8" i="13"/>
  <c r="AU8" i="13"/>
  <c r="AV8" i="13"/>
  <c r="AX8" i="13"/>
  <c r="AZ8" i="13"/>
  <c r="BA8" i="13"/>
  <c r="BC8" i="13"/>
  <c r="BE8" i="13"/>
  <c r="BG8" i="13"/>
  <c r="BH8" i="13"/>
  <c r="BI8" i="13"/>
  <c r="BK8" i="13"/>
  <c r="BM8" i="13"/>
  <c r="BO8" i="13"/>
  <c r="R8" i="13"/>
  <c r="BR8" i="13"/>
  <c r="BU8" i="13"/>
  <c r="BW8" i="13"/>
  <c r="BY8" i="13"/>
  <c r="BZ8" i="13"/>
  <c r="CB8" i="13"/>
  <c r="L8" i="13"/>
  <c r="BE21" i="13"/>
  <c r="BD21" i="13"/>
  <c r="BC21" i="13"/>
  <c r="BB21" i="13"/>
  <c r="BA21" i="13"/>
  <c r="AZ21" i="13"/>
  <c r="AY21" i="13"/>
  <c r="AX21" i="13"/>
  <c r="AW21" i="13"/>
  <c r="AM21" i="13"/>
  <c r="BS21" i="13"/>
  <c r="BT21" i="13"/>
  <c r="BU21" i="13"/>
  <c r="BV21" i="13"/>
  <c r="BW21" i="13"/>
  <c r="D21" i="13"/>
  <c r="F21" i="13"/>
  <c r="G21" i="13"/>
  <c r="AN21" i="13"/>
  <c r="AF21" i="13"/>
  <c r="H21" i="13"/>
  <c r="I21" i="13"/>
  <c r="J21" i="13"/>
  <c r="K21" i="13"/>
  <c r="L21" i="13"/>
  <c r="M21" i="13"/>
  <c r="N21" i="13"/>
  <c r="O21" i="13"/>
  <c r="P21" i="13"/>
  <c r="Q21" i="13"/>
  <c r="R21" i="13"/>
  <c r="S21" i="13"/>
  <c r="T21" i="13"/>
  <c r="U21" i="13"/>
  <c r="V21" i="13"/>
  <c r="W21" i="13"/>
  <c r="X21" i="13"/>
  <c r="Y21" i="13"/>
  <c r="Z21" i="13"/>
  <c r="AA21" i="13"/>
  <c r="AB21" i="13"/>
  <c r="AC21" i="13"/>
  <c r="AD21" i="13"/>
  <c r="AE21" i="13"/>
  <c r="E21" i="13"/>
  <c r="BL21" i="13"/>
  <c r="AG21" i="13"/>
  <c r="AH21" i="13"/>
  <c r="AI21" i="13"/>
  <c r="AJ21" i="13"/>
  <c r="AK21" i="13"/>
  <c r="AL21" i="13"/>
  <c r="BF21" i="13"/>
  <c r="BG21" i="13"/>
  <c r="BX21" i="13"/>
  <c r="AO21" i="13"/>
  <c r="AP21" i="13"/>
  <c r="AQ21" i="13"/>
  <c r="AR21" i="13"/>
  <c r="AS21" i="13"/>
  <c r="BY21" i="13"/>
  <c r="BZ21" i="13"/>
  <c r="CA21" i="13"/>
  <c r="CB21" i="13"/>
  <c r="BH21" i="13"/>
  <c r="BI21" i="13"/>
  <c r="BJ21" i="13"/>
  <c r="BK21" i="13"/>
  <c r="BM21" i="13"/>
  <c r="BN21" i="13"/>
  <c r="BO21" i="13"/>
  <c r="BP21" i="13"/>
  <c r="BQ21" i="13"/>
  <c r="AT21" i="13"/>
  <c r="AU21" i="13"/>
  <c r="AV21" i="13"/>
  <c r="BR21" i="13"/>
  <c r="AZ27" i="13"/>
  <c r="AX27" i="13"/>
  <c r="AV27" i="13"/>
  <c r="AS27" i="13"/>
  <c r="AQ27" i="13"/>
  <c r="AO27" i="13"/>
  <c r="AM27" i="13"/>
  <c r="AK27" i="13"/>
  <c r="AJ27" i="13"/>
  <c r="AH27" i="13"/>
  <c r="AF27" i="13"/>
  <c r="AD27" i="13"/>
  <c r="AB27" i="13"/>
  <c r="Z27" i="13"/>
  <c r="X27" i="13"/>
  <c r="V27" i="13"/>
  <c r="T27" i="13"/>
  <c r="P27" i="13"/>
  <c r="O27" i="13"/>
  <c r="M27" i="13"/>
  <c r="K27" i="13"/>
  <c r="I27" i="13"/>
  <c r="G27" i="13"/>
  <c r="E27" i="13"/>
  <c r="CB27" i="13"/>
  <c r="BZ27" i="13"/>
  <c r="BX27" i="13"/>
  <c r="BV27" i="13"/>
  <c r="BT27" i="13"/>
  <c r="BS27" i="13"/>
  <c r="BQ27" i="13"/>
  <c r="BO27" i="13"/>
  <c r="BM27" i="13"/>
  <c r="BK27" i="13"/>
  <c r="BI27" i="13"/>
  <c r="BG27" i="13"/>
  <c r="BF27" i="13"/>
  <c r="BC27" i="13"/>
  <c r="BA27" i="13"/>
  <c r="AY27" i="13"/>
  <c r="AW27" i="13"/>
  <c r="AU27" i="13"/>
  <c r="AT27" i="13"/>
  <c r="AR27" i="13"/>
  <c r="AP27" i="13"/>
  <c r="AN27" i="13"/>
  <c r="AL27" i="13"/>
  <c r="AI27" i="13"/>
  <c r="AG27" i="13"/>
  <c r="AE27" i="13"/>
  <c r="AC27" i="13"/>
  <c r="AA27" i="13"/>
  <c r="Y27" i="13"/>
  <c r="W27" i="13"/>
  <c r="U27" i="13"/>
  <c r="S27" i="13"/>
  <c r="Q27" i="13"/>
  <c r="N27" i="13"/>
  <c r="L27" i="13"/>
  <c r="J27" i="13"/>
  <c r="H27" i="13"/>
  <c r="F27" i="13"/>
  <c r="D27" i="13"/>
  <c r="BY27" i="13"/>
  <c r="R27" i="13"/>
  <c r="CA27" i="13"/>
  <c r="BW27" i="13"/>
  <c r="BU27" i="13"/>
  <c r="BR27" i="13"/>
  <c r="BP27" i="13"/>
  <c r="BN27" i="13"/>
  <c r="BL27" i="13"/>
  <c r="BJ27" i="13"/>
  <c r="BH27" i="13"/>
  <c r="BE27" i="13"/>
  <c r="BD27" i="13"/>
  <c r="BB27" i="13"/>
  <c r="AM36" i="13"/>
  <c r="CA36" i="13"/>
  <c r="BZ36" i="13"/>
  <c r="AS36" i="13"/>
  <c r="AR36" i="13"/>
  <c r="AQ36" i="13"/>
  <c r="AP36" i="13"/>
  <c r="AO36" i="13"/>
  <c r="AU36" i="13"/>
  <c r="BV36" i="13"/>
  <c r="BM36" i="13"/>
  <c r="BR36" i="13"/>
  <c r="BC36" i="13"/>
  <c r="AV36" i="13"/>
  <c r="AW36" i="13"/>
  <c r="BK36" i="13"/>
  <c r="BS36" i="13"/>
  <c r="BA36" i="13"/>
  <c r="AZ36" i="13"/>
  <c r="AY36" i="13"/>
  <c r="AT36" i="13"/>
  <c r="AC36" i="13"/>
  <c r="BB36" i="13"/>
  <c r="BU36" i="13"/>
  <c r="BT36" i="13"/>
  <c r="BP36" i="13"/>
  <c r="BO36" i="13"/>
  <c r="Q36" i="13"/>
  <c r="P36" i="13"/>
  <c r="O36" i="13"/>
  <c r="N36" i="13"/>
  <c r="M36" i="13"/>
  <c r="BL36" i="13"/>
  <c r="L36" i="13"/>
  <c r="K36" i="13"/>
  <c r="J36" i="13"/>
  <c r="I36" i="13"/>
  <c r="H36" i="13"/>
  <c r="G36" i="13"/>
  <c r="F36" i="13"/>
  <c r="E36" i="13"/>
  <c r="D36" i="13"/>
  <c r="BN36" i="13"/>
  <c r="B36" i="13"/>
  <c r="C36" i="13"/>
  <c r="BQ36" i="13"/>
  <c r="BX36" i="13"/>
  <c r="BW36" i="13"/>
  <c r="BJ36" i="13"/>
  <c r="BI36" i="13"/>
  <c r="BH36" i="13"/>
  <c r="BG36" i="13"/>
  <c r="BF36" i="13"/>
  <c r="BE36" i="13"/>
  <c r="BD36" i="13"/>
  <c r="AX36" i="13"/>
  <c r="R36" i="13"/>
  <c r="S36" i="13"/>
  <c r="T36" i="13"/>
  <c r="U36" i="13"/>
  <c r="V36" i="13"/>
  <c r="W36" i="13"/>
  <c r="X36" i="13"/>
  <c r="Y36" i="13"/>
  <c r="Z36" i="13"/>
  <c r="AA36" i="13"/>
  <c r="BY36" i="13"/>
  <c r="AD36" i="13"/>
  <c r="AE36" i="13"/>
  <c r="AF36" i="13"/>
  <c r="AG36" i="13"/>
  <c r="AH36" i="13"/>
  <c r="AI36" i="13"/>
  <c r="AJ36" i="13"/>
  <c r="AK36" i="13"/>
  <c r="AL36" i="13"/>
  <c r="AB36" i="13"/>
  <c r="AN36" i="13"/>
  <c r="CB36" i="13"/>
  <c r="CA46" i="13"/>
  <c r="BX46" i="13"/>
  <c r="BT46" i="13"/>
  <c r="BU46" i="13"/>
  <c r="BW46" i="13"/>
  <c r="BZ46" i="13"/>
  <c r="CB46" i="13"/>
  <c r="BY46" i="13"/>
  <c r="BV46" i="13"/>
  <c r="BH65" i="13"/>
  <c r="BI65" i="13"/>
  <c r="BJ65" i="13"/>
  <c r="BK65" i="13"/>
  <c r="BL65" i="13"/>
  <c r="BM65" i="13"/>
  <c r="BN65" i="13"/>
  <c r="BO65" i="13"/>
  <c r="BP65" i="13"/>
  <c r="BR65" i="13"/>
  <c r="BS65" i="13"/>
  <c r="AI65" i="13"/>
  <c r="BT65" i="13"/>
  <c r="BU65" i="13"/>
  <c r="BV65" i="13"/>
  <c r="BQ65" i="13"/>
  <c r="BW65" i="13"/>
  <c r="B65" i="13"/>
  <c r="BX65" i="13"/>
  <c r="BY65" i="13"/>
  <c r="BZ65" i="13"/>
  <c r="CA65" i="13"/>
  <c r="CB65" i="13"/>
  <c r="AN65" i="13"/>
  <c r="C65" i="13"/>
  <c r="AK65" i="13"/>
  <c r="AJ65" i="13"/>
  <c r="AO65" i="13"/>
  <c r="AA65" i="13"/>
  <c r="Z65" i="13"/>
  <c r="Y65" i="13"/>
  <c r="X65" i="13"/>
  <c r="W65" i="13"/>
  <c r="V65" i="13"/>
  <c r="U65" i="13"/>
  <c r="T65" i="13"/>
  <c r="S65" i="13"/>
  <c r="R65" i="13"/>
  <c r="AP65" i="13"/>
  <c r="P65" i="13"/>
  <c r="O65" i="13"/>
  <c r="N65" i="13"/>
  <c r="L65" i="13"/>
  <c r="K65" i="13"/>
  <c r="J65" i="13"/>
  <c r="I65" i="13"/>
  <c r="H65" i="13"/>
  <c r="G65" i="13"/>
  <c r="F65" i="13"/>
  <c r="E65" i="13"/>
  <c r="BE65" i="13"/>
  <c r="D65" i="13"/>
  <c r="AH65" i="13"/>
  <c r="AG65" i="13"/>
  <c r="AF65" i="13"/>
  <c r="AE65" i="13"/>
  <c r="AD65" i="13"/>
  <c r="AC65" i="13"/>
  <c r="AB65" i="13"/>
  <c r="Q65" i="13"/>
  <c r="AQ65" i="13"/>
  <c r="M65" i="13"/>
  <c r="AM65" i="13"/>
  <c r="AL65" i="13"/>
  <c r="BD65" i="13"/>
  <c r="BC65" i="13"/>
  <c r="BB65" i="13"/>
  <c r="BA65" i="13"/>
  <c r="AZ65" i="13"/>
  <c r="AY65" i="13"/>
  <c r="AX65" i="13"/>
  <c r="AW65" i="13"/>
  <c r="AV65" i="13"/>
  <c r="BF65" i="13"/>
  <c r="BG65" i="13"/>
  <c r="AU65" i="13"/>
  <c r="AT65" i="13"/>
  <c r="AS65" i="13"/>
  <c r="AR65" i="13"/>
  <c r="BG75" i="13"/>
  <c r="AP75" i="13"/>
  <c r="AQ75" i="13"/>
  <c r="H115" i="13"/>
  <c r="I115" i="13"/>
  <c r="J115" i="13"/>
  <c r="G115" i="13"/>
  <c r="D115" i="13"/>
  <c r="AO115" i="13"/>
  <c r="AN115" i="13"/>
  <c r="AM115" i="13"/>
  <c r="AL115" i="13"/>
  <c r="AK115" i="13"/>
  <c r="AJ115" i="13"/>
  <c r="AI115" i="13"/>
  <c r="AH115" i="13"/>
  <c r="AG115" i="13"/>
  <c r="AF115" i="13"/>
  <c r="AE115" i="13"/>
  <c r="AD115" i="13"/>
  <c r="AC115" i="13"/>
  <c r="AB115" i="13"/>
  <c r="AA115" i="13"/>
  <c r="Z115" i="13"/>
  <c r="Y115" i="13"/>
  <c r="X115" i="13"/>
  <c r="P115" i="13"/>
  <c r="AW115" i="13"/>
  <c r="AU115" i="13"/>
  <c r="AT115" i="13"/>
  <c r="AS115" i="13"/>
  <c r="AP115" i="13"/>
  <c r="B115" i="13"/>
  <c r="C115" i="13"/>
  <c r="AQ115" i="13"/>
  <c r="AR115" i="13"/>
  <c r="W115" i="13"/>
  <c r="V115" i="13"/>
  <c r="U115" i="13"/>
  <c r="T115" i="13"/>
  <c r="S115" i="13"/>
  <c r="Q115" i="13"/>
  <c r="O115" i="13"/>
  <c r="N115" i="13"/>
  <c r="M115" i="13"/>
  <c r="L115" i="13"/>
  <c r="K115" i="13"/>
  <c r="AV115" i="13"/>
  <c r="R115" i="13"/>
  <c r="CB115" i="13"/>
  <c r="CA115" i="13"/>
  <c r="BZ115" i="13"/>
  <c r="BY115" i="13"/>
  <c r="BX115" i="13"/>
  <c r="BW115" i="13"/>
  <c r="BV115" i="13"/>
  <c r="BU115" i="13"/>
  <c r="BT115" i="13"/>
  <c r="BS115" i="13"/>
  <c r="BR115" i="13"/>
  <c r="BQ115" i="13"/>
  <c r="BP115" i="13"/>
  <c r="BO115" i="13"/>
  <c r="BN115" i="13"/>
  <c r="BM115" i="13"/>
  <c r="BL115" i="13"/>
  <c r="BK115" i="13"/>
  <c r="BJ115" i="13"/>
  <c r="BI115" i="13"/>
  <c r="BH115" i="13"/>
  <c r="BG115" i="13"/>
  <c r="BF115" i="13"/>
  <c r="BE115" i="13"/>
  <c r="BD115" i="13"/>
  <c r="BC115" i="13"/>
  <c r="BB115" i="13"/>
  <c r="BA115" i="13"/>
  <c r="AZ115" i="13"/>
  <c r="AY115" i="13"/>
  <c r="AX115" i="13"/>
  <c r="E115" i="13"/>
  <c r="F115" i="13"/>
  <c r="AB159" i="13"/>
  <c r="G159" i="13"/>
  <c r="F159" i="13"/>
  <c r="AF159" i="13"/>
  <c r="E159" i="13"/>
  <c r="D159" i="13"/>
  <c r="BR159" i="13"/>
  <c r="BQ159" i="13"/>
  <c r="BP159" i="13"/>
  <c r="AW159" i="13"/>
  <c r="BO159" i="13"/>
  <c r="BN159" i="13"/>
  <c r="BM159" i="13"/>
  <c r="AE159" i="13"/>
  <c r="AD159" i="13"/>
  <c r="AC159" i="13"/>
  <c r="R159" i="13"/>
  <c r="AA159" i="13"/>
  <c r="BL159" i="13"/>
  <c r="Z159" i="13"/>
  <c r="BK159" i="13"/>
  <c r="BJ159" i="13"/>
  <c r="BE159" i="13"/>
  <c r="BD159" i="13"/>
  <c r="BC159" i="13"/>
  <c r="Y159" i="13"/>
  <c r="X159" i="13"/>
  <c r="W159" i="13"/>
  <c r="V159" i="13"/>
  <c r="U159" i="13"/>
  <c r="T159" i="13"/>
  <c r="S159" i="13"/>
  <c r="AX159" i="13"/>
  <c r="Q159" i="13"/>
  <c r="P159" i="13"/>
  <c r="BB159" i="13"/>
  <c r="AR159" i="13"/>
  <c r="BA159" i="13"/>
  <c r="AZ159" i="13"/>
  <c r="AY159" i="13"/>
  <c r="O159" i="13"/>
  <c r="N159" i="13"/>
  <c r="M159" i="13"/>
  <c r="L159" i="13"/>
  <c r="K159" i="13"/>
  <c r="J159" i="13"/>
  <c r="I159" i="13"/>
  <c r="H159" i="13"/>
  <c r="BI159" i="13"/>
  <c r="BS159" i="13"/>
  <c r="BH159" i="13"/>
  <c r="BF159" i="13"/>
  <c r="BM7" i="13"/>
  <c r="BP7" i="13"/>
  <c r="BQ7" i="13"/>
  <c r="BR7" i="13"/>
  <c r="BS7" i="13"/>
  <c r="BT7" i="13"/>
  <c r="BU7" i="13"/>
  <c r="BW7" i="13"/>
  <c r="BZ7" i="13"/>
  <c r="CB7" i="13"/>
  <c r="I7" i="13"/>
  <c r="BV7" i="13"/>
  <c r="BB7" i="13"/>
  <c r="BN7" i="13"/>
  <c r="C7" i="13"/>
  <c r="BI7" i="13"/>
  <c r="CA7" i="13"/>
  <c r="B7" i="13"/>
  <c r="D7" i="13"/>
  <c r="G7" i="13"/>
  <c r="BK7" i="13"/>
  <c r="K7" i="13"/>
  <c r="M7" i="13"/>
  <c r="P7" i="13"/>
  <c r="S7" i="13"/>
  <c r="T7" i="13"/>
  <c r="V7" i="13"/>
  <c r="X7" i="13"/>
  <c r="Z7" i="13"/>
  <c r="AB7" i="13"/>
  <c r="AD7" i="13"/>
  <c r="AF7" i="13"/>
  <c r="AH7" i="13"/>
  <c r="AJ7" i="13"/>
  <c r="AL7" i="13"/>
  <c r="AO7" i="13"/>
  <c r="AQ7" i="13"/>
  <c r="AS7" i="13"/>
  <c r="AU7" i="13"/>
  <c r="AW7" i="13"/>
  <c r="AY7" i="13"/>
  <c r="BA7" i="13"/>
  <c r="BC7" i="13"/>
  <c r="BE7" i="13"/>
  <c r="BG7" i="13"/>
  <c r="BY7" i="13"/>
  <c r="BX7" i="13"/>
  <c r="BO7" i="13"/>
  <c r="BL7" i="13"/>
  <c r="BJ7" i="13"/>
  <c r="BH7" i="13"/>
  <c r="BF7" i="13"/>
  <c r="BD7" i="13"/>
  <c r="AZ7" i="13"/>
  <c r="AX7" i="13"/>
  <c r="AV7" i="13"/>
  <c r="AT7" i="13"/>
  <c r="AR7" i="13"/>
  <c r="AP7" i="13"/>
  <c r="AN7" i="13"/>
  <c r="AM7" i="13"/>
  <c r="AK7" i="13"/>
  <c r="AI7" i="13"/>
  <c r="AG7" i="13"/>
  <c r="AE7" i="13"/>
  <c r="AC7" i="13"/>
  <c r="AA7" i="13"/>
  <c r="Y7" i="13"/>
  <c r="W7" i="13"/>
  <c r="U7" i="13"/>
  <c r="R7" i="13"/>
  <c r="Q7" i="13"/>
  <c r="O7" i="13"/>
  <c r="N7" i="13"/>
  <c r="L7" i="13"/>
  <c r="J7" i="13"/>
  <c r="H7" i="13"/>
  <c r="F7" i="13"/>
  <c r="E7" i="13"/>
  <c r="BB17" i="13"/>
  <c r="BC17" i="13"/>
  <c r="BD17" i="13"/>
  <c r="BE17" i="13"/>
  <c r="BF17" i="13"/>
  <c r="BG17" i="13"/>
  <c r="BH17" i="13"/>
  <c r="BI17" i="13"/>
  <c r="BJ17" i="13"/>
  <c r="BK17" i="13"/>
  <c r="BL17" i="13"/>
  <c r="BM17" i="13"/>
  <c r="BN17" i="13"/>
  <c r="X17" i="13"/>
  <c r="AA17" i="13"/>
  <c r="Z17" i="13"/>
  <c r="AK17" i="13"/>
  <c r="AD17" i="13"/>
  <c r="AC17" i="13"/>
  <c r="AB17" i="13"/>
  <c r="P17" i="13"/>
  <c r="O17" i="13"/>
  <c r="N17" i="13"/>
  <c r="L17" i="13"/>
  <c r="I17" i="13"/>
  <c r="G17" i="13"/>
  <c r="F17" i="13"/>
  <c r="D17" i="13"/>
  <c r="AJ17" i="13"/>
  <c r="W17" i="13"/>
  <c r="V17" i="13"/>
  <c r="U17" i="13"/>
  <c r="T17" i="13"/>
  <c r="S17" i="13"/>
  <c r="R17" i="13"/>
  <c r="C17" i="13"/>
  <c r="Q17" i="13"/>
  <c r="CA17" i="13"/>
  <c r="BP17" i="13"/>
  <c r="B17" i="13"/>
  <c r="BQ17" i="13"/>
  <c r="BR17" i="13"/>
  <c r="BS17" i="13"/>
  <c r="BO17" i="13"/>
  <c r="BT17" i="13"/>
  <c r="BU17" i="13"/>
  <c r="BV17" i="13"/>
  <c r="BW17" i="13"/>
  <c r="BX17" i="13"/>
  <c r="BY17" i="13"/>
  <c r="CB17" i="13"/>
  <c r="BZ17" i="13"/>
  <c r="AE17" i="13"/>
  <c r="AF17" i="13"/>
  <c r="AG17" i="13"/>
  <c r="AH17" i="13"/>
  <c r="AI17" i="13"/>
  <c r="Y17" i="13"/>
  <c r="AL17" i="13"/>
  <c r="AM17" i="13"/>
  <c r="AN17" i="13"/>
  <c r="E17" i="13"/>
  <c r="H17" i="13"/>
  <c r="J17" i="13"/>
  <c r="K17" i="13"/>
  <c r="M17" i="13"/>
  <c r="AY17" i="13"/>
  <c r="AZ17" i="13"/>
  <c r="AO17" i="13"/>
  <c r="AP17" i="13"/>
  <c r="AQ17" i="13"/>
  <c r="AR17" i="13"/>
  <c r="AS17" i="13"/>
  <c r="AT17" i="13"/>
  <c r="AU17" i="13"/>
  <c r="BA17" i="13"/>
  <c r="AV17" i="13"/>
  <c r="AW17" i="13"/>
  <c r="AX17" i="13"/>
  <c r="G25" i="13"/>
  <c r="H25" i="13"/>
  <c r="K25" i="13"/>
  <c r="M25" i="13"/>
  <c r="O25" i="13"/>
  <c r="Q25" i="13"/>
  <c r="S25" i="13"/>
  <c r="U25" i="13"/>
  <c r="W25" i="13"/>
  <c r="Y25" i="13"/>
  <c r="AA25" i="13"/>
  <c r="AC25" i="13"/>
  <c r="AE25" i="13"/>
  <c r="AK25" i="13"/>
  <c r="AM25" i="13"/>
  <c r="AO25" i="13"/>
  <c r="AQ25" i="13"/>
  <c r="F25" i="13"/>
  <c r="D25" i="13"/>
  <c r="BA25" i="13"/>
  <c r="AY25" i="13"/>
  <c r="AW25" i="13"/>
  <c r="AU25" i="13"/>
  <c r="AS25" i="13"/>
  <c r="AT25" i="13"/>
  <c r="AV25" i="13"/>
  <c r="AX25" i="13"/>
  <c r="AZ25" i="13"/>
  <c r="BB25" i="13"/>
  <c r="AR25" i="13"/>
  <c r="AP25" i="13"/>
  <c r="AN25" i="13"/>
  <c r="AL25" i="13"/>
  <c r="AJ25" i="13"/>
  <c r="AI25" i="13"/>
  <c r="AH25" i="13"/>
  <c r="BV25" i="13"/>
  <c r="BY25" i="13"/>
  <c r="CA25" i="13"/>
  <c r="AG25" i="13"/>
  <c r="AF25" i="13"/>
  <c r="BH25" i="13"/>
  <c r="BC25" i="13"/>
  <c r="B25" i="13"/>
  <c r="AD25" i="13"/>
  <c r="BF25" i="13"/>
  <c r="BJ25" i="13"/>
  <c r="BD25" i="13"/>
  <c r="BE25" i="13"/>
  <c r="BG25" i="13"/>
  <c r="BI25" i="13"/>
  <c r="BL25" i="13"/>
  <c r="BN25" i="13"/>
  <c r="BO25" i="13"/>
  <c r="BQ25" i="13"/>
  <c r="BS25" i="13"/>
  <c r="BU25" i="13"/>
  <c r="BW25" i="13"/>
  <c r="BZ25" i="13"/>
  <c r="CB25" i="13"/>
  <c r="AB25" i="13"/>
  <c r="BT25" i="13"/>
  <c r="Z25" i="13"/>
  <c r="X25" i="13"/>
  <c r="V25" i="13"/>
  <c r="T25" i="13"/>
  <c r="R25" i="13"/>
  <c r="P25" i="13"/>
  <c r="N25" i="13"/>
  <c r="L25" i="13"/>
  <c r="C25" i="13"/>
  <c r="I25" i="13"/>
  <c r="J25" i="13"/>
  <c r="BK25" i="13"/>
  <c r="BM25" i="13"/>
  <c r="BP25" i="13"/>
  <c r="BR25" i="13"/>
  <c r="E25" i="13"/>
  <c r="BX25" i="13"/>
  <c r="O33" i="13"/>
  <c r="N33" i="13"/>
  <c r="M33" i="13"/>
  <c r="L33" i="13"/>
  <c r="K33" i="13"/>
  <c r="J33" i="13"/>
  <c r="I33" i="13"/>
  <c r="H33" i="13"/>
  <c r="BU33" i="13"/>
  <c r="G33" i="13"/>
  <c r="F33" i="13"/>
  <c r="E33" i="13"/>
  <c r="D33" i="13"/>
  <c r="B33" i="13"/>
  <c r="C33" i="13"/>
  <c r="CB33" i="13"/>
  <c r="CA33" i="13"/>
  <c r="BZ33" i="13"/>
  <c r="BY33" i="13"/>
  <c r="BX33" i="13"/>
  <c r="AC33" i="13"/>
  <c r="AS33" i="13"/>
  <c r="AR33" i="13"/>
  <c r="AQ33" i="13"/>
  <c r="AP33" i="13"/>
  <c r="AO33" i="13"/>
  <c r="AN33" i="13"/>
  <c r="AM33" i="13"/>
  <c r="AL33" i="13"/>
  <c r="AK33" i="13"/>
  <c r="AJ33" i="13"/>
  <c r="AI33" i="13"/>
  <c r="AH33" i="13"/>
  <c r="AG33" i="13"/>
  <c r="AF33" i="13"/>
  <c r="AE33" i="13"/>
  <c r="AD33" i="13"/>
  <c r="BT33" i="13"/>
  <c r="BS33" i="13"/>
  <c r="BR33" i="13"/>
  <c r="BQ33" i="13"/>
  <c r="BP33" i="13"/>
  <c r="BO33" i="13"/>
  <c r="BN33" i="13"/>
  <c r="V33" i="13"/>
  <c r="BM33" i="13"/>
  <c r="BL33" i="13"/>
  <c r="BK33" i="13"/>
  <c r="BJ33" i="13"/>
  <c r="AB33" i="13"/>
  <c r="BI33" i="13"/>
  <c r="BH33" i="13"/>
  <c r="BG33" i="13"/>
  <c r="BF33" i="13"/>
  <c r="BE33" i="13"/>
  <c r="BD33" i="13"/>
  <c r="BC33" i="13"/>
  <c r="BB33" i="13"/>
  <c r="BA33" i="13"/>
  <c r="AZ33" i="13"/>
  <c r="AY33" i="13"/>
  <c r="AX33" i="13"/>
  <c r="AW33" i="13"/>
  <c r="AV33" i="13"/>
  <c r="AA33" i="13"/>
  <c r="Z33" i="13"/>
  <c r="Y33" i="13"/>
  <c r="X33" i="13"/>
  <c r="W33" i="13"/>
  <c r="U33" i="13"/>
  <c r="T33" i="13"/>
  <c r="S33" i="13"/>
  <c r="R33" i="13"/>
  <c r="Q33" i="13"/>
  <c r="AT33" i="13"/>
  <c r="AU33" i="13"/>
  <c r="BW33" i="13"/>
  <c r="BV33" i="13"/>
  <c r="P33" i="13"/>
  <c r="AD39" i="13"/>
  <c r="AE39" i="13"/>
  <c r="AF39" i="13"/>
  <c r="J39" i="13"/>
  <c r="K39" i="13"/>
  <c r="L39" i="13"/>
  <c r="M39" i="13"/>
  <c r="AG39" i="13"/>
  <c r="AV39" i="13"/>
  <c r="AH39" i="13"/>
  <c r="AI39" i="13"/>
  <c r="AJ39" i="13"/>
  <c r="R39" i="13"/>
  <c r="S39" i="13"/>
  <c r="H39" i="13"/>
  <c r="T39" i="13"/>
  <c r="U39" i="13"/>
  <c r="G39" i="13"/>
  <c r="F39" i="13"/>
  <c r="V39" i="13"/>
  <c r="W39" i="13"/>
  <c r="X39" i="13"/>
  <c r="Y39" i="13"/>
  <c r="Z39" i="13"/>
  <c r="AA39" i="13"/>
  <c r="E39" i="13"/>
  <c r="AB39" i="13"/>
  <c r="AC39" i="13"/>
  <c r="AK39" i="13"/>
  <c r="AL39" i="13"/>
  <c r="AM39" i="13"/>
  <c r="AN39" i="13"/>
  <c r="AO39" i="13"/>
  <c r="AP39" i="13"/>
  <c r="AQ39" i="13"/>
  <c r="AR39" i="13"/>
  <c r="AS39" i="13"/>
  <c r="AT39" i="13"/>
  <c r="AU39" i="13"/>
  <c r="AW39" i="13"/>
  <c r="AX39" i="13"/>
  <c r="AY39" i="13"/>
  <c r="AZ39" i="13"/>
  <c r="BA39" i="13"/>
  <c r="BB39" i="13"/>
  <c r="BC39" i="13"/>
  <c r="BD39" i="13"/>
  <c r="BE39" i="13"/>
  <c r="BF39" i="13"/>
  <c r="BG39" i="13"/>
  <c r="BH39" i="13"/>
  <c r="BI39" i="13"/>
  <c r="BM39" i="13"/>
  <c r="Q39" i="13"/>
  <c r="P39" i="13"/>
  <c r="O39" i="13"/>
  <c r="N39" i="13"/>
  <c r="D39" i="13"/>
  <c r="I39" i="13"/>
  <c r="CB39" i="13"/>
  <c r="CA39" i="13"/>
  <c r="BZ39" i="13"/>
  <c r="BY39" i="13"/>
  <c r="BX39" i="13"/>
  <c r="BW39" i="13"/>
  <c r="BV39" i="13"/>
  <c r="BU39" i="13"/>
  <c r="BT39" i="13"/>
  <c r="BS39" i="13"/>
  <c r="BR39" i="13"/>
  <c r="BQ39" i="13"/>
  <c r="BP39" i="13"/>
  <c r="BO39" i="13"/>
  <c r="BN39" i="13"/>
  <c r="B39" i="13"/>
  <c r="C39" i="13"/>
  <c r="BL39" i="13"/>
  <c r="BK39" i="13"/>
  <c r="BJ39" i="13"/>
  <c r="AM49" i="13"/>
  <c r="AP49" i="13"/>
  <c r="AT49" i="13"/>
  <c r="AW49" i="13"/>
  <c r="BC49" i="13"/>
  <c r="BF49" i="13"/>
  <c r="BI49" i="13"/>
  <c r="BL49" i="13"/>
  <c r="M49" i="13"/>
  <c r="Q49" i="13"/>
  <c r="U49" i="13"/>
  <c r="Y49" i="13"/>
  <c r="AB49" i="13"/>
  <c r="AE49" i="13"/>
  <c r="AH49" i="13"/>
  <c r="AK49" i="13"/>
  <c r="BM49" i="13"/>
  <c r="BP49" i="13"/>
  <c r="BW49" i="13"/>
  <c r="AN49" i="13"/>
  <c r="AQ49" i="13"/>
  <c r="AS49" i="13"/>
  <c r="AV49" i="13"/>
  <c r="AX49" i="13"/>
  <c r="AZ49" i="13"/>
  <c r="BB49" i="13"/>
  <c r="BE49" i="13"/>
  <c r="BH49" i="13"/>
  <c r="BJ49" i="13"/>
  <c r="BS49" i="13"/>
  <c r="BO49" i="13"/>
  <c r="BR49" i="13"/>
  <c r="BV49" i="13"/>
  <c r="BY49" i="13"/>
  <c r="CA49" i="13"/>
  <c r="CB49" i="13"/>
  <c r="BZ49" i="13"/>
  <c r="BX49" i="13"/>
  <c r="BU49" i="13"/>
  <c r="BT49" i="13"/>
  <c r="BQ49" i="13"/>
  <c r="BN49" i="13"/>
  <c r="BK49" i="13"/>
  <c r="BG49" i="13"/>
  <c r="BD49" i="13"/>
  <c r="C49" i="13"/>
  <c r="BA49" i="13"/>
  <c r="AY49" i="13"/>
  <c r="AU49" i="13"/>
  <c r="AR49" i="13"/>
  <c r="AO49" i="13"/>
  <c r="AL49" i="13"/>
  <c r="AJ49" i="13"/>
  <c r="AG49" i="13"/>
  <c r="AD49" i="13"/>
  <c r="AA49" i="13"/>
  <c r="X49" i="13"/>
  <c r="V49" i="13"/>
  <c r="S49" i="13"/>
  <c r="P49" i="13"/>
  <c r="N49" i="13"/>
  <c r="K49" i="13"/>
  <c r="H49" i="13"/>
  <c r="F49" i="13"/>
  <c r="E49" i="13"/>
  <c r="I49" i="13"/>
  <c r="L49" i="13"/>
  <c r="O49" i="13"/>
  <c r="R49" i="13"/>
  <c r="B49" i="13"/>
  <c r="T49" i="13"/>
  <c r="W49" i="13"/>
  <c r="Z49" i="13"/>
  <c r="AC49" i="13"/>
  <c r="D49" i="13"/>
  <c r="G49" i="13"/>
  <c r="J49" i="13"/>
  <c r="AF49" i="13"/>
  <c r="AI49" i="13"/>
  <c r="BN58" i="13"/>
  <c r="I58" i="13"/>
  <c r="F58" i="13"/>
  <c r="D58" i="13"/>
  <c r="BZ58" i="13"/>
  <c r="BW58" i="13"/>
  <c r="BT58" i="13"/>
  <c r="BQ58" i="13"/>
  <c r="BM58" i="13"/>
  <c r="BJ58" i="13"/>
  <c r="BG58" i="13"/>
  <c r="BD58" i="13"/>
  <c r="BA58" i="13"/>
  <c r="AY58" i="13"/>
  <c r="AV58" i="13"/>
  <c r="AS58" i="13"/>
  <c r="R58" i="13"/>
  <c r="AO58" i="13"/>
  <c r="AM58" i="13"/>
  <c r="AJ58" i="13"/>
  <c r="AH58" i="13"/>
  <c r="AF58" i="13"/>
  <c r="AD58" i="13"/>
  <c r="AB58" i="13"/>
  <c r="Z58" i="13"/>
  <c r="K58" i="13"/>
  <c r="BX58" i="13"/>
  <c r="BU58" i="13"/>
  <c r="BP58" i="13"/>
  <c r="AL58" i="13"/>
  <c r="BK58" i="13"/>
  <c r="BH58" i="13"/>
  <c r="BE58" i="13"/>
  <c r="BB58" i="13"/>
  <c r="AX58" i="13"/>
  <c r="AU58" i="13"/>
  <c r="AR58" i="13"/>
  <c r="BL58" i="13"/>
  <c r="BO58" i="13"/>
  <c r="BR58" i="13"/>
  <c r="BS58" i="13"/>
  <c r="BV58" i="13"/>
  <c r="BY58" i="13"/>
  <c r="CB58" i="13"/>
  <c r="G58" i="13"/>
  <c r="J58" i="13"/>
  <c r="M58" i="13"/>
  <c r="P58" i="13"/>
  <c r="Q58" i="13"/>
  <c r="T58" i="13"/>
  <c r="X58" i="13"/>
  <c r="H58" i="13"/>
  <c r="AE58" i="13"/>
  <c r="AC58" i="13"/>
  <c r="AA58" i="13"/>
  <c r="E58" i="13"/>
  <c r="AN58" i="13"/>
  <c r="AP58" i="13"/>
  <c r="CA58" i="13"/>
  <c r="AK58" i="13"/>
  <c r="C58" i="13"/>
  <c r="AG58" i="13"/>
  <c r="AI58" i="13"/>
  <c r="AT58" i="13"/>
  <c r="AW58" i="13"/>
  <c r="AZ58" i="13"/>
  <c r="BC58" i="13"/>
  <c r="BF58" i="13"/>
  <c r="BI58" i="13"/>
  <c r="Y58" i="13"/>
  <c r="V58" i="13"/>
  <c r="AQ58" i="13"/>
  <c r="B58" i="13"/>
  <c r="W58" i="13"/>
  <c r="U58" i="13"/>
  <c r="S58" i="13"/>
  <c r="O58" i="13"/>
  <c r="N58" i="13"/>
  <c r="L58" i="13"/>
  <c r="AU69" i="13"/>
  <c r="J69" i="13"/>
  <c r="I69" i="13"/>
  <c r="H69" i="13"/>
  <c r="G69" i="13"/>
  <c r="F69" i="13"/>
  <c r="E69" i="13"/>
  <c r="D69" i="13"/>
  <c r="BG69" i="13"/>
  <c r="C69" i="13"/>
  <c r="BD69" i="13"/>
  <c r="BC69" i="13"/>
  <c r="BB69" i="13"/>
  <c r="BA69" i="13"/>
  <c r="AZ69" i="13"/>
  <c r="AY69" i="13"/>
  <c r="AX69" i="13"/>
  <c r="BH69" i="13"/>
  <c r="BI69" i="13"/>
  <c r="BJ69" i="13"/>
  <c r="BK69" i="13"/>
  <c r="BL69" i="13"/>
  <c r="BM69" i="13"/>
  <c r="BN69" i="13"/>
  <c r="Q69" i="13"/>
  <c r="BO69" i="13"/>
  <c r="BP69" i="13"/>
  <c r="BQ69" i="13"/>
  <c r="BR69" i="13"/>
  <c r="BS69" i="13"/>
  <c r="BT69" i="13"/>
  <c r="BU69" i="13"/>
  <c r="BV69" i="13"/>
  <c r="BW69" i="13"/>
  <c r="BX69" i="13"/>
  <c r="BY69" i="13"/>
  <c r="BZ69" i="13"/>
  <c r="CA69" i="13"/>
  <c r="CB69" i="13"/>
  <c r="BE69" i="13"/>
  <c r="AV69" i="13"/>
  <c r="AT69" i="13"/>
  <c r="AS69" i="13"/>
  <c r="AR69" i="13"/>
  <c r="AQ69" i="13"/>
  <c r="AP69" i="13"/>
  <c r="AO69" i="13"/>
  <c r="AN69" i="13"/>
  <c r="AM69" i="13"/>
  <c r="AL69" i="13"/>
  <c r="AK69" i="13"/>
  <c r="AJ69" i="13"/>
  <c r="AI69" i="13"/>
  <c r="AH69" i="13"/>
  <c r="AG69" i="13"/>
  <c r="AF69" i="13"/>
  <c r="AE69" i="13"/>
  <c r="AD69" i="13"/>
  <c r="AC69" i="13"/>
  <c r="K69" i="13"/>
  <c r="AB69" i="13"/>
  <c r="BF69" i="13"/>
  <c r="AA69" i="13"/>
  <c r="M69" i="13"/>
  <c r="B69" i="13"/>
  <c r="Z69" i="13"/>
  <c r="Y69" i="13"/>
  <c r="X69" i="13"/>
  <c r="W69" i="13"/>
  <c r="V69" i="13"/>
  <c r="U69" i="13"/>
  <c r="T69" i="13"/>
  <c r="S69" i="13"/>
  <c r="R69" i="13"/>
  <c r="L69" i="13"/>
  <c r="P69" i="13"/>
  <c r="O69" i="13"/>
  <c r="AW69" i="13"/>
  <c r="N69" i="13"/>
  <c r="AP77" i="13"/>
  <c r="AQ77" i="13"/>
  <c r="AR77" i="13"/>
  <c r="AS77" i="13"/>
  <c r="AU77" i="13"/>
  <c r="AV77" i="13"/>
  <c r="AW77" i="13"/>
  <c r="AX77" i="13"/>
  <c r="AY77" i="13"/>
  <c r="AZ77" i="13"/>
  <c r="BA77" i="13"/>
  <c r="BB77" i="13"/>
  <c r="BC77" i="13"/>
  <c r="BD77" i="13"/>
  <c r="BE77" i="13"/>
  <c r="BF77" i="13"/>
  <c r="BG77" i="13"/>
  <c r="BH77" i="13"/>
  <c r="BI77" i="13"/>
  <c r="BJ77" i="13"/>
  <c r="BK77" i="13"/>
  <c r="BL77" i="13"/>
  <c r="BM77" i="13"/>
  <c r="BN77" i="13"/>
  <c r="BO77" i="13"/>
  <c r="AG77" i="13"/>
  <c r="AT77" i="13"/>
  <c r="AO77" i="13"/>
  <c r="BP77" i="13"/>
  <c r="BQ77" i="13"/>
  <c r="BR77" i="13"/>
  <c r="BS77" i="13"/>
  <c r="BT77" i="13"/>
  <c r="BU77" i="13"/>
  <c r="BV77" i="13"/>
  <c r="BW77" i="13"/>
  <c r="BX77" i="13"/>
  <c r="BY77" i="13"/>
  <c r="BZ77" i="13"/>
  <c r="B77" i="13"/>
  <c r="D77" i="13"/>
  <c r="E77" i="13"/>
  <c r="F77" i="13"/>
  <c r="G77" i="13"/>
  <c r="H77" i="13"/>
  <c r="I77" i="13"/>
  <c r="J77" i="13"/>
  <c r="K77" i="13"/>
  <c r="L77" i="13"/>
  <c r="C77" i="13"/>
  <c r="M77" i="13"/>
  <c r="N77" i="13"/>
  <c r="O77" i="13"/>
  <c r="P77" i="13"/>
  <c r="Q77" i="13"/>
  <c r="R77" i="13"/>
  <c r="S77" i="13"/>
  <c r="T77" i="13"/>
  <c r="U77" i="13"/>
  <c r="V77" i="13"/>
  <c r="W77" i="13"/>
  <c r="X77" i="13"/>
  <c r="Y77" i="13"/>
  <c r="Z77" i="13"/>
  <c r="AA77" i="13"/>
  <c r="AB77" i="13"/>
  <c r="AC77" i="13"/>
  <c r="AD77" i="13"/>
  <c r="AF77" i="13"/>
  <c r="AH77" i="13"/>
  <c r="AI77" i="13"/>
  <c r="AJ77" i="13"/>
  <c r="AK77" i="13"/>
  <c r="AL77" i="13"/>
  <c r="AM77" i="13"/>
  <c r="AN77" i="13"/>
  <c r="CB77" i="13"/>
  <c r="CA77" i="13"/>
  <c r="AE77" i="13"/>
  <c r="AD87" i="13"/>
  <c r="AC87" i="13"/>
  <c r="AB87" i="13"/>
  <c r="AH87" i="13"/>
  <c r="BC87" i="13"/>
  <c r="AI87" i="13"/>
  <c r="AG87" i="13"/>
  <c r="AF87" i="13"/>
  <c r="AE87" i="13"/>
  <c r="AW119" i="13"/>
  <c r="AV119" i="13"/>
  <c r="AU119" i="13"/>
  <c r="AT119" i="13"/>
  <c r="AS119" i="13"/>
  <c r="AQ119" i="13"/>
  <c r="AP119" i="13"/>
  <c r="AO119" i="13"/>
  <c r="AN119" i="13"/>
  <c r="AM119" i="13"/>
  <c r="AL119" i="13"/>
  <c r="AK119" i="13"/>
  <c r="AJ119" i="13"/>
  <c r="AI119" i="13"/>
  <c r="AH119" i="13"/>
  <c r="AG119" i="13"/>
  <c r="AF119" i="13"/>
  <c r="AE119" i="13"/>
  <c r="AD119" i="13"/>
  <c r="AC119" i="13"/>
  <c r="AB119" i="13"/>
  <c r="CA119" i="13"/>
  <c r="AA119" i="13"/>
  <c r="Z119" i="13"/>
  <c r="Y119" i="13"/>
  <c r="X119" i="13"/>
  <c r="W119" i="13"/>
  <c r="V119" i="13"/>
  <c r="U119" i="13"/>
  <c r="T119" i="13"/>
  <c r="BZ119" i="13"/>
  <c r="BY119" i="13"/>
  <c r="BX119" i="13"/>
  <c r="S119" i="13"/>
  <c r="R119" i="13"/>
  <c r="Q119" i="13"/>
  <c r="P119" i="13"/>
  <c r="O119" i="13"/>
  <c r="N119" i="13"/>
  <c r="M119" i="13"/>
  <c r="L119" i="13"/>
  <c r="K119" i="13"/>
  <c r="J119" i="13"/>
  <c r="I119" i="13"/>
  <c r="H119" i="13"/>
  <c r="G119" i="13"/>
  <c r="F119" i="13"/>
  <c r="E119" i="13"/>
  <c r="D119" i="13"/>
  <c r="BW119" i="13"/>
  <c r="AX119" i="13"/>
  <c r="BV119" i="13"/>
  <c r="BL119" i="13"/>
  <c r="BT119" i="13"/>
  <c r="BS119" i="13"/>
  <c r="BR119" i="13"/>
  <c r="BQ119" i="13"/>
  <c r="BP119" i="13"/>
  <c r="B119" i="13"/>
  <c r="BO119" i="13"/>
  <c r="AR119" i="13"/>
  <c r="BU119" i="13"/>
  <c r="BJ119" i="13"/>
  <c r="BI119" i="13"/>
  <c r="BH119" i="13"/>
  <c r="BG119" i="13"/>
  <c r="BF119" i="13"/>
  <c r="BE119" i="13"/>
  <c r="BD119" i="13"/>
  <c r="BC119" i="13"/>
  <c r="BB119" i="13"/>
  <c r="BA119" i="13"/>
  <c r="AZ119" i="13"/>
  <c r="AY119" i="13"/>
  <c r="CB119" i="13"/>
  <c r="BM119" i="13"/>
  <c r="BK119" i="13"/>
  <c r="BN119" i="13"/>
  <c r="C119" i="13"/>
  <c r="AF129" i="13"/>
  <c r="AG129" i="13"/>
  <c r="AH129" i="13"/>
  <c r="AI129" i="13"/>
  <c r="AJ129" i="13"/>
  <c r="AK129" i="13"/>
  <c r="AL129" i="13"/>
  <c r="AM129" i="13"/>
  <c r="AN129" i="13"/>
  <c r="AO129" i="13"/>
  <c r="AP129" i="13"/>
  <c r="AQ129" i="13"/>
  <c r="AR129" i="13"/>
  <c r="AS129" i="13"/>
  <c r="AT129" i="13"/>
  <c r="AU129" i="13"/>
  <c r="AV129" i="13"/>
  <c r="AW129" i="13"/>
  <c r="AX129" i="13"/>
  <c r="AY129" i="13"/>
  <c r="AZ129" i="13"/>
  <c r="BA129" i="13"/>
  <c r="BB129" i="13"/>
  <c r="BC129" i="13"/>
  <c r="BD129" i="13"/>
  <c r="BE129" i="13"/>
  <c r="BF129" i="13"/>
  <c r="BG129" i="13"/>
  <c r="BH129" i="13"/>
  <c r="BI129" i="13"/>
  <c r="BJ129" i="13"/>
  <c r="BK129" i="13"/>
  <c r="BL129" i="13"/>
  <c r="BM129" i="13"/>
  <c r="BN129" i="13"/>
  <c r="BO129" i="13"/>
  <c r="BP129" i="13"/>
  <c r="BQ129" i="13"/>
  <c r="BR129" i="13"/>
  <c r="CB129" i="13"/>
  <c r="S129" i="13"/>
  <c r="BS129" i="13"/>
  <c r="BT129" i="13"/>
  <c r="BU129" i="13"/>
  <c r="BW129" i="13"/>
  <c r="BX129" i="13"/>
  <c r="BY129" i="13"/>
  <c r="BZ129" i="13"/>
  <c r="CA129" i="13"/>
  <c r="BV129" i="13"/>
  <c r="Y129" i="13"/>
  <c r="X129" i="13"/>
  <c r="AC129" i="13"/>
  <c r="AD129" i="13"/>
  <c r="AE129" i="13"/>
  <c r="C129" i="13"/>
  <c r="B129" i="13"/>
  <c r="D129" i="13"/>
  <c r="E129" i="13"/>
  <c r="F129" i="13"/>
  <c r="G129" i="13"/>
  <c r="H129" i="13"/>
  <c r="I129" i="13"/>
  <c r="J129" i="13"/>
  <c r="K129" i="13"/>
  <c r="L129" i="13"/>
  <c r="M129" i="13"/>
  <c r="N129" i="13"/>
  <c r="O129" i="13"/>
  <c r="P129" i="13"/>
  <c r="Q129" i="13"/>
  <c r="R129" i="13"/>
  <c r="AB129" i="13"/>
  <c r="AA129" i="13"/>
  <c r="Z129" i="13"/>
  <c r="T129" i="13"/>
  <c r="U129" i="13"/>
  <c r="V129" i="13"/>
  <c r="W129" i="13"/>
  <c r="AK162" i="13"/>
  <c r="AJ162" i="13"/>
  <c r="AI162" i="13"/>
  <c r="AH162" i="13"/>
  <c r="AG162" i="13"/>
  <c r="AF162" i="13"/>
  <c r="AE162" i="13"/>
  <c r="AD162" i="13"/>
  <c r="AC162" i="13"/>
  <c r="AB162" i="13"/>
  <c r="AA162" i="13"/>
  <c r="Z162" i="13"/>
  <c r="Y162" i="13"/>
  <c r="X162" i="13"/>
  <c r="W162" i="13"/>
  <c r="V162" i="13"/>
  <c r="U162" i="13"/>
  <c r="T162" i="13"/>
  <c r="S162" i="13"/>
  <c r="BY162" i="13"/>
  <c r="BX162" i="13"/>
  <c r="Q162" i="13"/>
  <c r="P162" i="13"/>
  <c r="BP162" i="13"/>
  <c r="O162" i="13"/>
  <c r="N162" i="13"/>
  <c r="M162" i="13"/>
  <c r="L162" i="13"/>
  <c r="K162" i="13"/>
  <c r="J162" i="13"/>
  <c r="I162" i="13"/>
  <c r="H162" i="13"/>
  <c r="G162" i="13"/>
  <c r="F162" i="13"/>
  <c r="E162" i="13"/>
  <c r="D162" i="13"/>
  <c r="BJ162" i="13"/>
  <c r="BK162" i="13"/>
  <c r="BL162" i="13"/>
  <c r="BM162" i="13"/>
  <c r="BN162" i="13"/>
  <c r="BO162" i="13"/>
  <c r="R162" i="13"/>
  <c r="BW162" i="13"/>
  <c r="BV162" i="13"/>
  <c r="BU162" i="13"/>
  <c r="BT162" i="13"/>
  <c r="BS162" i="13"/>
  <c r="BR162" i="13"/>
  <c r="BD162" i="13"/>
  <c r="BC162" i="13"/>
  <c r="BB162" i="13"/>
  <c r="BA162" i="13"/>
  <c r="CA162" i="13"/>
  <c r="AZ162" i="13"/>
  <c r="AY162" i="13"/>
  <c r="AX162" i="13"/>
  <c r="AW162" i="13"/>
  <c r="AV162" i="13"/>
  <c r="CB162" i="13"/>
  <c r="B162" i="13"/>
  <c r="C162" i="13"/>
  <c r="AO162" i="13"/>
  <c r="BI162" i="13"/>
  <c r="BG162" i="13"/>
  <c r="BF162" i="13"/>
  <c r="BE162" i="13"/>
  <c r="BZ162" i="13"/>
  <c r="BH162" i="13"/>
  <c r="AU162" i="13"/>
  <c r="AT162" i="13"/>
  <c r="AS162" i="13"/>
  <c r="AR162" i="13"/>
  <c r="AQ162" i="13"/>
  <c r="AP162" i="13"/>
  <c r="AN162" i="13"/>
  <c r="AM162" i="13"/>
  <c r="AL162" i="13"/>
  <c r="BQ162" i="13"/>
  <c r="AN168" i="13"/>
  <c r="BA168" i="13"/>
  <c r="AP168" i="13"/>
  <c r="AY168" i="13"/>
  <c r="AX168" i="13"/>
  <c r="AW168" i="13"/>
  <c r="AZ168" i="13"/>
  <c r="C168" i="13"/>
  <c r="BS168" i="13"/>
  <c r="CB168" i="13"/>
  <c r="CA168" i="13"/>
  <c r="BZ168" i="13"/>
  <c r="BY168" i="13"/>
  <c r="BX168" i="13"/>
  <c r="BW168" i="13"/>
  <c r="BV168" i="13"/>
  <c r="BU168" i="13"/>
  <c r="BT168" i="13"/>
  <c r="BR168" i="13"/>
  <c r="BQ168" i="13"/>
  <c r="BP168" i="13"/>
  <c r="BO168" i="13"/>
  <c r="BN168" i="13"/>
  <c r="BM168" i="13"/>
  <c r="BL168" i="13"/>
  <c r="BK168" i="13"/>
  <c r="BJ168" i="13"/>
  <c r="BI168" i="13"/>
  <c r="BH168" i="13"/>
  <c r="BG168" i="13"/>
  <c r="BF168" i="13"/>
  <c r="BE168" i="13"/>
  <c r="BD168" i="13"/>
  <c r="AV168" i="13"/>
  <c r="AU168" i="13"/>
  <c r="AT168" i="13"/>
  <c r="AS168" i="13"/>
  <c r="AR168" i="13"/>
  <c r="AQ168" i="13"/>
  <c r="BC168" i="13"/>
  <c r="AM168" i="13"/>
  <c r="AL168" i="13"/>
  <c r="AK168" i="13"/>
  <c r="AJ168" i="13"/>
  <c r="AI168" i="13"/>
  <c r="B168" i="13"/>
  <c r="E168" i="13"/>
  <c r="D168" i="13"/>
  <c r="AO168" i="13"/>
  <c r="Q168" i="13"/>
  <c r="P168" i="13"/>
  <c r="O168" i="13"/>
  <c r="AH168" i="13"/>
  <c r="AG168" i="13"/>
  <c r="AF168" i="13"/>
  <c r="AE168" i="13"/>
  <c r="AD168" i="13"/>
  <c r="N168" i="13"/>
  <c r="M168" i="13"/>
  <c r="L168" i="13"/>
  <c r="K168" i="13"/>
  <c r="BB168" i="13"/>
  <c r="J168" i="13"/>
  <c r="I168" i="13"/>
  <c r="H168" i="13"/>
  <c r="AC168" i="13"/>
  <c r="AB168" i="13"/>
  <c r="AA168" i="13"/>
  <c r="Z168" i="13"/>
  <c r="Y168" i="13"/>
  <c r="X168" i="13"/>
  <c r="W168" i="13"/>
  <c r="V168" i="13"/>
  <c r="U168" i="13"/>
  <c r="T168" i="13"/>
  <c r="S168" i="13"/>
  <c r="R168" i="13"/>
  <c r="G168" i="13"/>
  <c r="F168" i="13"/>
  <c r="P9" i="13"/>
  <c r="S9" i="13"/>
  <c r="U9" i="13"/>
  <c r="X9" i="13"/>
  <c r="AC9" i="13"/>
  <c r="R9" i="13"/>
  <c r="E9" i="13"/>
  <c r="G9" i="13"/>
  <c r="J9" i="13"/>
  <c r="L9" i="13"/>
  <c r="O9" i="13"/>
  <c r="B9" i="13"/>
  <c r="C9" i="13"/>
  <c r="D9" i="13"/>
  <c r="F9" i="13"/>
  <c r="H9" i="13"/>
  <c r="I9" i="13"/>
  <c r="K9" i="13"/>
  <c r="M9" i="13"/>
  <c r="Z9" i="13"/>
  <c r="N9" i="13"/>
  <c r="BI9" i="13"/>
  <c r="BN9" i="13"/>
  <c r="BR9" i="13"/>
  <c r="BW9" i="13"/>
  <c r="BU9" i="13"/>
  <c r="BO9" i="13"/>
  <c r="BH9" i="13"/>
  <c r="Y9" i="13"/>
  <c r="AN9" i="13"/>
  <c r="AE9" i="13"/>
  <c r="AO9" i="13"/>
  <c r="AW9" i="13"/>
  <c r="BG9" i="13"/>
  <c r="BL9" i="13"/>
  <c r="AV9" i="13"/>
  <c r="AK9" i="13"/>
  <c r="AF9" i="13"/>
  <c r="AA9" i="13"/>
  <c r="AZ9" i="13"/>
  <c r="T9" i="13"/>
  <c r="Q9" i="13"/>
  <c r="AR9" i="13"/>
  <c r="AI9" i="13"/>
  <c r="CA9" i="13"/>
  <c r="BV9" i="13"/>
  <c r="BT9" i="13"/>
  <c r="AX9" i="13"/>
  <c r="AD9" i="13"/>
  <c r="AQ9" i="13"/>
  <c r="BP9" i="13"/>
  <c r="AP9" i="13"/>
  <c r="W9" i="13"/>
  <c r="AY9" i="13"/>
  <c r="BM9" i="13"/>
  <c r="BE9" i="13"/>
  <c r="BZ9" i="13"/>
  <c r="BB9" i="13"/>
  <c r="BX9" i="13"/>
  <c r="CB9" i="13"/>
  <c r="BD9" i="13"/>
  <c r="V9" i="13"/>
  <c r="AG9" i="13"/>
  <c r="BS9" i="13"/>
  <c r="BF9" i="13"/>
  <c r="BA9" i="13"/>
  <c r="AU9" i="13"/>
  <c r="AJ9" i="13"/>
  <c r="AS9" i="13"/>
  <c r="BK9" i="13"/>
  <c r="BY9" i="13"/>
  <c r="BC9" i="13"/>
  <c r="AT9" i="13"/>
  <c r="BQ9" i="13"/>
  <c r="AB9" i="13"/>
  <c r="BJ9" i="13"/>
  <c r="AL9" i="13"/>
  <c r="AH9" i="13"/>
  <c r="AM9" i="13"/>
  <c r="AW22" i="13"/>
  <c r="BV22" i="13"/>
  <c r="BW22" i="13"/>
  <c r="BX22" i="13"/>
  <c r="BY22" i="13"/>
  <c r="CA22" i="13"/>
  <c r="CB22" i="13"/>
  <c r="BF22" i="13"/>
  <c r="BE22" i="13"/>
  <c r="BC22" i="13"/>
  <c r="BB22" i="13"/>
  <c r="BA22" i="13"/>
  <c r="AZ22" i="13"/>
  <c r="AY22" i="13"/>
  <c r="AX22" i="13"/>
  <c r="AV22" i="13"/>
  <c r="AT22" i="13"/>
  <c r="AS22" i="13"/>
  <c r="AR22" i="13"/>
  <c r="P22" i="13"/>
  <c r="AQ22" i="13"/>
  <c r="AP22" i="13"/>
  <c r="AO22" i="13"/>
  <c r="AN22" i="13"/>
  <c r="AM22" i="13"/>
  <c r="AL22" i="13"/>
  <c r="AK22" i="13"/>
  <c r="AJ22" i="13"/>
  <c r="AI22" i="13"/>
  <c r="AH22" i="13"/>
  <c r="AG22" i="13"/>
  <c r="AF22" i="13"/>
  <c r="AE22" i="13"/>
  <c r="AD22" i="13"/>
  <c r="AC22" i="13"/>
  <c r="AB22" i="13"/>
  <c r="AA22" i="13"/>
  <c r="BO22" i="13"/>
  <c r="BN22" i="13"/>
  <c r="BM22" i="13"/>
  <c r="Z22" i="13"/>
  <c r="BK22" i="13"/>
  <c r="Y22" i="13"/>
  <c r="X22" i="13"/>
  <c r="C22" i="13"/>
  <c r="W22" i="13"/>
  <c r="V22" i="13"/>
  <c r="U22" i="13"/>
  <c r="T22" i="13"/>
  <c r="S22" i="13"/>
  <c r="BZ22" i="13"/>
  <c r="Q22" i="13"/>
  <c r="O22" i="13"/>
  <c r="N22" i="13"/>
  <c r="M22" i="13"/>
  <c r="L22" i="13"/>
  <c r="K22" i="13"/>
  <c r="J22" i="13"/>
  <c r="AU22" i="13"/>
  <c r="BL22" i="13"/>
  <c r="I22" i="13"/>
  <c r="H22" i="13"/>
  <c r="G22" i="13"/>
  <c r="F22" i="13"/>
  <c r="E22" i="13"/>
  <c r="D22" i="13"/>
  <c r="B22" i="13"/>
  <c r="R22" i="13"/>
  <c r="BJ22" i="13"/>
  <c r="BI22" i="13"/>
  <c r="BH22" i="13"/>
  <c r="BG22" i="13"/>
  <c r="BP22" i="13"/>
  <c r="BQ22" i="13"/>
  <c r="BR22" i="13"/>
  <c r="BS22" i="13"/>
  <c r="BT22" i="13"/>
  <c r="BU22" i="13"/>
  <c r="BD22" i="13"/>
  <c r="CB29" i="13"/>
  <c r="F29" i="13"/>
  <c r="L29" i="13"/>
  <c r="O29" i="13"/>
  <c r="T29" i="13"/>
  <c r="V29" i="13"/>
  <c r="AC29" i="13"/>
  <c r="AF29" i="13"/>
  <c r="AM29" i="13"/>
  <c r="AQ29" i="13"/>
  <c r="AT29" i="13"/>
  <c r="AX29" i="13"/>
  <c r="BB29" i="13"/>
  <c r="BE29" i="13"/>
  <c r="BJ29" i="13"/>
  <c r="BP29" i="13"/>
  <c r="BQ29" i="13"/>
  <c r="BM29" i="13"/>
  <c r="BK29" i="13"/>
  <c r="BH29" i="13"/>
  <c r="AY29" i="13"/>
  <c r="AU29" i="13"/>
  <c r="AK29" i="13"/>
  <c r="AI29" i="13"/>
  <c r="AG29" i="13"/>
  <c r="AD29" i="13"/>
  <c r="Z29" i="13"/>
  <c r="W29" i="13"/>
  <c r="R29" i="13"/>
  <c r="M29" i="13"/>
  <c r="J29" i="13"/>
  <c r="G29" i="13"/>
  <c r="D29" i="13"/>
  <c r="BS29" i="13"/>
  <c r="BX29" i="13"/>
  <c r="BZ29" i="13"/>
  <c r="BV29" i="13"/>
  <c r="C29" i="13"/>
  <c r="I29" i="13"/>
  <c r="P29" i="13"/>
  <c r="S29" i="13"/>
  <c r="Y29" i="13"/>
  <c r="AB29" i="13"/>
  <c r="AE29" i="13"/>
  <c r="AH29" i="13"/>
  <c r="AJ29" i="13"/>
  <c r="BR29" i="13"/>
  <c r="BO29" i="13"/>
  <c r="BL29" i="13"/>
  <c r="BG29" i="13"/>
  <c r="BA29" i="13"/>
  <c r="AW29" i="13"/>
  <c r="AR29" i="13"/>
  <c r="AN29" i="13"/>
  <c r="AL29" i="13"/>
  <c r="AO29" i="13"/>
  <c r="AP29" i="13"/>
  <c r="AS29" i="13"/>
  <c r="AA29" i="13"/>
  <c r="AZ29" i="13"/>
  <c r="BC29" i="13"/>
  <c r="BF29" i="13"/>
  <c r="BI29" i="13"/>
  <c r="BN29" i="13"/>
  <c r="AV29" i="13"/>
  <c r="BD29" i="13"/>
  <c r="BT29" i="13"/>
  <c r="X29" i="13"/>
  <c r="U29" i="13"/>
  <c r="Q29" i="13"/>
  <c r="N29" i="13"/>
  <c r="K29" i="13"/>
  <c r="H29" i="13"/>
  <c r="E29" i="13"/>
  <c r="B29" i="13"/>
  <c r="BW29" i="13"/>
  <c r="CA29" i="13"/>
  <c r="BY29" i="13"/>
  <c r="BU29" i="13"/>
  <c r="AW37" i="13"/>
  <c r="AH37" i="13"/>
  <c r="AI37" i="13"/>
  <c r="AX37" i="13"/>
  <c r="AY37" i="13"/>
  <c r="AZ37" i="13"/>
  <c r="BA37" i="13"/>
  <c r="BB37" i="13"/>
  <c r="BC37" i="13"/>
  <c r="BV37" i="13"/>
  <c r="BE37" i="13"/>
  <c r="BW37" i="13"/>
  <c r="AJ37" i="13"/>
  <c r="AK37" i="13"/>
  <c r="AL37" i="13"/>
  <c r="AM37" i="13"/>
  <c r="AN37" i="13"/>
  <c r="AO37" i="13"/>
  <c r="AP37" i="13"/>
  <c r="BX37" i="13"/>
  <c r="BY37" i="13"/>
  <c r="BZ37" i="13"/>
  <c r="CA37" i="13"/>
  <c r="CB37" i="13"/>
  <c r="AE37" i="13"/>
  <c r="AD37" i="13"/>
  <c r="AC37" i="13"/>
  <c r="AB37" i="13"/>
  <c r="AA37" i="13"/>
  <c r="BD37" i="13"/>
  <c r="BQ37" i="13"/>
  <c r="BS37" i="13"/>
  <c r="BT37" i="13"/>
  <c r="BU37" i="13"/>
  <c r="BR37" i="13"/>
  <c r="Z37" i="13"/>
  <c r="Y37" i="13"/>
  <c r="X37" i="13"/>
  <c r="W37" i="13"/>
  <c r="V37" i="13"/>
  <c r="U37" i="13"/>
  <c r="T37" i="13"/>
  <c r="S37" i="13"/>
  <c r="R37" i="13"/>
  <c r="Q37" i="13"/>
  <c r="P37" i="13"/>
  <c r="O37" i="13"/>
  <c r="BF37" i="13"/>
  <c r="BG37" i="13"/>
  <c r="BH37" i="13"/>
  <c r="BI37" i="13"/>
  <c r="BJ37" i="13"/>
  <c r="BL37" i="13"/>
  <c r="BK37" i="13"/>
  <c r="BM37" i="13"/>
  <c r="C37" i="13"/>
  <c r="B37" i="13"/>
  <c r="BN37" i="13"/>
  <c r="N37" i="13"/>
  <c r="BO37" i="13"/>
  <c r="AQ37" i="13"/>
  <c r="AR37" i="13"/>
  <c r="AS37" i="13"/>
  <c r="AT37" i="13"/>
  <c r="AU37" i="13"/>
  <c r="AV37" i="13"/>
  <c r="BP37" i="13"/>
  <c r="D37" i="13"/>
  <c r="M37" i="13"/>
  <c r="L37" i="13"/>
  <c r="K37" i="13"/>
  <c r="J37" i="13"/>
  <c r="I37" i="13"/>
  <c r="H37" i="13"/>
  <c r="G37" i="13"/>
  <c r="F37" i="13"/>
  <c r="E37" i="13"/>
  <c r="AF37" i="13"/>
  <c r="AG37" i="13"/>
  <c r="AO44" i="13"/>
  <c r="AL44" i="13"/>
  <c r="AK44" i="13"/>
  <c r="AJ44" i="13"/>
  <c r="AI44" i="13"/>
  <c r="AH44" i="13"/>
  <c r="AF44" i="13"/>
  <c r="AD44" i="13"/>
  <c r="AA44" i="13"/>
  <c r="X44" i="13"/>
  <c r="T44" i="13"/>
  <c r="R44" i="13"/>
  <c r="G44" i="13"/>
  <c r="V44" i="13"/>
  <c r="CA44" i="13"/>
  <c r="BY44" i="13"/>
  <c r="BV44" i="13"/>
  <c r="BS44" i="13"/>
  <c r="BR44" i="13"/>
  <c r="BO44" i="13"/>
  <c r="BL44" i="13"/>
  <c r="BI44" i="13"/>
  <c r="BF44" i="13"/>
  <c r="BB44" i="13"/>
  <c r="AS44" i="13"/>
  <c r="AE44" i="13"/>
  <c r="AG44" i="13"/>
  <c r="AR44" i="13"/>
  <c r="AU44" i="13"/>
  <c r="AX44" i="13"/>
  <c r="BA44" i="13"/>
  <c r="BE44" i="13"/>
  <c r="BH44" i="13"/>
  <c r="BK44" i="13"/>
  <c r="BN44" i="13"/>
  <c r="BQ44" i="13"/>
  <c r="BT44" i="13"/>
  <c r="BX44" i="13"/>
  <c r="CB44" i="13"/>
  <c r="AW44" i="13"/>
  <c r="F44" i="13"/>
  <c r="I44" i="13"/>
  <c r="K44" i="13"/>
  <c r="M44" i="13"/>
  <c r="N44" i="13"/>
  <c r="Q44" i="13"/>
  <c r="U44" i="13"/>
  <c r="Y44" i="13"/>
  <c r="D44" i="13"/>
  <c r="AT44" i="13"/>
  <c r="AV44" i="13"/>
  <c r="AZ44" i="13"/>
  <c r="BD44" i="13"/>
  <c r="BG44" i="13"/>
  <c r="BJ44" i="13"/>
  <c r="BM44" i="13"/>
  <c r="BP44" i="13"/>
  <c r="C44" i="13"/>
  <c r="BC44" i="13"/>
  <c r="BU44" i="13"/>
  <c r="BW44" i="13"/>
  <c r="BZ44" i="13"/>
  <c r="AY44" i="13"/>
  <c r="E44" i="13"/>
  <c r="H44" i="13"/>
  <c r="J44" i="13"/>
  <c r="O44" i="13"/>
  <c r="P44" i="13"/>
  <c r="S44" i="13"/>
  <c r="W44" i="13"/>
  <c r="Z44" i="13"/>
  <c r="AM44" i="13"/>
  <c r="AN44" i="13"/>
  <c r="AQ44" i="13"/>
  <c r="B44" i="13"/>
  <c r="AB44" i="13"/>
  <c r="L44" i="13"/>
  <c r="AP44" i="13"/>
  <c r="AC44" i="13"/>
  <c r="AO53" i="13"/>
  <c r="AL53" i="13"/>
  <c r="AJ53" i="13"/>
  <c r="AG53" i="13"/>
  <c r="AE53" i="13"/>
  <c r="AC53" i="13"/>
  <c r="BN53" i="13"/>
  <c r="F53" i="13"/>
  <c r="I53" i="13"/>
  <c r="L53" i="13"/>
  <c r="O53" i="13"/>
  <c r="R53" i="13"/>
  <c r="U53" i="13"/>
  <c r="Z53" i="13"/>
  <c r="AA53" i="13"/>
  <c r="AD53" i="13"/>
  <c r="AI53" i="13"/>
  <c r="AN53" i="13"/>
  <c r="C53" i="13"/>
  <c r="AQ53" i="13"/>
  <c r="AU53" i="13"/>
  <c r="AB53" i="13"/>
  <c r="N53" i="13"/>
  <c r="K53" i="13"/>
  <c r="G53" i="13"/>
  <c r="B53" i="13"/>
  <c r="Y53" i="13"/>
  <c r="V53" i="13"/>
  <c r="S53" i="13"/>
  <c r="P53" i="13"/>
  <c r="J53" i="13"/>
  <c r="H53" i="13"/>
  <c r="E53" i="13"/>
  <c r="M53" i="13"/>
  <c r="BV53" i="13"/>
  <c r="BS53" i="13"/>
  <c r="BK53" i="13"/>
  <c r="BG53" i="13"/>
  <c r="AX53" i="13"/>
  <c r="BB53" i="13"/>
  <c r="T53" i="13"/>
  <c r="Q53" i="13"/>
  <c r="BX53" i="13"/>
  <c r="BR53" i="13"/>
  <c r="BO53" i="13"/>
  <c r="BL53" i="13"/>
  <c r="BH53" i="13"/>
  <c r="BA53" i="13"/>
  <c r="BE53" i="13"/>
  <c r="BC53" i="13"/>
  <c r="BI53" i="13"/>
  <c r="D53" i="13"/>
  <c r="BQ53" i="13"/>
  <c r="BU53" i="13"/>
  <c r="BY53" i="13"/>
  <c r="CB53" i="13"/>
  <c r="BW53" i="13"/>
  <c r="BT53" i="13"/>
  <c r="BP53" i="13"/>
  <c r="BM53" i="13"/>
  <c r="BJ53" i="13"/>
  <c r="BF53" i="13"/>
  <c r="BD53" i="13"/>
  <c r="AZ53" i="13"/>
  <c r="AW53" i="13"/>
  <c r="AT53" i="13"/>
  <c r="AR53" i="13"/>
  <c r="AM53" i="13"/>
  <c r="AK53" i="13"/>
  <c r="AH53" i="13"/>
  <c r="AF53" i="13"/>
  <c r="X53" i="13"/>
  <c r="W53" i="13"/>
  <c r="AY53" i="13"/>
  <c r="BZ53" i="13"/>
  <c r="CA53" i="13"/>
  <c r="AV53" i="13"/>
  <c r="AS53" i="13"/>
  <c r="AP53" i="13"/>
  <c r="V63" i="13"/>
  <c r="S63" i="13"/>
  <c r="BM63" i="13"/>
  <c r="BH63" i="13"/>
  <c r="BF63" i="13"/>
  <c r="U63" i="13"/>
  <c r="BC63" i="13"/>
  <c r="AZ63" i="13"/>
  <c r="AV63" i="13"/>
  <c r="AS63" i="13"/>
  <c r="AP63" i="13"/>
  <c r="C63" i="13"/>
  <c r="F63" i="13"/>
  <c r="AK63" i="13"/>
  <c r="AH63" i="13"/>
  <c r="AE63" i="13"/>
  <c r="Y63" i="13"/>
  <c r="AW63" i="13"/>
  <c r="AX63" i="13"/>
  <c r="BA63" i="13"/>
  <c r="BD63" i="13"/>
  <c r="BG63" i="13"/>
  <c r="BJ63" i="13"/>
  <c r="BN63" i="13"/>
  <c r="BQ63" i="13"/>
  <c r="BU63" i="13"/>
  <c r="BW63" i="13"/>
  <c r="BZ63" i="13"/>
  <c r="BR63" i="13"/>
  <c r="J63" i="13"/>
  <c r="M63" i="13"/>
  <c r="Q63" i="13"/>
  <c r="G63" i="13"/>
  <c r="P63" i="13"/>
  <c r="N63" i="13"/>
  <c r="K63" i="13"/>
  <c r="AL63" i="13"/>
  <c r="CB63" i="13"/>
  <c r="BY63" i="13"/>
  <c r="BV63" i="13"/>
  <c r="X63" i="13"/>
  <c r="Z63" i="13"/>
  <c r="AD63" i="13"/>
  <c r="AG63" i="13"/>
  <c r="AJ63" i="13"/>
  <c r="AN63" i="13"/>
  <c r="E63" i="13"/>
  <c r="B63" i="13"/>
  <c r="AQ63" i="13"/>
  <c r="AT63" i="13"/>
  <c r="BS63" i="13"/>
  <c r="BO63" i="13"/>
  <c r="BL63" i="13"/>
  <c r="BK63" i="13"/>
  <c r="BI63" i="13"/>
  <c r="BE63" i="13"/>
  <c r="BB63" i="13"/>
  <c r="AY63" i="13"/>
  <c r="AU63" i="13"/>
  <c r="AR63" i="13"/>
  <c r="AO63" i="13"/>
  <c r="D63" i="13"/>
  <c r="AM63" i="13"/>
  <c r="AI63" i="13"/>
  <c r="AF63" i="13"/>
  <c r="AC63" i="13"/>
  <c r="AA63" i="13"/>
  <c r="W63" i="13"/>
  <c r="T63" i="13"/>
  <c r="AB63" i="13"/>
  <c r="R63" i="13"/>
  <c r="O63" i="13"/>
  <c r="L63" i="13"/>
  <c r="H63" i="13"/>
  <c r="I63" i="13"/>
  <c r="CA63" i="13"/>
  <c r="BX63" i="13"/>
  <c r="BT63" i="13"/>
  <c r="BP63" i="13"/>
  <c r="BI73" i="13"/>
  <c r="BB73" i="13"/>
  <c r="BD73" i="13"/>
  <c r="Z73" i="13"/>
  <c r="N73" i="13"/>
  <c r="O73" i="13"/>
  <c r="P73" i="13"/>
  <c r="Q73" i="13"/>
  <c r="R73" i="13"/>
  <c r="BY73" i="13"/>
  <c r="BZ73" i="13"/>
  <c r="CA73" i="13"/>
  <c r="BE73" i="13"/>
  <c r="CB73" i="13"/>
  <c r="L73" i="13"/>
  <c r="K73" i="13"/>
  <c r="J73" i="13"/>
  <c r="S73" i="13"/>
  <c r="T73" i="13"/>
  <c r="U73" i="13"/>
  <c r="BX73" i="13"/>
  <c r="V73" i="13"/>
  <c r="W73" i="13"/>
  <c r="X73" i="13"/>
  <c r="Y73" i="13"/>
  <c r="AD73" i="13"/>
  <c r="H73" i="13"/>
  <c r="G73" i="13"/>
  <c r="F73" i="13"/>
  <c r="BG73" i="13"/>
  <c r="E73" i="13"/>
  <c r="D73" i="13"/>
  <c r="BC73" i="13"/>
  <c r="AE73" i="13"/>
  <c r="BF73" i="13"/>
  <c r="I73" i="13"/>
  <c r="AA73" i="13"/>
  <c r="AB73" i="13"/>
  <c r="C73" i="13"/>
  <c r="B73" i="13"/>
  <c r="BH73" i="13"/>
  <c r="BW73" i="13"/>
  <c r="BV73" i="13"/>
  <c r="BU73" i="13"/>
  <c r="BT73" i="13"/>
  <c r="BJ73" i="13"/>
  <c r="BS73" i="13"/>
  <c r="BR73" i="13"/>
  <c r="BQ73" i="13"/>
  <c r="BP73" i="13"/>
  <c r="BO73" i="13"/>
  <c r="BK73" i="13"/>
  <c r="BL73" i="13"/>
  <c r="BN73" i="13"/>
  <c r="BM73" i="13"/>
  <c r="AC73" i="13"/>
  <c r="AF73" i="13"/>
  <c r="AG73" i="13"/>
  <c r="AH73" i="13"/>
  <c r="AI73" i="13"/>
  <c r="AJ73" i="13"/>
  <c r="AK73" i="13"/>
  <c r="AL73" i="13"/>
  <c r="AM73" i="13"/>
  <c r="AN73" i="13"/>
  <c r="M73" i="13"/>
  <c r="BA73" i="13"/>
  <c r="AZ73" i="13"/>
  <c r="AY73" i="13"/>
  <c r="AX73" i="13"/>
  <c r="AW73" i="13"/>
  <c r="AV73" i="13"/>
  <c r="AU73" i="13"/>
  <c r="AT73" i="13"/>
  <c r="AS73" i="13"/>
  <c r="AR73" i="13"/>
  <c r="AQ73" i="13"/>
  <c r="AP73" i="13"/>
  <c r="AO73" i="13"/>
  <c r="AQ82" i="13"/>
  <c r="AP82" i="13"/>
  <c r="AO82" i="13"/>
  <c r="AN82" i="13"/>
  <c r="AM82" i="13"/>
  <c r="AL82" i="13"/>
  <c r="AK82" i="13"/>
  <c r="AJ82" i="13"/>
  <c r="AI82" i="13"/>
  <c r="AH82" i="13"/>
  <c r="AG82" i="13"/>
  <c r="AF82" i="13"/>
  <c r="AE82" i="13"/>
  <c r="AD82" i="13"/>
  <c r="AC82" i="13"/>
  <c r="AB82" i="13"/>
  <c r="AA82" i="13"/>
  <c r="Z82" i="13"/>
  <c r="X82" i="13"/>
  <c r="V82" i="13"/>
  <c r="U82" i="13"/>
  <c r="T82" i="13"/>
  <c r="S82" i="13"/>
  <c r="R82" i="13"/>
  <c r="Q82" i="13"/>
  <c r="P82" i="13"/>
  <c r="O82" i="13"/>
  <c r="N82" i="13"/>
  <c r="M82" i="13"/>
  <c r="L82" i="13"/>
  <c r="K82" i="13"/>
  <c r="J82" i="13"/>
  <c r="I82" i="13"/>
  <c r="H82" i="13"/>
  <c r="G82" i="13"/>
  <c r="F82" i="13"/>
  <c r="E82" i="13"/>
  <c r="D82" i="13"/>
  <c r="W82" i="13"/>
  <c r="BC82" i="13"/>
  <c r="BK82" i="13"/>
  <c r="Y82" i="13"/>
  <c r="B82" i="13"/>
  <c r="C82" i="13"/>
  <c r="CB82" i="13"/>
  <c r="CA82" i="13"/>
  <c r="BZ82" i="13"/>
  <c r="BY82" i="13"/>
  <c r="BX82" i="13"/>
  <c r="BW82" i="13"/>
  <c r="BV82" i="13"/>
  <c r="BU82" i="13"/>
  <c r="BT82" i="13"/>
  <c r="BS82" i="13"/>
  <c r="BR82" i="13"/>
  <c r="BQ82" i="13"/>
  <c r="BP82" i="13"/>
  <c r="BO82" i="13"/>
  <c r="BN82" i="13"/>
  <c r="BM82" i="13"/>
  <c r="BL82" i="13"/>
  <c r="BJ82" i="13"/>
  <c r="BI82" i="13"/>
  <c r="BH82" i="13"/>
  <c r="BG82" i="13"/>
  <c r="BF82" i="13"/>
  <c r="BE82" i="13"/>
  <c r="BD82" i="13"/>
  <c r="BB82" i="13"/>
  <c r="BA82" i="13"/>
  <c r="AZ82" i="13"/>
  <c r="AY82" i="13"/>
  <c r="AX82" i="13"/>
  <c r="AW82" i="13"/>
  <c r="AV82" i="13"/>
  <c r="AU82" i="13"/>
  <c r="AT82" i="13"/>
  <c r="AS82" i="13"/>
  <c r="AR82" i="13"/>
  <c r="AB92" i="13"/>
  <c r="AC92" i="13"/>
  <c r="AD92" i="13"/>
  <c r="AE92" i="13"/>
  <c r="AF92" i="13"/>
  <c r="Y92" i="13"/>
  <c r="Z92" i="13"/>
  <c r="CB92" i="13"/>
  <c r="BZ92" i="13"/>
  <c r="BY92" i="13"/>
  <c r="BX92" i="13"/>
  <c r="BW92" i="13"/>
  <c r="AS92" i="13"/>
  <c r="BV92" i="13"/>
  <c r="BC92" i="13"/>
  <c r="E92" i="13"/>
  <c r="F92" i="13"/>
  <c r="G92" i="13"/>
  <c r="H92" i="13"/>
  <c r="B92" i="13"/>
  <c r="C92" i="13"/>
  <c r="I92" i="13"/>
  <c r="AL92" i="13"/>
  <c r="AK92" i="13"/>
  <c r="AJ92" i="13"/>
  <c r="AI92" i="13"/>
  <c r="J92" i="13"/>
  <c r="K92" i="13"/>
  <c r="CA92" i="13"/>
  <c r="L92" i="13"/>
  <c r="M92" i="13"/>
  <c r="N92" i="13"/>
  <c r="O92" i="13"/>
  <c r="P92" i="13"/>
  <c r="Q92" i="13"/>
  <c r="R92" i="13"/>
  <c r="AR92" i="13"/>
  <c r="S92" i="13"/>
  <c r="T92" i="13"/>
  <c r="U92" i="13"/>
  <c r="V92" i="13"/>
  <c r="X92" i="13"/>
  <c r="AH92" i="13"/>
  <c r="AG92" i="13"/>
  <c r="BT92" i="13"/>
  <c r="BU92" i="13"/>
  <c r="AA92" i="13"/>
  <c r="BS92" i="13"/>
  <c r="BR92" i="13"/>
  <c r="W92" i="13"/>
  <c r="BP92" i="13"/>
  <c r="BO92" i="13"/>
  <c r="BN92" i="13"/>
  <c r="AM92" i="13"/>
  <c r="AN92" i="13"/>
  <c r="AO92" i="13"/>
  <c r="AP92" i="13"/>
  <c r="AQ92" i="13"/>
  <c r="D92" i="13"/>
  <c r="BM92" i="13"/>
  <c r="BL92" i="13"/>
  <c r="BK92" i="13"/>
  <c r="BJ92" i="13"/>
  <c r="BI92" i="13"/>
  <c r="BH92" i="13"/>
  <c r="BG92" i="13"/>
  <c r="BF92" i="13"/>
  <c r="BE92" i="13"/>
  <c r="BD92" i="13"/>
  <c r="BB92" i="13"/>
  <c r="BA92" i="13"/>
  <c r="AZ92" i="13"/>
  <c r="AY92" i="13"/>
  <c r="AX92" i="13"/>
  <c r="AW92" i="13"/>
  <c r="AV92" i="13"/>
  <c r="AU92" i="13"/>
  <c r="AT92" i="13"/>
  <c r="BQ92" i="13"/>
  <c r="AT100" i="13"/>
  <c r="BJ100" i="13"/>
  <c r="BK100" i="13"/>
  <c r="BL100" i="13"/>
  <c r="BM100" i="13"/>
  <c r="BN100" i="13"/>
  <c r="BO100" i="13"/>
  <c r="BP100" i="13"/>
  <c r="BQ100" i="13"/>
  <c r="BR100" i="13"/>
  <c r="BS100" i="13"/>
  <c r="BT100" i="13"/>
  <c r="BU100" i="13"/>
  <c r="BI100" i="13"/>
  <c r="BH100" i="13"/>
  <c r="BG100" i="13"/>
  <c r="BF100" i="13"/>
  <c r="BE100" i="13"/>
  <c r="F100" i="13"/>
  <c r="B100" i="13"/>
  <c r="C100" i="13"/>
  <c r="E100" i="13"/>
  <c r="D100" i="13"/>
  <c r="AQ100" i="13"/>
  <c r="CB100" i="13"/>
  <c r="AE100" i="13"/>
  <c r="AD100" i="13"/>
  <c r="AC100" i="13"/>
  <c r="AB100" i="13"/>
  <c r="AA100" i="13"/>
  <c r="Z100" i="13"/>
  <c r="Y100" i="13"/>
  <c r="X100" i="13"/>
  <c r="W100" i="13"/>
  <c r="V100" i="13"/>
  <c r="U100" i="13"/>
  <c r="CA100" i="13"/>
  <c r="BZ100" i="13"/>
  <c r="BY100" i="13"/>
  <c r="BX100" i="13"/>
  <c r="BW100" i="13"/>
  <c r="BV100" i="13"/>
  <c r="AF100" i="13"/>
  <c r="AG100" i="13"/>
  <c r="AH100" i="13"/>
  <c r="AI100" i="13"/>
  <c r="AJ100" i="13"/>
  <c r="T100" i="13"/>
  <c r="AK100" i="13"/>
  <c r="AL100" i="13"/>
  <c r="AM100" i="13"/>
  <c r="AN100" i="13"/>
  <c r="AO100" i="13"/>
  <c r="AP100" i="13"/>
  <c r="AR100" i="13"/>
  <c r="AS100" i="13"/>
  <c r="AU100" i="13"/>
  <c r="AW100" i="13"/>
  <c r="AX100" i="13"/>
  <c r="AY100" i="13"/>
  <c r="AZ100" i="13"/>
  <c r="BA100" i="13"/>
  <c r="BB100" i="13"/>
  <c r="BC100" i="13"/>
  <c r="BD100" i="13"/>
  <c r="AV100" i="13"/>
  <c r="S100" i="13"/>
  <c r="R100" i="13"/>
  <c r="Q100" i="13"/>
  <c r="P100" i="13"/>
  <c r="O100" i="13"/>
  <c r="N100" i="13"/>
  <c r="M100" i="13"/>
  <c r="L100" i="13"/>
  <c r="K100" i="13"/>
  <c r="J100" i="13"/>
  <c r="I100" i="13"/>
  <c r="H100" i="13"/>
  <c r="G100" i="13"/>
  <c r="BB112" i="13"/>
  <c r="X112" i="13"/>
  <c r="U112" i="13"/>
  <c r="T112" i="13"/>
  <c r="S112" i="13"/>
  <c r="V112" i="13"/>
  <c r="W112" i="13"/>
  <c r="BN112" i="13"/>
  <c r="BD112" i="13"/>
  <c r="BF112" i="13"/>
  <c r="BH112" i="13"/>
  <c r="BJ112" i="13"/>
  <c r="BL112" i="13"/>
  <c r="Q112" i="13"/>
  <c r="P112" i="13"/>
  <c r="O112" i="13"/>
  <c r="H112" i="13"/>
  <c r="G112" i="13"/>
  <c r="F112" i="13"/>
  <c r="AJ112" i="13"/>
  <c r="E112" i="13"/>
  <c r="D112" i="13"/>
  <c r="AQ112" i="13"/>
  <c r="AT112" i="13"/>
  <c r="AV112" i="13"/>
  <c r="AX112" i="13"/>
  <c r="AZ112" i="13"/>
  <c r="BP112" i="13"/>
  <c r="BR112" i="13"/>
  <c r="BT112" i="13"/>
  <c r="BW112" i="13"/>
  <c r="BY112" i="13"/>
  <c r="CA112" i="13"/>
  <c r="CB112" i="13"/>
  <c r="N112" i="13"/>
  <c r="M112" i="13"/>
  <c r="L112" i="13"/>
  <c r="K112" i="13"/>
  <c r="J112" i="13"/>
  <c r="I112" i="13"/>
  <c r="R112" i="13"/>
  <c r="B112" i="13"/>
  <c r="C112" i="13"/>
  <c r="AK112" i="13"/>
  <c r="BZ112" i="13"/>
  <c r="BX112" i="13"/>
  <c r="BV112" i="13"/>
  <c r="BU112" i="13"/>
  <c r="BS112" i="13"/>
  <c r="BQ112" i="13"/>
  <c r="BO112" i="13"/>
  <c r="BM112" i="13"/>
  <c r="BK112" i="13"/>
  <c r="BI112" i="13"/>
  <c r="BG112" i="13"/>
  <c r="BE112" i="13"/>
  <c r="BC112" i="13"/>
  <c r="BA112" i="13"/>
  <c r="AY112" i="13"/>
  <c r="AW112" i="13"/>
  <c r="AU112" i="13"/>
  <c r="AS112" i="13"/>
  <c r="AR112" i="13"/>
  <c r="AP112" i="13"/>
  <c r="AO112" i="13"/>
  <c r="AN112" i="13"/>
  <c r="AM112" i="13"/>
  <c r="AL112" i="13"/>
  <c r="AI112" i="13"/>
  <c r="AH112" i="13"/>
  <c r="AG112" i="13"/>
  <c r="AF112" i="13"/>
  <c r="AE112" i="13"/>
  <c r="AD112" i="13"/>
  <c r="AC112" i="13"/>
  <c r="AB112" i="13"/>
  <c r="AA112" i="13"/>
  <c r="Z112" i="13"/>
  <c r="Y112" i="13"/>
  <c r="AA121" i="13"/>
  <c r="AU121" i="13"/>
  <c r="D121" i="13"/>
  <c r="E121" i="13"/>
  <c r="F121" i="13"/>
  <c r="G121" i="13"/>
  <c r="H121" i="13"/>
  <c r="I121" i="13"/>
  <c r="J121" i="13"/>
  <c r="K121" i="13"/>
  <c r="L121" i="13"/>
  <c r="M121" i="13"/>
  <c r="N121" i="13"/>
  <c r="O121" i="13"/>
  <c r="P121" i="13"/>
  <c r="AQ121" i="13"/>
  <c r="Q121" i="13"/>
  <c r="R121" i="13"/>
  <c r="S121" i="13"/>
  <c r="AW121" i="13"/>
  <c r="B121" i="13"/>
  <c r="AB121" i="13"/>
  <c r="T121" i="13"/>
  <c r="U121" i="13"/>
  <c r="V121" i="13"/>
  <c r="W121" i="13"/>
  <c r="X121" i="13"/>
  <c r="Y121" i="13"/>
  <c r="AP121" i="13"/>
  <c r="C121" i="13"/>
  <c r="Z121" i="13"/>
  <c r="CB121" i="13"/>
  <c r="CA121" i="13"/>
  <c r="BZ121" i="13"/>
  <c r="BY121" i="13"/>
  <c r="BX121" i="13"/>
  <c r="BW121" i="13"/>
  <c r="BV121" i="13"/>
  <c r="BU121" i="13"/>
  <c r="BT121" i="13"/>
  <c r="BS121" i="13"/>
  <c r="BR121" i="13"/>
  <c r="BM121" i="13"/>
  <c r="BP121" i="13"/>
  <c r="BO121" i="13"/>
  <c r="BN121" i="13"/>
  <c r="AT121" i="13"/>
  <c r="AS121" i="13"/>
  <c r="AR121" i="13"/>
  <c r="BL121" i="13"/>
  <c r="BK121" i="13"/>
  <c r="AX121" i="13"/>
  <c r="AY121" i="13"/>
  <c r="AZ121" i="13"/>
  <c r="BA121" i="13"/>
  <c r="AV121" i="13"/>
  <c r="AO121" i="13"/>
  <c r="AN121" i="13"/>
  <c r="AM121" i="13"/>
  <c r="AL121" i="13"/>
  <c r="AK121" i="13"/>
  <c r="AJ121" i="13"/>
  <c r="AI121" i="13"/>
  <c r="AH121" i="13"/>
  <c r="AG121" i="13"/>
  <c r="AF121" i="13"/>
  <c r="AE121" i="13"/>
  <c r="AD121" i="13"/>
  <c r="AC121" i="13"/>
  <c r="BB121" i="13"/>
  <c r="BC121" i="13"/>
  <c r="BD121" i="13"/>
  <c r="BE121" i="13"/>
  <c r="BF121" i="13"/>
  <c r="BG121" i="13"/>
  <c r="BH121" i="13"/>
  <c r="BI121" i="13"/>
  <c r="BJ121" i="13"/>
  <c r="BQ121" i="13"/>
  <c r="AI134" i="13"/>
  <c r="AJ134" i="13"/>
  <c r="AK134" i="13"/>
  <c r="AL134" i="13"/>
  <c r="AM134" i="13"/>
  <c r="AS134" i="13"/>
  <c r="AT134" i="13"/>
  <c r="AU134" i="13"/>
  <c r="AV134" i="13"/>
  <c r="AW134" i="13"/>
  <c r="AX134" i="13"/>
  <c r="AY134" i="13"/>
  <c r="AZ134" i="13"/>
  <c r="BA134" i="13"/>
  <c r="BB134" i="13"/>
  <c r="BC134" i="13"/>
  <c r="BD134" i="13"/>
  <c r="BE134" i="13"/>
  <c r="BF134" i="13"/>
  <c r="BG134" i="13"/>
  <c r="BH134" i="13"/>
  <c r="BI134" i="13"/>
  <c r="BJ134" i="13"/>
  <c r="BK134" i="13"/>
  <c r="BL134" i="13"/>
  <c r="AN134" i="13"/>
  <c r="BN134" i="13"/>
  <c r="BO134" i="13"/>
  <c r="BP134" i="13"/>
  <c r="BQ134" i="13"/>
  <c r="BR134" i="13"/>
  <c r="BS134" i="13"/>
  <c r="BT134" i="13"/>
  <c r="BU134" i="13"/>
  <c r="BV134" i="13"/>
  <c r="BW134" i="13"/>
  <c r="BX134" i="13"/>
  <c r="BY134" i="13"/>
  <c r="BZ134" i="13"/>
  <c r="CA134" i="13"/>
  <c r="CB134" i="13"/>
  <c r="AO134" i="13"/>
  <c r="AP134" i="13"/>
  <c r="AQ134" i="13"/>
  <c r="BM134" i="13"/>
  <c r="L134" i="13"/>
  <c r="M134" i="13"/>
  <c r="K134" i="13"/>
  <c r="J134" i="13"/>
  <c r="I134" i="13"/>
  <c r="H134" i="13"/>
  <c r="G134" i="13"/>
  <c r="F134" i="13"/>
  <c r="E134" i="13"/>
  <c r="D134" i="13"/>
  <c r="N134" i="13"/>
  <c r="B134" i="13"/>
  <c r="C134" i="13"/>
  <c r="AE134" i="13"/>
  <c r="O134" i="13"/>
  <c r="P134" i="13"/>
  <c r="Q134" i="13"/>
  <c r="R134" i="13"/>
  <c r="S134" i="13"/>
  <c r="AR134" i="13"/>
  <c r="T134" i="13"/>
  <c r="U134" i="13"/>
  <c r="V134" i="13"/>
  <c r="W134" i="13"/>
  <c r="X134" i="13"/>
  <c r="Y134" i="13"/>
  <c r="Z134" i="13"/>
  <c r="AA134" i="13"/>
  <c r="AB134" i="13"/>
  <c r="AC134" i="13"/>
  <c r="AD134" i="13"/>
  <c r="AF134" i="13"/>
  <c r="AG134" i="13"/>
  <c r="AH134" i="13"/>
  <c r="Z144" i="13"/>
  <c r="T144" i="13"/>
  <c r="Q144" i="13"/>
  <c r="AD144" i="13"/>
  <c r="H144" i="13"/>
  <c r="O144" i="13"/>
  <c r="W144" i="13"/>
  <c r="G144" i="13"/>
  <c r="C144" i="13"/>
  <c r="Y144" i="13"/>
  <c r="AE144" i="13"/>
  <c r="AJ144" i="13"/>
  <c r="F144" i="13"/>
  <c r="J144" i="13"/>
  <c r="B144" i="13"/>
  <c r="M144" i="13"/>
  <c r="AH144" i="13"/>
  <c r="BK144" i="13"/>
  <c r="AT144" i="13"/>
  <c r="AK144" i="13"/>
  <c r="AM144" i="13"/>
  <c r="AP144" i="13"/>
  <c r="N144" i="13"/>
  <c r="P144" i="13"/>
  <c r="S144" i="13"/>
  <c r="AA144" i="13"/>
  <c r="AI144" i="13"/>
  <c r="AL144" i="13"/>
  <c r="AO144" i="13"/>
  <c r="AU144" i="13"/>
  <c r="AX144" i="13"/>
  <c r="BM144" i="13"/>
  <c r="BT144" i="13"/>
  <c r="BY144" i="13"/>
  <c r="K144" i="13"/>
  <c r="AC144" i="13"/>
  <c r="BA144" i="13"/>
  <c r="BC144" i="13"/>
  <c r="BQ144" i="13"/>
  <c r="E144" i="13"/>
  <c r="I144" i="13"/>
  <c r="L144" i="13"/>
  <c r="CA144" i="13"/>
  <c r="V144" i="13"/>
  <c r="AB144" i="13"/>
  <c r="AF144" i="13"/>
  <c r="AR144" i="13"/>
  <c r="AW144" i="13"/>
  <c r="BE144" i="13"/>
  <c r="BW144" i="13"/>
  <c r="BJ144" i="13"/>
  <c r="BB144" i="13"/>
  <c r="AQ144" i="13"/>
  <c r="BH144" i="13"/>
  <c r="BN144" i="13"/>
  <c r="BP144" i="13"/>
  <c r="BS144" i="13"/>
  <c r="BV144" i="13"/>
  <c r="BZ144" i="13"/>
  <c r="BU144" i="13"/>
  <c r="BO144" i="13"/>
  <c r="BF144" i="13"/>
  <c r="AY144" i="13"/>
  <c r="AG144" i="13"/>
  <c r="X144" i="13"/>
  <c r="AN144" i="13"/>
  <c r="AS144" i="13"/>
  <c r="AV144" i="13"/>
  <c r="AZ144" i="13"/>
  <c r="BD144" i="13"/>
  <c r="BG144" i="13"/>
  <c r="BI144" i="13"/>
  <c r="BL144" i="13"/>
  <c r="BR144" i="13"/>
  <c r="BX144" i="13"/>
  <c r="D144" i="13"/>
  <c r="CB144" i="13"/>
  <c r="R144" i="13"/>
  <c r="U144" i="13"/>
  <c r="BH164" i="13"/>
  <c r="BJ164" i="13"/>
  <c r="C164" i="13"/>
  <c r="B164" i="13"/>
  <c r="BI164" i="13"/>
  <c r="V164" i="13"/>
  <c r="W164" i="13"/>
  <c r="AN164" i="13"/>
  <c r="AQ164" i="13"/>
  <c r="AP164" i="13"/>
  <c r="D164" i="13"/>
  <c r="E164" i="13"/>
  <c r="AO164" i="13"/>
  <c r="F164" i="13"/>
  <c r="G164" i="13"/>
  <c r="U164" i="13"/>
  <c r="BA164" i="13"/>
  <c r="BB164" i="13"/>
  <c r="BC164" i="13"/>
  <c r="H164" i="13"/>
  <c r="BD164" i="13"/>
  <c r="BE164" i="13"/>
  <c r="BF164" i="13"/>
  <c r="BG164" i="13"/>
  <c r="BP164" i="13"/>
  <c r="CB164" i="13"/>
  <c r="CA164" i="13"/>
  <c r="I164" i="13"/>
  <c r="J164" i="13"/>
  <c r="K164" i="13"/>
  <c r="L164" i="13"/>
  <c r="M164" i="13"/>
  <c r="N164" i="13"/>
  <c r="O164" i="13"/>
  <c r="P164" i="13"/>
  <c r="Q164" i="13"/>
  <c r="R164" i="13"/>
  <c r="S164" i="13"/>
  <c r="T164" i="13"/>
  <c r="X164" i="13"/>
  <c r="BZ164" i="13"/>
  <c r="Z164" i="13"/>
  <c r="AA164" i="13"/>
  <c r="AB164" i="13"/>
  <c r="BY164" i="13"/>
  <c r="BX164" i="13"/>
  <c r="BW164" i="13"/>
  <c r="BV164" i="13"/>
  <c r="BU164" i="13"/>
  <c r="BT164" i="13"/>
  <c r="BS164" i="13"/>
  <c r="BR164" i="13"/>
  <c r="BQ164" i="13"/>
  <c r="BO164" i="13"/>
  <c r="BN164" i="13"/>
  <c r="BM164" i="13"/>
  <c r="BL164" i="13"/>
  <c r="BK164" i="13"/>
  <c r="AC164" i="13"/>
  <c r="Y164" i="13"/>
  <c r="AE164" i="13"/>
  <c r="AF164" i="13"/>
  <c r="AG164" i="13"/>
  <c r="AH164" i="13"/>
  <c r="AI164" i="13"/>
  <c r="AJ164" i="13"/>
  <c r="AK164" i="13"/>
  <c r="AL164" i="13"/>
  <c r="AM164" i="13"/>
  <c r="AZ164" i="13"/>
  <c r="AY164" i="13"/>
  <c r="AX164" i="13"/>
  <c r="AW164" i="13"/>
  <c r="AV164" i="13"/>
  <c r="AU164" i="13"/>
  <c r="AT164" i="13"/>
  <c r="AS164" i="13"/>
  <c r="AR164" i="13"/>
  <c r="AD164" i="13"/>
  <c r="E176" i="13"/>
  <c r="D176" i="13"/>
  <c r="BF176" i="13"/>
  <c r="BE176" i="13"/>
  <c r="BN176" i="13"/>
  <c r="BZ176" i="13"/>
  <c r="BV176" i="13"/>
  <c r="AO176" i="13"/>
  <c r="AP176" i="13"/>
  <c r="AQ176" i="13"/>
  <c r="AR176" i="13"/>
  <c r="AT176" i="13"/>
  <c r="AU176" i="13"/>
  <c r="BC176" i="13"/>
  <c r="BM176" i="13"/>
  <c r="BG176" i="13"/>
  <c r="BB176" i="13"/>
  <c r="BA176" i="13"/>
  <c r="AZ176" i="13"/>
  <c r="AY176" i="13"/>
  <c r="AX176" i="13"/>
  <c r="AW176" i="13"/>
  <c r="BH176" i="13"/>
  <c r="BI176" i="13"/>
  <c r="BJ176" i="13"/>
  <c r="BK176" i="13"/>
  <c r="BL176" i="13"/>
  <c r="C176" i="13"/>
  <c r="B176" i="13"/>
  <c r="BY176" i="13"/>
  <c r="BX176" i="13"/>
  <c r="BO176" i="13"/>
  <c r="BP176" i="13"/>
  <c r="BQ176" i="13"/>
  <c r="BR176" i="13"/>
  <c r="BS176" i="13"/>
  <c r="BT176" i="13"/>
  <c r="BU176" i="13"/>
  <c r="BW176" i="13"/>
  <c r="AS176" i="13"/>
  <c r="CA176" i="13"/>
  <c r="CB176" i="13"/>
  <c r="AN176" i="13"/>
  <c r="AM176" i="13"/>
  <c r="AL176" i="13"/>
  <c r="AK176" i="13"/>
  <c r="AJ176" i="13"/>
  <c r="AI176" i="13"/>
  <c r="AH176" i="13"/>
  <c r="BD176" i="13"/>
  <c r="AG176" i="13"/>
  <c r="AF176" i="13"/>
  <c r="AE176" i="13"/>
  <c r="AD176" i="13"/>
  <c r="AC176" i="13"/>
  <c r="AB176" i="13"/>
  <c r="AV176" i="13"/>
  <c r="AA176" i="13"/>
  <c r="Z176" i="13"/>
  <c r="Y176" i="13"/>
  <c r="X176" i="13"/>
  <c r="W176" i="13"/>
  <c r="V176" i="13"/>
  <c r="U176" i="13"/>
  <c r="T176" i="13"/>
  <c r="S176" i="13"/>
  <c r="R176" i="13"/>
  <c r="Q176" i="13"/>
  <c r="P176" i="13"/>
  <c r="O176" i="13"/>
  <c r="N176" i="13"/>
  <c r="M176" i="13"/>
  <c r="L176" i="13"/>
  <c r="K176" i="13"/>
  <c r="J176" i="13"/>
  <c r="I176" i="13"/>
  <c r="H176" i="13"/>
  <c r="G176" i="13"/>
  <c r="F176" i="13"/>
  <c r="Y11" i="13"/>
  <c r="AX11" i="13"/>
  <c r="U11" i="13"/>
  <c r="H11" i="13"/>
  <c r="C11" i="13"/>
  <c r="AL11" i="13"/>
  <c r="B11" i="13"/>
  <c r="AQ11" i="13"/>
  <c r="BD11" i="13"/>
  <c r="CA11" i="13"/>
  <c r="BP11" i="13"/>
  <c r="BW11" i="13"/>
  <c r="BX11" i="13"/>
  <c r="BQ11" i="13"/>
  <c r="BS11" i="13"/>
  <c r="BB11" i="13"/>
  <c r="AI11" i="13"/>
  <c r="W11" i="13"/>
  <c r="G11" i="13"/>
  <c r="BA11" i="13"/>
  <c r="P11" i="13"/>
  <c r="Z11" i="13"/>
  <c r="BI11" i="13"/>
  <c r="BH11" i="13"/>
  <c r="BC11" i="13"/>
  <c r="AW11" i="13"/>
  <c r="AS11" i="13"/>
  <c r="K11" i="13"/>
  <c r="AF11" i="13"/>
  <c r="AT11" i="13"/>
  <c r="BM11" i="13"/>
  <c r="T11" i="13"/>
  <c r="AH11" i="13"/>
  <c r="BL11" i="13"/>
  <c r="CB11" i="13"/>
  <c r="AD11" i="13"/>
  <c r="BE11" i="13"/>
  <c r="BV11" i="13"/>
  <c r="S11" i="13"/>
  <c r="AZ11" i="13"/>
  <c r="AP11" i="13"/>
  <c r="R11" i="13"/>
  <c r="BN11" i="13"/>
  <c r="BG11" i="13"/>
  <c r="AR11" i="13"/>
  <c r="X11" i="13"/>
  <c r="L11" i="13"/>
  <c r="AO11" i="13"/>
  <c r="AV11" i="13"/>
  <c r="BY11" i="13"/>
  <c r="D11" i="13"/>
  <c r="BZ11" i="13"/>
  <c r="BT11" i="13"/>
  <c r="BU11" i="13"/>
  <c r="BO11" i="13"/>
  <c r="BF11" i="13"/>
  <c r="AM11" i="13"/>
  <c r="AG11" i="13"/>
  <c r="M11" i="13"/>
  <c r="F11" i="13"/>
  <c r="AE11" i="13"/>
  <c r="J11" i="13"/>
  <c r="Q11" i="13"/>
  <c r="AC11" i="13"/>
  <c r="AJ11" i="13"/>
  <c r="AY11" i="13"/>
  <c r="BK11" i="13"/>
  <c r="E11" i="13"/>
  <c r="N11" i="13"/>
  <c r="V11" i="13"/>
  <c r="AN11" i="13"/>
  <c r="BR11" i="13"/>
  <c r="AA11" i="13"/>
  <c r="AK11" i="13"/>
  <c r="AB11" i="13"/>
  <c r="O11" i="13"/>
  <c r="AU11" i="13"/>
  <c r="I11" i="13"/>
  <c r="BJ11" i="13"/>
  <c r="D19" i="13"/>
  <c r="E19" i="13"/>
  <c r="F19" i="13"/>
  <c r="G19" i="13"/>
  <c r="H19" i="13"/>
  <c r="CB19" i="13"/>
  <c r="CA19" i="13"/>
  <c r="BZ19" i="13"/>
  <c r="BY19" i="13"/>
  <c r="BX19" i="13"/>
  <c r="BW19" i="13"/>
  <c r="BV19" i="13"/>
  <c r="B19" i="13"/>
  <c r="BU19" i="13"/>
  <c r="BT19" i="13"/>
  <c r="BS19" i="13"/>
  <c r="BR19" i="13"/>
  <c r="BQ19" i="13"/>
  <c r="BO19" i="13"/>
  <c r="BM19" i="13"/>
  <c r="BL19" i="13"/>
  <c r="BK19" i="13"/>
  <c r="BJ19" i="13"/>
  <c r="BI19" i="13"/>
  <c r="BH19" i="13"/>
  <c r="BG19" i="13"/>
  <c r="BF19" i="13"/>
  <c r="BE19" i="13"/>
  <c r="BD19" i="13"/>
  <c r="BC19" i="13"/>
  <c r="BB19" i="13"/>
  <c r="BA19" i="13"/>
  <c r="AZ19" i="13"/>
  <c r="AY19" i="13"/>
  <c r="AX19" i="13"/>
  <c r="AW19" i="13"/>
  <c r="AV19" i="13"/>
  <c r="AU19" i="13"/>
  <c r="AT19" i="13"/>
  <c r="AS19" i="13"/>
  <c r="AR19" i="13"/>
  <c r="AQ19" i="13"/>
  <c r="AP19" i="13"/>
  <c r="AO19" i="13"/>
  <c r="AN19" i="13"/>
  <c r="AM19" i="13"/>
  <c r="AL19" i="13"/>
  <c r="V19" i="13"/>
  <c r="U19" i="13"/>
  <c r="T19" i="13"/>
  <c r="S19" i="13"/>
  <c r="R19" i="13"/>
  <c r="Q19" i="13"/>
  <c r="P19" i="13"/>
  <c r="O19" i="13"/>
  <c r="N19" i="13"/>
  <c r="M19" i="13"/>
  <c r="L19" i="13"/>
  <c r="C19" i="13"/>
  <c r="BP19" i="13"/>
  <c r="BN19" i="13"/>
  <c r="K19" i="13"/>
  <c r="J19" i="13"/>
  <c r="I19" i="13"/>
  <c r="AH19" i="13"/>
  <c r="AG19" i="13"/>
  <c r="AF19" i="13"/>
  <c r="AE19" i="13"/>
  <c r="AD19" i="13"/>
  <c r="AC19" i="13"/>
  <c r="AB19" i="13"/>
  <c r="AA19" i="13"/>
  <c r="Z19" i="13"/>
  <c r="AK19" i="13"/>
  <c r="AI19" i="13"/>
  <c r="Y19" i="13"/>
  <c r="X19" i="13"/>
  <c r="AJ19" i="13"/>
  <c r="W19" i="13"/>
  <c r="AG30" i="13"/>
  <c r="AH30" i="13"/>
  <c r="AL30" i="13"/>
  <c r="AQ30" i="13"/>
  <c r="AT30" i="13"/>
  <c r="AI30" i="13"/>
  <c r="AO30" i="13"/>
  <c r="AR30" i="13"/>
  <c r="AW30" i="13"/>
  <c r="AZ30" i="13"/>
  <c r="BC30" i="13"/>
  <c r="BF30" i="13"/>
  <c r="BI30" i="13"/>
  <c r="BL30" i="13"/>
  <c r="BO30" i="13"/>
  <c r="BR30" i="13"/>
  <c r="BU30" i="13"/>
  <c r="BX30" i="13"/>
  <c r="CA30" i="13"/>
  <c r="D30" i="13"/>
  <c r="H30" i="13"/>
  <c r="AU30" i="13"/>
  <c r="AX30" i="13"/>
  <c r="BA30" i="13"/>
  <c r="BD30" i="13"/>
  <c r="BG30" i="13"/>
  <c r="AY30" i="13"/>
  <c r="B30" i="13"/>
  <c r="BS30" i="13"/>
  <c r="BV30" i="13"/>
  <c r="F30" i="13"/>
  <c r="I30" i="13"/>
  <c r="S30" i="13"/>
  <c r="BM30" i="13"/>
  <c r="BH30" i="13"/>
  <c r="AJ30" i="13"/>
  <c r="E30" i="13"/>
  <c r="BZ30" i="13"/>
  <c r="BW30" i="13"/>
  <c r="BT30" i="13"/>
  <c r="BP30" i="13"/>
  <c r="C30" i="13"/>
  <c r="BJ30" i="13"/>
  <c r="BE30" i="13"/>
  <c r="BB30" i="13"/>
  <c r="AV30" i="13"/>
  <c r="AS30" i="13"/>
  <c r="AN30" i="13"/>
  <c r="AK30" i="13"/>
  <c r="AM30" i="13"/>
  <c r="AP30" i="13"/>
  <c r="BK30" i="13"/>
  <c r="BN30" i="13"/>
  <c r="BQ30" i="13"/>
  <c r="BY30" i="13"/>
  <c r="CB30" i="13"/>
  <c r="G30" i="13"/>
  <c r="R30" i="13"/>
  <c r="Q30" i="13"/>
  <c r="P30" i="13"/>
  <c r="O30" i="13"/>
  <c r="N30" i="13"/>
  <c r="M30" i="13"/>
  <c r="L30" i="13"/>
  <c r="K30" i="13"/>
  <c r="J30" i="13"/>
  <c r="T30" i="13"/>
  <c r="U30" i="13"/>
  <c r="V30" i="13"/>
  <c r="W30" i="13"/>
  <c r="X30" i="13"/>
  <c r="Y30" i="13"/>
  <c r="Z30" i="13"/>
  <c r="AA30" i="13"/>
  <c r="AB30" i="13"/>
  <c r="AC30" i="13"/>
  <c r="AD30" i="13"/>
  <c r="AE30" i="13"/>
  <c r="AF30" i="13"/>
  <c r="AO38" i="13"/>
  <c r="BG38" i="13"/>
  <c r="BF38" i="13"/>
  <c r="BE38" i="13"/>
  <c r="Y38" i="13"/>
  <c r="X38" i="13"/>
  <c r="AU38" i="13"/>
  <c r="AT38" i="13"/>
  <c r="AS38" i="13"/>
  <c r="AR38" i="13"/>
  <c r="AQ38" i="13"/>
  <c r="AP38" i="13"/>
  <c r="AN38" i="13"/>
  <c r="AM38" i="13"/>
  <c r="AL38" i="13"/>
  <c r="AK38" i="13"/>
  <c r="AJ38" i="13"/>
  <c r="AI38" i="13"/>
  <c r="H38" i="13"/>
  <c r="AH38" i="13"/>
  <c r="AG38" i="13"/>
  <c r="AF38" i="13"/>
  <c r="AE38" i="13"/>
  <c r="AD38" i="13"/>
  <c r="AC38" i="13"/>
  <c r="AB38" i="13"/>
  <c r="AA38" i="13"/>
  <c r="Z38" i="13"/>
  <c r="W38" i="13"/>
  <c r="V38" i="13"/>
  <c r="BH38" i="13"/>
  <c r="T38" i="13"/>
  <c r="S38" i="13"/>
  <c r="R38" i="13"/>
  <c r="Q38" i="13"/>
  <c r="P38" i="13"/>
  <c r="O38" i="13"/>
  <c r="N38" i="13"/>
  <c r="M38" i="13"/>
  <c r="L38" i="13"/>
  <c r="K38" i="13"/>
  <c r="J38" i="13"/>
  <c r="I38" i="13"/>
  <c r="G38" i="13"/>
  <c r="F38" i="13"/>
  <c r="E38" i="13"/>
  <c r="CA38" i="13"/>
  <c r="BZ38" i="13"/>
  <c r="BY38" i="13"/>
  <c r="BX38" i="13"/>
  <c r="BW38" i="13"/>
  <c r="BV38" i="13"/>
  <c r="BU38" i="13"/>
  <c r="BT38" i="13"/>
  <c r="BS38" i="13"/>
  <c r="BR38" i="13"/>
  <c r="BD38" i="13"/>
  <c r="BC38" i="13"/>
  <c r="BB38" i="13"/>
  <c r="BA38" i="13"/>
  <c r="AZ38" i="13"/>
  <c r="AY38" i="13"/>
  <c r="D38" i="13"/>
  <c r="B38" i="13"/>
  <c r="BM38" i="13"/>
  <c r="BN38" i="13"/>
  <c r="BO38" i="13"/>
  <c r="BP38" i="13"/>
  <c r="BQ38" i="13"/>
  <c r="BI38" i="13"/>
  <c r="BJ38" i="13"/>
  <c r="BK38" i="13"/>
  <c r="BL38" i="13"/>
  <c r="C38" i="13"/>
  <c r="U38" i="13"/>
  <c r="AX38" i="13"/>
  <c r="AW38" i="13"/>
  <c r="AV38" i="13"/>
  <c r="CB38" i="13"/>
  <c r="T48" i="13"/>
  <c r="BU48" i="13"/>
  <c r="BX48" i="13"/>
  <c r="CB48" i="13"/>
  <c r="AW48" i="13"/>
  <c r="AZ48" i="13"/>
  <c r="F48" i="13"/>
  <c r="I48" i="13"/>
  <c r="M48" i="13"/>
  <c r="P48" i="13"/>
  <c r="R48" i="13"/>
  <c r="V48" i="13"/>
  <c r="X48" i="13"/>
  <c r="AA48" i="13"/>
  <c r="AD48" i="13"/>
  <c r="AG48" i="13"/>
  <c r="AI48" i="13"/>
  <c r="AL48" i="13"/>
  <c r="AO48" i="13"/>
  <c r="BR48" i="13"/>
  <c r="AS48" i="13"/>
  <c r="AU48" i="13"/>
  <c r="AX48" i="13"/>
  <c r="BA48" i="13"/>
  <c r="BE48" i="13"/>
  <c r="BJ48" i="13"/>
  <c r="BG48" i="13"/>
  <c r="BI48" i="13"/>
  <c r="BN48" i="13"/>
  <c r="BQ48" i="13"/>
  <c r="BT48" i="13"/>
  <c r="BW48" i="13"/>
  <c r="BZ48" i="13"/>
  <c r="D48" i="13"/>
  <c r="G48" i="13"/>
  <c r="J48" i="13"/>
  <c r="L48" i="13"/>
  <c r="O48" i="13"/>
  <c r="Q48" i="13"/>
  <c r="W48" i="13"/>
  <c r="BL48" i="13"/>
  <c r="BP48" i="13"/>
  <c r="BS48" i="13"/>
  <c r="BV48" i="13"/>
  <c r="BY48" i="13"/>
  <c r="CA48" i="13"/>
  <c r="BC48" i="13"/>
  <c r="Z48" i="13"/>
  <c r="AC48" i="13"/>
  <c r="AF48" i="13"/>
  <c r="AH48" i="13"/>
  <c r="AK48" i="13"/>
  <c r="AN48" i="13"/>
  <c r="AP48" i="13"/>
  <c r="C48" i="13"/>
  <c r="AR48" i="13"/>
  <c r="AV48" i="13"/>
  <c r="AY48" i="13"/>
  <c r="BB48" i="13"/>
  <c r="B48" i="13"/>
  <c r="BD48" i="13"/>
  <c r="E48" i="13"/>
  <c r="H48" i="13"/>
  <c r="K48" i="13"/>
  <c r="N48" i="13"/>
  <c r="BH48" i="13"/>
  <c r="BK48" i="13"/>
  <c r="BM48" i="13"/>
  <c r="S48" i="13"/>
  <c r="U48" i="13"/>
  <c r="Y48" i="13"/>
  <c r="AB48" i="13"/>
  <c r="AE48" i="13"/>
  <c r="AJ48" i="13"/>
  <c r="AM48" i="13"/>
  <c r="AQ48" i="13"/>
  <c r="AT48" i="13"/>
  <c r="BF48" i="13"/>
  <c r="BO48" i="13"/>
  <c r="AP59" i="13"/>
  <c r="AD59" i="13"/>
  <c r="AH59" i="13"/>
  <c r="AK59" i="13"/>
  <c r="AN59" i="13"/>
  <c r="AQ59" i="13"/>
  <c r="AT59" i="13"/>
  <c r="AW59" i="13"/>
  <c r="AZ59" i="13"/>
  <c r="F59" i="13"/>
  <c r="I59" i="13"/>
  <c r="K59" i="13"/>
  <c r="T59" i="13"/>
  <c r="X59" i="13"/>
  <c r="Z59" i="13"/>
  <c r="C59" i="13"/>
  <c r="BD59" i="13"/>
  <c r="BF59" i="13"/>
  <c r="BJ59" i="13"/>
  <c r="BL59" i="13"/>
  <c r="BO59" i="13"/>
  <c r="BR59" i="13"/>
  <c r="BU59" i="13"/>
  <c r="BW59" i="13"/>
  <c r="BZ59" i="13"/>
  <c r="CB59" i="13"/>
  <c r="BY59" i="13"/>
  <c r="BV59" i="13"/>
  <c r="BT59" i="13"/>
  <c r="BP59" i="13"/>
  <c r="BM59" i="13"/>
  <c r="BI59" i="13"/>
  <c r="BG59" i="13"/>
  <c r="BC59" i="13"/>
  <c r="BA59" i="13"/>
  <c r="AA59" i="13"/>
  <c r="Y59" i="13"/>
  <c r="V59" i="13"/>
  <c r="R59" i="13"/>
  <c r="P59" i="13"/>
  <c r="N59" i="13"/>
  <c r="L59" i="13"/>
  <c r="H59" i="13"/>
  <c r="E59" i="13"/>
  <c r="AY59" i="13"/>
  <c r="AV59" i="13"/>
  <c r="AS59" i="13"/>
  <c r="AO59" i="13"/>
  <c r="AL59" i="13"/>
  <c r="AI59" i="13"/>
  <c r="AF59" i="13"/>
  <c r="AC59" i="13"/>
  <c r="CA59" i="13"/>
  <c r="BX59" i="13"/>
  <c r="BS59" i="13"/>
  <c r="BQ59" i="13"/>
  <c r="BN59" i="13"/>
  <c r="BK59" i="13"/>
  <c r="BH59" i="13"/>
  <c r="BE59" i="13"/>
  <c r="BB59" i="13"/>
  <c r="B59" i="13"/>
  <c r="W59" i="13"/>
  <c r="U59" i="13"/>
  <c r="S59" i="13"/>
  <c r="Q59" i="13"/>
  <c r="O59" i="13"/>
  <c r="M59" i="13"/>
  <c r="J59" i="13"/>
  <c r="G59" i="13"/>
  <c r="D59" i="13"/>
  <c r="AX59" i="13"/>
  <c r="AU59" i="13"/>
  <c r="AR59" i="13"/>
  <c r="AM59" i="13"/>
  <c r="AJ59" i="13"/>
  <c r="AG59" i="13"/>
  <c r="AE59" i="13"/>
  <c r="AB59" i="13"/>
  <c r="C68" i="13"/>
  <c r="BN68" i="13"/>
  <c r="BM68" i="13"/>
  <c r="AP68" i="13"/>
  <c r="AQ68" i="13"/>
  <c r="AR68" i="13"/>
  <c r="AT68" i="13"/>
  <c r="AU68" i="13"/>
  <c r="AV68" i="13"/>
  <c r="AW68" i="13"/>
  <c r="AX68" i="13"/>
  <c r="AY68" i="13"/>
  <c r="AZ68" i="13"/>
  <c r="BA68" i="13"/>
  <c r="BB68" i="13"/>
  <c r="BC68" i="13"/>
  <c r="BD68" i="13"/>
  <c r="BE68" i="13"/>
  <c r="BF68" i="13"/>
  <c r="BG68" i="13"/>
  <c r="BH68" i="13"/>
  <c r="BI68" i="13"/>
  <c r="BJ68" i="13"/>
  <c r="AO68" i="13"/>
  <c r="AN68" i="13"/>
  <c r="AM68" i="13"/>
  <c r="AL68" i="13"/>
  <c r="AK68" i="13"/>
  <c r="AJ68" i="13"/>
  <c r="AI68" i="13"/>
  <c r="AH68" i="13"/>
  <c r="AG68" i="13"/>
  <c r="AF68" i="13"/>
  <c r="AE68" i="13"/>
  <c r="AD68" i="13"/>
  <c r="AC68" i="13"/>
  <c r="AB68" i="13"/>
  <c r="AA68" i="13"/>
  <c r="Z68" i="13"/>
  <c r="BL68" i="13"/>
  <c r="Y68" i="13"/>
  <c r="X68" i="13"/>
  <c r="W68" i="13"/>
  <c r="V68" i="13"/>
  <c r="U68" i="13"/>
  <c r="T68" i="13"/>
  <c r="S68" i="13"/>
  <c r="R68" i="13"/>
  <c r="P68" i="13"/>
  <c r="O68" i="13"/>
  <c r="N68" i="13"/>
  <c r="M68" i="13"/>
  <c r="L68" i="13"/>
  <c r="K68" i="13"/>
  <c r="J68" i="13"/>
  <c r="I68" i="13"/>
  <c r="H68" i="13"/>
  <c r="G68" i="13"/>
  <c r="F68" i="13"/>
  <c r="E68" i="13"/>
  <c r="D68" i="13"/>
  <c r="BK68" i="13"/>
  <c r="B68" i="13"/>
  <c r="AS68" i="13"/>
  <c r="Q68" i="13"/>
  <c r="CB68" i="13"/>
  <c r="CA68" i="13"/>
  <c r="BZ68" i="13"/>
  <c r="BY68" i="13"/>
  <c r="BX68" i="13"/>
  <c r="BW68" i="13"/>
  <c r="BV68" i="13"/>
  <c r="BU68" i="13"/>
  <c r="BT68" i="13"/>
  <c r="BS68" i="13"/>
  <c r="BR68" i="13"/>
  <c r="BQ68" i="13"/>
  <c r="BP68" i="13"/>
  <c r="BO68" i="13"/>
  <c r="AP78" i="13"/>
  <c r="P78" i="13"/>
  <c r="AQ78" i="13"/>
  <c r="B78" i="13"/>
  <c r="AS78" i="13"/>
  <c r="AT78" i="13"/>
  <c r="AU78" i="13"/>
  <c r="AV78" i="13"/>
  <c r="AW78" i="13"/>
  <c r="AX78" i="13"/>
  <c r="AY78" i="13"/>
  <c r="AZ78" i="13"/>
  <c r="BA78" i="13"/>
  <c r="BB78" i="13"/>
  <c r="BC78" i="13"/>
  <c r="BD78" i="13"/>
  <c r="BE78" i="13"/>
  <c r="Q78" i="13"/>
  <c r="R78" i="13"/>
  <c r="S78" i="13"/>
  <c r="T78" i="13"/>
  <c r="U78" i="13"/>
  <c r="V78" i="13"/>
  <c r="W78" i="13"/>
  <c r="X78" i="13"/>
  <c r="Y78" i="13"/>
  <c r="AA78" i="13"/>
  <c r="AB78" i="13"/>
  <c r="BR78" i="13"/>
  <c r="BS78" i="13"/>
  <c r="BT78" i="13"/>
  <c r="BU78" i="13"/>
  <c r="BV78" i="13"/>
  <c r="BW78" i="13"/>
  <c r="BX78" i="13"/>
  <c r="BY78" i="13"/>
  <c r="BZ78" i="13"/>
  <c r="CA78" i="13"/>
  <c r="CB78" i="13"/>
  <c r="AN78" i="13"/>
  <c r="Z78" i="13"/>
  <c r="AM78" i="13"/>
  <c r="AR78" i="13"/>
  <c r="AL78" i="13"/>
  <c r="AK78" i="13"/>
  <c r="AJ78" i="13"/>
  <c r="AI78" i="13"/>
  <c r="AC78" i="13"/>
  <c r="AD78" i="13"/>
  <c r="AE78" i="13"/>
  <c r="AF78" i="13"/>
  <c r="AG78" i="13"/>
  <c r="AH78" i="13"/>
  <c r="BK78" i="13"/>
  <c r="BL78" i="13"/>
  <c r="BM78" i="13"/>
  <c r="BN78" i="13"/>
  <c r="BO78" i="13"/>
  <c r="BP78" i="13"/>
  <c r="I78" i="13"/>
  <c r="H78" i="13"/>
  <c r="BQ78" i="13"/>
  <c r="N78" i="13"/>
  <c r="M78" i="13"/>
  <c r="L78" i="13"/>
  <c r="K78" i="13"/>
  <c r="J78" i="13"/>
  <c r="G78" i="13"/>
  <c r="F78" i="13"/>
  <c r="E78" i="13"/>
  <c r="D78" i="13"/>
  <c r="C78" i="13"/>
  <c r="BJ78" i="13"/>
  <c r="BI78" i="13"/>
  <c r="BH78" i="13"/>
  <c r="BG78" i="13"/>
  <c r="BF78" i="13"/>
  <c r="AO78" i="13"/>
  <c r="O78" i="13"/>
  <c r="AC88" i="13"/>
  <c r="AB88" i="13"/>
  <c r="AA88" i="13"/>
  <c r="AT88" i="13"/>
  <c r="AU88" i="13"/>
  <c r="AN88" i="13"/>
  <c r="AO88" i="13"/>
  <c r="AP88" i="13"/>
  <c r="AQ88" i="13"/>
  <c r="AR88" i="13"/>
  <c r="AS88" i="13"/>
  <c r="AK88" i="13"/>
  <c r="AJ88" i="13"/>
  <c r="AI88" i="13"/>
  <c r="AH88" i="13"/>
  <c r="AV88" i="13"/>
  <c r="AW88" i="13"/>
  <c r="AX88" i="13"/>
  <c r="AY88" i="13"/>
  <c r="BP88" i="13"/>
  <c r="AG88" i="13"/>
  <c r="BZ88" i="13"/>
  <c r="BY88" i="13"/>
  <c r="BX88" i="13"/>
  <c r="BW88" i="13"/>
  <c r="BV88" i="13"/>
  <c r="BU88" i="13"/>
  <c r="BT88" i="13"/>
  <c r="BS88" i="13"/>
  <c r="BR88" i="13"/>
  <c r="BQ88" i="13"/>
  <c r="BN88" i="13"/>
  <c r="BM88" i="13"/>
  <c r="BL88" i="13"/>
  <c r="AF88" i="13"/>
  <c r="AE88" i="13"/>
  <c r="AD88" i="13"/>
  <c r="CA88" i="13"/>
  <c r="CB88" i="13"/>
  <c r="C88" i="13"/>
  <c r="E88" i="13"/>
  <c r="Z88" i="13"/>
  <c r="Y88" i="13"/>
  <c r="X88" i="13"/>
  <c r="W88" i="13"/>
  <c r="V88" i="13"/>
  <c r="U88" i="13"/>
  <c r="T88" i="13"/>
  <c r="S88" i="13"/>
  <c r="R88" i="13"/>
  <c r="Q88" i="13"/>
  <c r="P88" i="13"/>
  <c r="O88" i="13"/>
  <c r="N88" i="13"/>
  <c r="M88" i="13"/>
  <c r="L88" i="13"/>
  <c r="AZ88" i="13"/>
  <c r="K88" i="13"/>
  <c r="J88" i="13"/>
  <c r="I88" i="13"/>
  <c r="B88" i="13"/>
  <c r="BO88" i="13"/>
  <c r="BK88" i="13"/>
  <c r="BJ88" i="13"/>
  <c r="BI88" i="13"/>
  <c r="BH88" i="13"/>
  <c r="BG88" i="13"/>
  <c r="BF88" i="13"/>
  <c r="BE88" i="13"/>
  <c r="BD88" i="13"/>
  <c r="BC88" i="13"/>
  <c r="AM88" i="13"/>
  <c r="AL88" i="13"/>
  <c r="BB88" i="13"/>
  <c r="BA88" i="13"/>
  <c r="H88" i="13"/>
  <c r="G88" i="13"/>
  <c r="F88" i="13"/>
  <c r="D88" i="13"/>
  <c r="BT97" i="13"/>
  <c r="W97" i="13"/>
  <c r="V97" i="13"/>
  <c r="U97" i="13"/>
  <c r="T97" i="13"/>
  <c r="S97" i="13"/>
  <c r="R97" i="13"/>
  <c r="Q97" i="13"/>
  <c r="P97" i="13"/>
  <c r="BA97" i="13"/>
  <c r="BB97" i="13"/>
  <c r="BC97" i="13"/>
  <c r="BD97" i="13"/>
  <c r="BE97" i="13"/>
  <c r="BF97" i="13"/>
  <c r="BG97" i="13"/>
  <c r="BH97" i="13"/>
  <c r="BI97" i="13"/>
  <c r="BJ97" i="13"/>
  <c r="BK97" i="13"/>
  <c r="BL97" i="13"/>
  <c r="BM97" i="13"/>
  <c r="BN97" i="13"/>
  <c r="BO97" i="13"/>
  <c r="AO97" i="13"/>
  <c r="BY97" i="13"/>
  <c r="BX97" i="13"/>
  <c r="BW97" i="13"/>
  <c r="BP97" i="13"/>
  <c r="B97" i="13"/>
  <c r="D97" i="13"/>
  <c r="E97" i="13"/>
  <c r="G97" i="13"/>
  <c r="H97" i="13"/>
  <c r="I97" i="13"/>
  <c r="J97" i="13"/>
  <c r="K97" i="13"/>
  <c r="L97" i="13"/>
  <c r="M97" i="13"/>
  <c r="X97" i="13"/>
  <c r="BV97" i="13"/>
  <c r="BU97" i="13"/>
  <c r="BQ97" i="13"/>
  <c r="BR97" i="13"/>
  <c r="BS97" i="13"/>
  <c r="AY97" i="13"/>
  <c r="AZ97" i="13"/>
  <c r="AN97" i="13"/>
  <c r="AM97" i="13"/>
  <c r="AL97" i="13"/>
  <c r="AK97" i="13"/>
  <c r="AJ97" i="13"/>
  <c r="AI97" i="13"/>
  <c r="AH97" i="13"/>
  <c r="AG97" i="13"/>
  <c r="AF97" i="13"/>
  <c r="AE97" i="13"/>
  <c r="AD97" i="13"/>
  <c r="AC97" i="13"/>
  <c r="O97" i="13"/>
  <c r="AB97" i="13"/>
  <c r="AA97" i="13"/>
  <c r="Z97" i="13"/>
  <c r="Y97" i="13"/>
  <c r="BZ97" i="13"/>
  <c r="CA97" i="13"/>
  <c r="CB97" i="13"/>
  <c r="F97" i="13"/>
  <c r="C97" i="13"/>
  <c r="AP97" i="13"/>
  <c r="AQ97" i="13"/>
  <c r="AR97" i="13"/>
  <c r="AS97" i="13"/>
  <c r="AT97" i="13"/>
  <c r="AU97" i="13"/>
  <c r="AV97" i="13"/>
  <c r="AW97" i="13"/>
  <c r="AX97" i="13"/>
  <c r="N97" i="13"/>
  <c r="M107" i="13"/>
  <c r="AJ107" i="13"/>
  <c r="AM107" i="13"/>
  <c r="AP107" i="13"/>
  <c r="BK107" i="13"/>
  <c r="BN107" i="13"/>
  <c r="BR107" i="13"/>
  <c r="BU107" i="13"/>
  <c r="BT107" i="13"/>
  <c r="O107" i="13"/>
  <c r="AS107" i="13"/>
  <c r="BO107" i="13"/>
  <c r="BE107" i="13"/>
  <c r="BJ107" i="13"/>
  <c r="BB107" i="13"/>
  <c r="AY107" i="13"/>
  <c r="AU107" i="13"/>
  <c r="AR107" i="13"/>
  <c r="AF107" i="13"/>
  <c r="AB107" i="13"/>
  <c r="Y107" i="13"/>
  <c r="V107" i="13"/>
  <c r="S107" i="13"/>
  <c r="L107" i="13"/>
  <c r="BI107" i="13"/>
  <c r="I107" i="13"/>
  <c r="BP107" i="13"/>
  <c r="BX107" i="13"/>
  <c r="E107" i="13"/>
  <c r="BL107" i="13"/>
  <c r="BQ107" i="13"/>
  <c r="BW107" i="13"/>
  <c r="BV107" i="13"/>
  <c r="BS107" i="13"/>
  <c r="BM107" i="13"/>
  <c r="BH107" i="13"/>
  <c r="BD107" i="13"/>
  <c r="BA107" i="13"/>
  <c r="AO107" i="13"/>
  <c r="AL107" i="13"/>
  <c r="AH107" i="13"/>
  <c r="AD107" i="13"/>
  <c r="Z107" i="13"/>
  <c r="Q107" i="13"/>
  <c r="N107" i="13"/>
  <c r="G107" i="13"/>
  <c r="AZ107" i="13"/>
  <c r="D107" i="13"/>
  <c r="CB107" i="13"/>
  <c r="CA107" i="13"/>
  <c r="B107" i="13"/>
  <c r="J107" i="13"/>
  <c r="BZ107" i="13"/>
  <c r="C107" i="13"/>
  <c r="F107" i="13"/>
  <c r="T107" i="13"/>
  <c r="AI107" i="13"/>
  <c r="AN107" i="13"/>
  <c r="AV107" i="13"/>
  <c r="AX107" i="13"/>
  <c r="BC107" i="13"/>
  <c r="BG107" i="13"/>
  <c r="P107" i="13"/>
  <c r="W107" i="13"/>
  <c r="AC107" i="13"/>
  <c r="AG107" i="13"/>
  <c r="BY107" i="13"/>
  <c r="H107" i="13"/>
  <c r="K107" i="13"/>
  <c r="R107" i="13"/>
  <c r="U107" i="13"/>
  <c r="X107" i="13"/>
  <c r="AA107" i="13"/>
  <c r="AE107" i="13"/>
  <c r="AK107" i="13"/>
  <c r="AQ107" i="13"/>
  <c r="AT107" i="13"/>
  <c r="AW107" i="13"/>
  <c r="BF107" i="13"/>
  <c r="AD116" i="13"/>
  <c r="BR116" i="13"/>
  <c r="BQ116" i="13"/>
  <c r="AS116" i="13"/>
  <c r="BP116" i="13"/>
  <c r="AR116" i="13"/>
  <c r="W116" i="13"/>
  <c r="V116" i="13"/>
  <c r="AC116" i="13"/>
  <c r="BZ116" i="13"/>
  <c r="BY116" i="13"/>
  <c r="BX116" i="13"/>
  <c r="BW116" i="13"/>
  <c r="BV116" i="13"/>
  <c r="D116" i="13"/>
  <c r="BU116" i="13"/>
  <c r="BT116" i="13"/>
  <c r="C116" i="13"/>
  <c r="B116" i="13"/>
  <c r="BF116" i="13"/>
  <c r="AQ116" i="13"/>
  <c r="AT116" i="13"/>
  <c r="AU116" i="13"/>
  <c r="AV116" i="13"/>
  <c r="AW116" i="13"/>
  <c r="AX116" i="13"/>
  <c r="AY116" i="13"/>
  <c r="AZ116" i="13"/>
  <c r="BA116" i="13"/>
  <c r="BB116" i="13"/>
  <c r="U116" i="13"/>
  <c r="BS116" i="13"/>
  <c r="T116" i="13"/>
  <c r="S116" i="13"/>
  <c r="R116" i="13"/>
  <c r="Q116" i="13"/>
  <c r="P116" i="13"/>
  <c r="O116" i="13"/>
  <c r="N116" i="13"/>
  <c r="M116" i="13"/>
  <c r="BC116" i="13"/>
  <c r="K116" i="13"/>
  <c r="J116" i="13"/>
  <c r="I116" i="13"/>
  <c r="H116" i="13"/>
  <c r="G116" i="13"/>
  <c r="F116" i="13"/>
  <c r="CB116" i="13"/>
  <c r="BD116" i="13"/>
  <c r="BE116" i="13"/>
  <c r="BG116" i="13"/>
  <c r="BI116" i="13"/>
  <c r="BJ116" i="13"/>
  <c r="BK116" i="13"/>
  <c r="BL116" i="13"/>
  <c r="BM116" i="13"/>
  <c r="BN116" i="13"/>
  <c r="BO116" i="13"/>
  <c r="AB116" i="13"/>
  <c r="AA116" i="13"/>
  <c r="Z116" i="13"/>
  <c r="Y116" i="13"/>
  <c r="X116" i="13"/>
  <c r="L116" i="13"/>
  <c r="CA116" i="13"/>
  <c r="BH116" i="13"/>
  <c r="AP116" i="13"/>
  <c r="AO116" i="13"/>
  <c r="AN116" i="13"/>
  <c r="AM116" i="13"/>
  <c r="AL116" i="13"/>
  <c r="AK116" i="13"/>
  <c r="AJ116" i="13"/>
  <c r="E116" i="13"/>
  <c r="AI116" i="13"/>
  <c r="AH116" i="13"/>
  <c r="AG116" i="13"/>
  <c r="AF116" i="13"/>
  <c r="AE116" i="13"/>
  <c r="BM125" i="13"/>
  <c r="BF125" i="13"/>
  <c r="B125" i="13"/>
  <c r="AY125" i="13"/>
  <c r="C125" i="13"/>
  <c r="BX125" i="13"/>
  <c r="BY125" i="13"/>
  <c r="BZ125" i="13"/>
  <c r="AQ125" i="13"/>
  <c r="R125" i="13"/>
  <c r="AP125" i="13"/>
  <c r="D125" i="13"/>
  <c r="CA125" i="13"/>
  <c r="BE125" i="13"/>
  <c r="BD125" i="13"/>
  <c r="BI125" i="13"/>
  <c r="BJ125" i="13"/>
  <c r="BK125" i="13"/>
  <c r="BL125" i="13"/>
  <c r="AT125" i="13"/>
  <c r="BN125" i="13"/>
  <c r="BO125" i="13"/>
  <c r="BP125" i="13"/>
  <c r="BQ125" i="13"/>
  <c r="BC125" i="13"/>
  <c r="BB125" i="13"/>
  <c r="BA125" i="13"/>
  <c r="AZ125" i="13"/>
  <c r="CB125" i="13"/>
  <c r="BR125" i="13"/>
  <c r="BS125" i="13"/>
  <c r="AX125" i="13"/>
  <c r="AW125" i="13"/>
  <c r="M125" i="13"/>
  <c r="N125" i="13"/>
  <c r="O125" i="13"/>
  <c r="P125" i="13"/>
  <c r="Q125" i="13"/>
  <c r="S125" i="13"/>
  <c r="T125" i="13"/>
  <c r="BT125" i="13"/>
  <c r="V125" i="13"/>
  <c r="W125" i="13"/>
  <c r="X125" i="13"/>
  <c r="Y125" i="13"/>
  <c r="Z125" i="13"/>
  <c r="AA125" i="13"/>
  <c r="AB125" i="13"/>
  <c r="AC125" i="13"/>
  <c r="AD125" i="13"/>
  <c r="AE125" i="13"/>
  <c r="AF125" i="13"/>
  <c r="AG125" i="13"/>
  <c r="AH125" i="13"/>
  <c r="AI125" i="13"/>
  <c r="AJ125" i="13"/>
  <c r="AR125" i="13"/>
  <c r="AK125" i="13"/>
  <c r="AL125" i="13"/>
  <c r="U125" i="13"/>
  <c r="AN125" i="13"/>
  <c r="AO125" i="13"/>
  <c r="BU125" i="13"/>
  <c r="BV125" i="13"/>
  <c r="BW125" i="13"/>
  <c r="E125" i="13"/>
  <c r="AV125" i="13"/>
  <c r="AU125" i="13"/>
  <c r="BH125" i="13"/>
  <c r="AS125" i="13"/>
  <c r="F125" i="13"/>
  <c r="G125" i="13"/>
  <c r="H125" i="13"/>
  <c r="I125" i="13"/>
  <c r="J125" i="13"/>
  <c r="K125" i="13"/>
  <c r="L125" i="13"/>
  <c r="BG125" i="13"/>
  <c r="AM125" i="13"/>
  <c r="C133" i="13"/>
  <c r="J133" i="13"/>
  <c r="K133" i="13"/>
  <c r="AP133" i="13"/>
  <c r="D133" i="13"/>
  <c r="AO133" i="13"/>
  <c r="L133" i="13"/>
  <c r="AR133" i="13"/>
  <c r="AS133" i="13"/>
  <c r="M133" i="13"/>
  <c r="N133" i="13"/>
  <c r="O133" i="13"/>
  <c r="P133" i="13"/>
  <c r="Q133" i="13"/>
  <c r="R133" i="13"/>
  <c r="S133" i="13"/>
  <c r="T133" i="13"/>
  <c r="U133" i="13"/>
  <c r="V133" i="13"/>
  <c r="W133" i="13"/>
  <c r="X133" i="13"/>
  <c r="Y133" i="13"/>
  <c r="Z133" i="13"/>
  <c r="AA133" i="13"/>
  <c r="AB133" i="13"/>
  <c r="H133" i="13"/>
  <c r="AC133" i="13"/>
  <c r="AD133" i="13"/>
  <c r="AE133" i="13"/>
  <c r="AF133" i="13"/>
  <c r="AG133" i="13"/>
  <c r="AH133" i="13"/>
  <c r="AI133" i="13"/>
  <c r="AJ133" i="13"/>
  <c r="AK133" i="13"/>
  <c r="I133" i="13"/>
  <c r="AL133" i="13"/>
  <c r="AM133" i="13"/>
  <c r="AU133" i="13"/>
  <c r="AV133" i="13"/>
  <c r="AW133" i="13"/>
  <c r="AX133" i="13"/>
  <c r="AY133" i="13"/>
  <c r="AZ133" i="13"/>
  <c r="AQ133" i="13"/>
  <c r="G133" i="13"/>
  <c r="CB133" i="13"/>
  <c r="CA133" i="13"/>
  <c r="BZ133" i="13"/>
  <c r="BY133" i="13"/>
  <c r="BX133" i="13"/>
  <c r="BW133" i="13"/>
  <c r="BV133" i="13"/>
  <c r="BU133" i="13"/>
  <c r="BT133" i="13"/>
  <c r="BR133" i="13"/>
  <c r="BQ133" i="13"/>
  <c r="BP133" i="13"/>
  <c r="BO133" i="13"/>
  <c r="BN133" i="13"/>
  <c r="BM133" i="13"/>
  <c r="BL133" i="13"/>
  <c r="BK133" i="13"/>
  <c r="BJ133" i="13"/>
  <c r="BI133" i="13"/>
  <c r="BH133" i="13"/>
  <c r="BG133" i="13"/>
  <c r="BF133" i="13"/>
  <c r="BE133" i="13"/>
  <c r="BD133" i="13"/>
  <c r="BC133" i="13"/>
  <c r="BB133" i="13"/>
  <c r="BA133" i="13"/>
  <c r="BS133" i="13"/>
  <c r="AT133" i="13"/>
  <c r="E133" i="13"/>
  <c r="F133" i="13"/>
  <c r="AN133" i="13"/>
  <c r="B133" i="13"/>
  <c r="BX143" i="13"/>
  <c r="Z143" i="13"/>
  <c r="AE143" i="13"/>
  <c r="BK143" i="13"/>
  <c r="F143" i="13"/>
  <c r="I143" i="13"/>
  <c r="P143" i="13"/>
  <c r="AB143" i="13"/>
  <c r="J143" i="13"/>
  <c r="BY143" i="13"/>
  <c r="BV143" i="13"/>
  <c r="BI143" i="13"/>
  <c r="BF143" i="13"/>
  <c r="BC143" i="13"/>
  <c r="AV143" i="13"/>
  <c r="AQ143" i="13"/>
  <c r="X143" i="13"/>
  <c r="AA143" i="13"/>
  <c r="AD143" i="13"/>
  <c r="AN143" i="13"/>
  <c r="BZ143" i="13"/>
  <c r="AH143" i="13"/>
  <c r="AL143" i="13"/>
  <c r="AI143" i="13"/>
  <c r="AF143" i="13"/>
  <c r="E143" i="13"/>
  <c r="O143" i="13"/>
  <c r="BJ143" i="13"/>
  <c r="BB143" i="13"/>
  <c r="AY143" i="13"/>
  <c r="AR143" i="13"/>
  <c r="BA143" i="13"/>
  <c r="BD143" i="13"/>
  <c r="C143" i="13"/>
  <c r="BP143" i="13"/>
  <c r="CB143" i="13"/>
  <c r="BE143" i="13"/>
  <c r="BH143" i="13"/>
  <c r="BO143" i="13"/>
  <c r="BS143" i="13"/>
  <c r="H143" i="13"/>
  <c r="K143" i="13"/>
  <c r="Q143" i="13"/>
  <c r="U143" i="13"/>
  <c r="AG143" i="13"/>
  <c r="M143" i="13"/>
  <c r="V143" i="13"/>
  <c r="T143" i="13"/>
  <c r="AM143" i="13"/>
  <c r="AP143" i="13"/>
  <c r="N143" i="13"/>
  <c r="AO143" i="13"/>
  <c r="AT143" i="13"/>
  <c r="AW143" i="13"/>
  <c r="B143" i="13"/>
  <c r="BM143" i="13"/>
  <c r="BN143" i="13"/>
  <c r="BW143" i="13"/>
  <c r="CA143" i="13"/>
  <c r="D143" i="13"/>
  <c r="L143" i="13"/>
  <c r="W143" i="13"/>
  <c r="AC143" i="13"/>
  <c r="AK143" i="13"/>
  <c r="R143" i="13"/>
  <c r="BR143" i="13"/>
  <c r="AJ143" i="13"/>
  <c r="Y143" i="13"/>
  <c r="S143" i="13"/>
  <c r="G143" i="13"/>
  <c r="AX143" i="13"/>
  <c r="BU143" i="13"/>
  <c r="AZ143" i="13"/>
  <c r="AS143" i="13"/>
  <c r="AU143" i="13"/>
  <c r="BG143" i="13"/>
  <c r="BL143" i="13"/>
  <c r="BQ143" i="13"/>
  <c r="BT143" i="13"/>
  <c r="BQ158" i="13"/>
  <c r="AB158" i="13"/>
  <c r="B158" i="13"/>
  <c r="J158" i="13"/>
  <c r="H158" i="13"/>
  <c r="E158" i="13"/>
  <c r="T158" i="13"/>
  <c r="C158" i="13"/>
  <c r="P158" i="13"/>
  <c r="AU158" i="13"/>
  <c r="BC158" i="13"/>
  <c r="BN158" i="13"/>
  <c r="AI158" i="13"/>
  <c r="W158" i="13"/>
  <c r="BW158" i="13"/>
  <c r="BL158" i="13"/>
  <c r="BG158" i="13"/>
  <c r="BA158" i="13"/>
  <c r="AY158" i="13"/>
  <c r="AL158" i="13"/>
  <c r="I158" i="13"/>
  <c r="V158" i="13"/>
  <c r="Z158" i="13"/>
  <c r="AC158" i="13"/>
  <c r="AF158" i="13"/>
  <c r="BM158" i="13"/>
  <c r="AS158" i="13"/>
  <c r="L158" i="13"/>
  <c r="Q158" i="13"/>
  <c r="AH158" i="13"/>
  <c r="R158" i="13"/>
  <c r="N158" i="13"/>
  <c r="D158" i="13"/>
  <c r="BU158" i="13"/>
  <c r="AR158" i="13"/>
  <c r="AT158" i="13"/>
  <c r="AW158" i="13"/>
  <c r="AZ158" i="13"/>
  <c r="BE158" i="13"/>
  <c r="BI158" i="13"/>
  <c r="BR158" i="13"/>
  <c r="BB158" i="13"/>
  <c r="BH158" i="13"/>
  <c r="BO158" i="13"/>
  <c r="BX158" i="13"/>
  <c r="AJ158" i="13"/>
  <c r="X158" i="13"/>
  <c r="S158" i="13"/>
  <c r="K158" i="13"/>
  <c r="F158" i="13"/>
  <c r="BY158" i="13"/>
  <c r="CB158" i="13"/>
  <c r="AK158" i="13"/>
  <c r="AO158" i="13"/>
  <c r="BD158" i="13"/>
  <c r="BV158" i="13"/>
  <c r="BZ158" i="13"/>
  <c r="BT158" i="13"/>
  <c r="BP158" i="13"/>
  <c r="BJ158" i="13"/>
  <c r="AX158" i="13"/>
  <c r="AP158" i="13"/>
  <c r="G158" i="13"/>
  <c r="U158" i="13"/>
  <c r="Y158" i="13"/>
  <c r="AD158" i="13"/>
  <c r="AN158" i="13"/>
  <c r="CA158" i="13"/>
  <c r="BS158" i="13"/>
  <c r="BK158" i="13"/>
  <c r="BF158" i="13"/>
  <c r="AV158" i="13"/>
  <c r="AQ158" i="13"/>
  <c r="AM158" i="13"/>
  <c r="M158" i="13"/>
  <c r="O158" i="13"/>
  <c r="AA158" i="13"/>
  <c r="AE158" i="13"/>
  <c r="AG158" i="13"/>
  <c r="AW166" i="13"/>
  <c r="BI166" i="13"/>
  <c r="C166" i="13"/>
  <c r="AD166" i="13"/>
  <c r="T166" i="13"/>
  <c r="B166" i="13"/>
  <c r="D166" i="13"/>
  <c r="E166" i="13"/>
  <c r="F166" i="13"/>
  <c r="G166" i="13"/>
  <c r="H166" i="13"/>
  <c r="I166" i="13"/>
  <c r="J166" i="13"/>
  <c r="K166" i="13"/>
  <c r="L166" i="13"/>
  <c r="M166" i="13"/>
  <c r="N166" i="13"/>
  <c r="O166" i="13"/>
  <c r="P166" i="13"/>
  <c r="AE166" i="13"/>
  <c r="BD166" i="13"/>
  <c r="BE166" i="13"/>
  <c r="BF166" i="13"/>
  <c r="BG166" i="13"/>
  <c r="BH166" i="13"/>
  <c r="BJ166" i="13"/>
  <c r="BK166" i="13"/>
  <c r="R166" i="13"/>
  <c r="S166" i="13"/>
  <c r="U166" i="13"/>
  <c r="V166" i="13"/>
  <c r="W166" i="13"/>
  <c r="X166" i="13"/>
  <c r="Y166" i="13"/>
  <c r="Z166" i="13"/>
  <c r="AA166" i="13"/>
  <c r="AB166" i="13"/>
  <c r="AC166" i="13"/>
  <c r="BL166" i="13"/>
  <c r="AF166" i="13"/>
  <c r="AG166" i="13"/>
  <c r="AH166" i="13"/>
  <c r="AI166" i="13"/>
  <c r="AJ166" i="13"/>
  <c r="AK166" i="13"/>
  <c r="AL166" i="13"/>
  <c r="AM166" i="13"/>
  <c r="AN166" i="13"/>
  <c r="AO166" i="13"/>
  <c r="AP166" i="13"/>
  <c r="AQ166" i="13"/>
  <c r="AR166" i="13"/>
  <c r="AS166" i="13"/>
  <c r="AT166" i="13"/>
  <c r="AU166" i="13"/>
  <c r="AV166" i="13"/>
  <c r="BM166" i="13"/>
  <c r="AX166" i="13"/>
  <c r="AY166" i="13"/>
  <c r="AZ166" i="13"/>
  <c r="BA166" i="13"/>
  <c r="BB166" i="13"/>
  <c r="BC166" i="13"/>
  <c r="CB166" i="13"/>
  <c r="CA166" i="13"/>
  <c r="BZ166" i="13"/>
  <c r="Q166" i="13"/>
  <c r="BY166" i="13"/>
  <c r="BX166" i="13"/>
  <c r="BW166" i="13"/>
  <c r="BV166" i="13"/>
  <c r="BU166" i="13"/>
  <c r="BT166" i="13"/>
  <c r="BS166" i="13"/>
  <c r="BR166" i="13"/>
  <c r="BQ166" i="13"/>
  <c r="BP166" i="13"/>
  <c r="BO166" i="13"/>
  <c r="BN166" i="13"/>
  <c r="AT173" i="13"/>
  <c r="V173" i="13"/>
  <c r="W173" i="13"/>
  <c r="AY173" i="13"/>
  <c r="AF173" i="13"/>
  <c r="AG173" i="13"/>
  <c r="AH173" i="13"/>
  <c r="AI173" i="13"/>
  <c r="AJ173" i="13"/>
  <c r="BY173" i="13"/>
  <c r="AU173" i="13"/>
  <c r="AW173" i="13"/>
  <c r="AX173" i="13"/>
  <c r="AZ173" i="13"/>
  <c r="BA173" i="13"/>
  <c r="BB173" i="13"/>
  <c r="BC173" i="13"/>
  <c r="BD173" i="13"/>
  <c r="BE173" i="13"/>
  <c r="AK173" i="13"/>
  <c r="BF173" i="13"/>
  <c r="BG173" i="13"/>
  <c r="BH173" i="13"/>
  <c r="BI173" i="13"/>
  <c r="AL173" i="13"/>
  <c r="AM173" i="13"/>
  <c r="AN173" i="13"/>
  <c r="AO173" i="13"/>
  <c r="AP173" i="13"/>
  <c r="AQ173" i="13"/>
  <c r="AR173" i="13"/>
  <c r="X173" i="13"/>
  <c r="Y173" i="13"/>
  <c r="Z173" i="13"/>
  <c r="AA173" i="13"/>
  <c r="BR173" i="13"/>
  <c r="BQ173" i="13"/>
  <c r="BO173" i="13"/>
  <c r="BT173" i="13"/>
  <c r="BN173" i="13"/>
  <c r="BV173" i="13"/>
  <c r="BW173" i="13"/>
  <c r="BX173" i="13"/>
  <c r="BZ173" i="13"/>
  <c r="CA173" i="13"/>
  <c r="CB173" i="13"/>
  <c r="C173" i="13"/>
  <c r="B173" i="13"/>
  <c r="AV173" i="13"/>
  <c r="T173" i="13"/>
  <c r="AB173" i="13"/>
  <c r="AC173" i="13"/>
  <c r="K173" i="13"/>
  <c r="J173" i="13"/>
  <c r="I173" i="13"/>
  <c r="H173" i="13"/>
  <c r="G173" i="13"/>
  <c r="AD173" i="13"/>
  <c r="AS173" i="13"/>
  <c r="L173" i="13"/>
  <c r="M173" i="13"/>
  <c r="N173" i="13"/>
  <c r="O173" i="13"/>
  <c r="P173" i="13"/>
  <c r="AE173" i="13"/>
  <c r="BL173" i="13"/>
  <c r="BK173" i="13"/>
  <c r="BJ173" i="13"/>
  <c r="BS173" i="13"/>
  <c r="BP173" i="13"/>
  <c r="BM173" i="13"/>
  <c r="F173" i="13"/>
  <c r="E173" i="13"/>
  <c r="D173" i="13"/>
  <c r="Q173" i="13"/>
  <c r="R173" i="13"/>
  <c r="S173" i="13"/>
  <c r="U173" i="13"/>
  <c r="BU173" i="13"/>
  <c r="M183" i="13"/>
  <c r="Q183" i="13"/>
  <c r="U183" i="13"/>
  <c r="X183" i="13"/>
  <c r="AB183" i="13"/>
  <c r="AF183" i="13"/>
  <c r="AM183" i="13"/>
  <c r="AQ183" i="13"/>
  <c r="AU183" i="13"/>
  <c r="AJ183" i="13"/>
  <c r="AG183" i="13"/>
  <c r="AC183" i="13"/>
  <c r="Y183" i="13"/>
  <c r="V183" i="13"/>
  <c r="S183" i="13"/>
  <c r="P183" i="13"/>
  <c r="L183" i="13"/>
  <c r="H183" i="13"/>
  <c r="BY183" i="13"/>
  <c r="BU183" i="13"/>
  <c r="BP183" i="13"/>
  <c r="BM183" i="13"/>
  <c r="BH183" i="13"/>
  <c r="BD183" i="13"/>
  <c r="AW183" i="13"/>
  <c r="AS183" i="13"/>
  <c r="BB183" i="13"/>
  <c r="Z183" i="13"/>
  <c r="AO183" i="13"/>
  <c r="AK183" i="13"/>
  <c r="AH183" i="13"/>
  <c r="AD183" i="13"/>
  <c r="AA183" i="13"/>
  <c r="W183" i="13"/>
  <c r="O183" i="13"/>
  <c r="G183" i="13"/>
  <c r="AX183" i="13"/>
  <c r="BE183" i="13"/>
  <c r="BJ183" i="13"/>
  <c r="B183" i="13"/>
  <c r="C183" i="13"/>
  <c r="BA183" i="13"/>
  <c r="AZ183" i="13"/>
  <c r="AV183" i="13"/>
  <c r="AR183" i="13"/>
  <c r="F183" i="13"/>
  <c r="K183" i="13"/>
  <c r="N183" i="13"/>
  <c r="R183" i="13"/>
  <c r="T183" i="13"/>
  <c r="AE183" i="13"/>
  <c r="AI183" i="13"/>
  <c r="AL183" i="13"/>
  <c r="AP183" i="13"/>
  <c r="AT183" i="13"/>
  <c r="AY183" i="13"/>
  <c r="BF183" i="13"/>
  <c r="BK183" i="13"/>
  <c r="AN183" i="13"/>
  <c r="BN183" i="13"/>
  <c r="BQ183" i="13"/>
  <c r="BT183" i="13"/>
  <c r="BX183" i="13"/>
  <c r="CB183" i="13"/>
  <c r="BI183" i="13"/>
  <c r="BL183" i="13"/>
  <c r="BR183" i="13"/>
  <c r="BW183" i="13"/>
  <c r="BZ183" i="13"/>
  <c r="D183" i="13"/>
  <c r="CA183" i="13"/>
  <c r="BV183" i="13"/>
  <c r="BS183" i="13"/>
  <c r="BO183" i="13"/>
  <c r="BG183" i="13"/>
  <c r="BC183" i="13"/>
  <c r="E183" i="13"/>
  <c r="I183" i="13"/>
  <c r="J183" i="13"/>
  <c r="G12" i="13"/>
  <c r="K12" i="13"/>
  <c r="BL12" i="13"/>
  <c r="N12" i="13"/>
  <c r="BZ12" i="13"/>
  <c r="AB12" i="13"/>
  <c r="F12" i="13"/>
  <c r="AV12" i="13"/>
  <c r="AO12" i="13"/>
  <c r="S12" i="13"/>
  <c r="AG12" i="13"/>
  <c r="BJ12" i="13"/>
  <c r="BR12" i="13"/>
  <c r="BT12" i="13"/>
  <c r="J12" i="13"/>
  <c r="BU12" i="13"/>
  <c r="AK12" i="13"/>
  <c r="BN12" i="13"/>
  <c r="AH12" i="13"/>
  <c r="Z12" i="13"/>
  <c r="BX12" i="13"/>
  <c r="CB12" i="13"/>
  <c r="BO12" i="13"/>
  <c r="BI12" i="13"/>
  <c r="B12" i="13"/>
  <c r="BW12" i="13"/>
  <c r="BB12" i="13"/>
  <c r="AQ12" i="13"/>
  <c r="AX12" i="13"/>
  <c r="D12" i="13"/>
  <c r="BK12" i="13"/>
  <c r="BA12" i="13"/>
  <c r="AR12" i="13"/>
  <c r="AD12" i="13"/>
  <c r="BV12" i="13"/>
  <c r="BM12" i="13"/>
  <c r="BD12" i="13"/>
  <c r="AF12" i="13"/>
  <c r="V12" i="13"/>
  <c r="Y12" i="13"/>
  <c r="C12" i="13"/>
  <c r="AC12" i="13"/>
  <c r="AJ12" i="13"/>
  <c r="U12" i="13"/>
  <c r="AP12" i="13"/>
  <c r="BS12" i="13"/>
  <c r="AE12" i="13"/>
  <c r="BG12" i="13"/>
  <c r="AY12" i="13"/>
  <c r="AU12" i="13"/>
  <c r="AM12" i="13"/>
  <c r="AA12" i="13"/>
  <c r="O12" i="13"/>
  <c r="BY12" i="13"/>
  <c r="R12" i="13"/>
  <c r="E12" i="13"/>
  <c r="H12" i="13"/>
  <c r="P12" i="13"/>
  <c r="CA12" i="13"/>
  <c r="BQ12" i="13"/>
  <c r="BF12" i="13"/>
  <c r="W12" i="13"/>
  <c r="I12" i="13"/>
  <c r="L12" i="13"/>
  <c r="AI12" i="13"/>
  <c r="T12" i="13"/>
  <c r="X12" i="13"/>
  <c r="AN12" i="13"/>
  <c r="AS12" i="13"/>
  <c r="BH12" i="13"/>
  <c r="AT12" i="13"/>
  <c r="BC12" i="13"/>
  <c r="M12" i="13"/>
  <c r="BE12" i="13"/>
  <c r="AZ12" i="13"/>
  <c r="AW12" i="13"/>
  <c r="AL12" i="13"/>
  <c r="Q12" i="13"/>
  <c r="BP12" i="13"/>
  <c r="BF24" i="13"/>
  <c r="BP24" i="13"/>
  <c r="BR24" i="13"/>
  <c r="AO24" i="13"/>
  <c r="Q24" i="13"/>
  <c r="AI24" i="13"/>
  <c r="AK24" i="13"/>
  <c r="AM24" i="13"/>
  <c r="AQ24" i="13"/>
  <c r="CA24" i="13"/>
  <c r="BT24" i="13"/>
  <c r="BV24" i="13"/>
  <c r="BX24" i="13"/>
  <c r="BZ24" i="13"/>
  <c r="CB24" i="13"/>
  <c r="W24" i="13"/>
  <c r="Y24" i="13"/>
  <c r="AA24" i="13"/>
  <c r="AC24" i="13"/>
  <c r="C24" i="13"/>
  <c r="AS24" i="13"/>
  <c r="AE24" i="13"/>
  <c r="AG24" i="13"/>
  <c r="AU24" i="13"/>
  <c r="AW24" i="13"/>
  <c r="AY24" i="13"/>
  <c r="BA24" i="13"/>
  <c r="BC24" i="13"/>
  <c r="BD24" i="13"/>
  <c r="S24" i="13"/>
  <c r="U24" i="13"/>
  <c r="BG24" i="13"/>
  <c r="BI24" i="13"/>
  <c r="BK24" i="13"/>
  <c r="BM24" i="13"/>
  <c r="B24" i="13"/>
  <c r="BO24" i="13"/>
  <c r="BQ24" i="13"/>
  <c r="BS24" i="13"/>
  <c r="BU24" i="13"/>
  <c r="BW24" i="13"/>
  <c r="BY24" i="13"/>
  <c r="D24" i="13"/>
  <c r="E24" i="13"/>
  <c r="F24" i="13"/>
  <c r="G24" i="13"/>
  <c r="H24" i="13"/>
  <c r="I24" i="13"/>
  <c r="J24" i="13"/>
  <c r="K24" i="13"/>
  <c r="L24" i="13"/>
  <c r="M24" i="13"/>
  <c r="N24" i="13"/>
  <c r="O24" i="13"/>
  <c r="P24" i="13"/>
  <c r="R24" i="13"/>
  <c r="T24" i="13"/>
  <c r="V24" i="13"/>
  <c r="X24" i="13"/>
  <c r="BN24" i="13"/>
  <c r="Z24" i="13"/>
  <c r="AB24" i="13"/>
  <c r="AD24" i="13"/>
  <c r="AF24" i="13"/>
  <c r="AH24" i="13"/>
  <c r="AJ24" i="13"/>
  <c r="AL24" i="13"/>
  <c r="AN24" i="13"/>
  <c r="AP24" i="13"/>
  <c r="AR24" i="13"/>
  <c r="AT24" i="13"/>
  <c r="AV24" i="13"/>
  <c r="AX24" i="13"/>
  <c r="AZ24" i="13"/>
  <c r="BB24" i="13"/>
  <c r="BE24" i="13"/>
  <c r="BH24" i="13"/>
  <c r="BJ24" i="13"/>
  <c r="BL24" i="13"/>
  <c r="P32" i="13"/>
  <c r="Q32" i="13"/>
  <c r="R32" i="13"/>
  <c r="S32" i="13"/>
  <c r="T32" i="13"/>
  <c r="U32" i="13"/>
  <c r="V32" i="13"/>
  <c r="W32" i="13"/>
  <c r="X32" i="13"/>
  <c r="Y32" i="13"/>
  <c r="Z32" i="13"/>
  <c r="AA32" i="13"/>
  <c r="AB32" i="13"/>
  <c r="AC32" i="13"/>
  <c r="AD32" i="13"/>
  <c r="AE32" i="13"/>
  <c r="AF32" i="13"/>
  <c r="AG32" i="13"/>
  <c r="AH32" i="13"/>
  <c r="AJ32" i="13"/>
  <c r="AK32" i="13"/>
  <c r="AL32" i="13"/>
  <c r="AM32" i="13"/>
  <c r="AN32" i="13"/>
  <c r="AO32" i="13"/>
  <c r="AP32" i="13"/>
  <c r="AQ32" i="13"/>
  <c r="AR32" i="13"/>
  <c r="AI32" i="13"/>
  <c r="AS32" i="13"/>
  <c r="AT32" i="13"/>
  <c r="AU32" i="13"/>
  <c r="AV32" i="13"/>
  <c r="AW32" i="13"/>
  <c r="AX32" i="13"/>
  <c r="AY32" i="13"/>
  <c r="AZ32" i="13"/>
  <c r="BA32" i="13"/>
  <c r="BB32" i="13"/>
  <c r="BC32" i="13"/>
  <c r="BD32" i="13"/>
  <c r="BE32" i="13"/>
  <c r="BF32" i="13"/>
  <c r="BG32" i="13"/>
  <c r="BH32" i="13"/>
  <c r="BI32" i="13"/>
  <c r="BJ32" i="13"/>
  <c r="BL32" i="13"/>
  <c r="BM32" i="13"/>
  <c r="BN32" i="13"/>
  <c r="BO32" i="13"/>
  <c r="BP32" i="13"/>
  <c r="BQ32" i="13"/>
  <c r="BR32" i="13"/>
  <c r="BS32" i="13"/>
  <c r="BT32" i="13"/>
  <c r="BU32" i="13"/>
  <c r="BV32" i="13"/>
  <c r="BW32" i="13"/>
  <c r="BX32" i="13"/>
  <c r="BY32" i="13"/>
  <c r="BZ32" i="13"/>
  <c r="CA32" i="13"/>
  <c r="CB32" i="13"/>
  <c r="BK32" i="13"/>
  <c r="B32" i="13"/>
  <c r="E32" i="13"/>
  <c r="D32" i="13"/>
  <c r="C32" i="13"/>
  <c r="F32" i="13"/>
  <c r="G32" i="13"/>
  <c r="H32" i="13"/>
  <c r="I32" i="13"/>
  <c r="J32" i="13"/>
  <c r="K32" i="13"/>
  <c r="L32" i="13"/>
  <c r="M32" i="13"/>
  <c r="N32" i="13"/>
  <c r="O32" i="13"/>
  <c r="V41" i="13"/>
  <c r="F41" i="13"/>
  <c r="BM41" i="13"/>
  <c r="BH41" i="13"/>
  <c r="C41" i="13"/>
  <c r="BR41" i="13"/>
  <c r="BP41" i="13"/>
  <c r="BC41" i="13"/>
  <c r="AX41" i="13"/>
  <c r="AT41" i="13"/>
  <c r="AN41" i="13"/>
  <c r="AK41" i="13"/>
  <c r="AG41" i="13"/>
  <c r="AA41" i="13"/>
  <c r="Q41" i="13"/>
  <c r="J41" i="13"/>
  <c r="G41" i="13"/>
  <c r="AD41" i="13"/>
  <c r="H41" i="13"/>
  <c r="BJ41" i="13"/>
  <c r="BG41" i="13"/>
  <c r="BB41" i="13"/>
  <c r="AZ41" i="13"/>
  <c r="AU41" i="13"/>
  <c r="AR41" i="13"/>
  <c r="AM41" i="13"/>
  <c r="AH41" i="13"/>
  <c r="AC41" i="13"/>
  <c r="Z41" i="13"/>
  <c r="W41" i="13"/>
  <c r="BN41" i="13"/>
  <c r="BU41" i="13"/>
  <c r="BW41" i="13"/>
  <c r="CA41" i="13"/>
  <c r="BK41" i="13"/>
  <c r="BF41" i="13"/>
  <c r="BD41" i="13"/>
  <c r="AY41" i="13"/>
  <c r="AV41" i="13"/>
  <c r="AS41" i="13"/>
  <c r="AO41" i="13"/>
  <c r="AJ41" i="13"/>
  <c r="AF41" i="13"/>
  <c r="AB41" i="13"/>
  <c r="X41" i="13"/>
  <c r="T41" i="13"/>
  <c r="AP41" i="13"/>
  <c r="N41" i="13"/>
  <c r="I41" i="13"/>
  <c r="BE41" i="13"/>
  <c r="BQ41" i="13"/>
  <c r="BS41" i="13"/>
  <c r="BY41" i="13"/>
  <c r="CB41" i="13"/>
  <c r="BL41" i="13"/>
  <c r="BI41" i="13"/>
  <c r="BA41" i="13"/>
  <c r="AW41" i="13"/>
  <c r="AQ41" i="13"/>
  <c r="AL41" i="13"/>
  <c r="AI41" i="13"/>
  <c r="AE41" i="13"/>
  <c r="Y41" i="13"/>
  <c r="U41" i="13"/>
  <c r="R41" i="13"/>
  <c r="P41" i="13"/>
  <c r="M41" i="13"/>
  <c r="B41" i="13"/>
  <c r="L41" i="13"/>
  <c r="E41" i="13"/>
  <c r="S41" i="13"/>
  <c r="O41" i="13"/>
  <c r="K41" i="13"/>
  <c r="D41" i="13"/>
  <c r="BO41" i="13"/>
  <c r="BT41" i="13"/>
  <c r="BV41" i="13"/>
  <c r="BX41" i="13"/>
  <c r="BZ41" i="13"/>
  <c r="AX50" i="13"/>
  <c r="G50" i="13"/>
  <c r="I50" i="13"/>
  <c r="BZ50" i="13"/>
  <c r="BW50" i="13"/>
  <c r="BT50" i="13"/>
  <c r="N50" i="13"/>
  <c r="BN50" i="13"/>
  <c r="BJ50" i="13"/>
  <c r="BG50" i="13"/>
  <c r="BD50" i="13"/>
  <c r="BA50" i="13"/>
  <c r="S50" i="13"/>
  <c r="T50" i="13"/>
  <c r="W50" i="13"/>
  <c r="Y50" i="13"/>
  <c r="BB50" i="13"/>
  <c r="BF50" i="13"/>
  <c r="BK50" i="13"/>
  <c r="BL50" i="13"/>
  <c r="BO50" i="13"/>
  <c r="BR50" i="13"/>
  <c r="BU50" i="13"/>
  <c r="BX50" i="13"/>
  <c r="CA50" i="13"/>
  <c r="AB50" i="13"/>
  <c r="AO50" i="13"/>
  <c r="AQ50" i="13"/>
  <c r="AS50" i="13"/>
  <c r="AU50" i="13"/>
  <c r="AY50" i="13"/>
  <c r="AD50" i="13"/>
  <c r="AF50" i="13"/>
  <c r="AJ50" i="13"/>
  <c r="AL50" i="13"/>
  <c r="AN50" i="13"/>
  <c r="AR50" i="13"/>
  <c r="F50" i="13"/>
  <c r="L50" i="13"/>
  <c r="P50" i="13"/>
  <c r="Q50" i="13"/>
  <c r="V50" i="13"/>
  <c r="Z50" i="13"/>
  <c r="AC50" i="13"/>
  <c r="AH50" i="13"/>
  <c r="AK50" i="13"/>
  <c r="AP50" i="13"/>
  <c r="AV50" i="13"/>
  <c r="AT50" i="13"/>
  <c r="AW50" i="13"/>
  <c r="AZ50" i="13"/>
  <c r="BC50" i="13"/>
  <c r="BE50" i="13"/>
  <c r="BH50" i="13"/>
  <c r="AE50" i="13"/>
  <c r="AA50" i="13"/>
  <c r="X50" i="13"/>
  <c r="U50" i="13"/>
  <c r="R50" i="13"/>
  <c r="O50" i="13"/>
  <c r="M50" i="13"/>
  <c r="J50" i="13"/>
  <c r="H50" i="13"/>
  <c r="BI50" i="13"/>
  <c r="C50" i="13"/>
  <c r="BM50" i="13"/>
  <c r="BP50" i="13"/>
  <c r="E50" i="13"/>
  <c r="BS50" i="13"/>
  <c r="BV50" i="13"/>
  <c r="BY50" i="13"/>
  <c r="CB50" i="13"/>
  <c r="B50" i="13"/>
  <c r="K50" i="13"/>
  <c r="BQ50" i="13"/>
  <c r="AM50" i="13"/>
  <c r="AI50" i="13"/>
  <c r="D50" i="13"/>
  <c r="AG50" i="13"/>
  <c r="AH60" i="13"/>
  <c r="D60" i="13"/>
  <c r="CB60" i="13"/>
  <c r="CA60" i="13"/>
  <c r="BZ60" i="13"/>
  <c r="AP60" i="13"/>
  <c r="AL60" i="13"/>
  <c r="BI60" i="13"/>
  <c r="C60" i="13"/>
  <c r="BO60" i="13"/>
  <c r="BR60" i="13"/>
  <c r="BU60" i="13"/>
  <c r="AX60" i="13"/>
  <c r="AD60" i="13"/>
  <c r="AY60" i="13"/>
  <c r="AB60" i="13"/>
  <c r="Z60" i="13"/>
  <c r="BA60" i="13"/>
  <c r="B60" i="13"/>
  <c r="AT60" i="13"/>
  <c r="AQ60" i="13"/>
  <c r="AN60" i="13"/>
  <c r="AI60" i="13"/>
  <c r="AC60" i="13"/>
  <c r="AV60" i="13"/>
  <c r="AS60" i="13"/>
  <c r="AO60" i="13"/>
  <c r="AM60" i="13"/>
  <c r="AK60" i="13"/>
  <c r="BF60" i="13"/>
  <c r="AE60" i="13"/>
  <c r="AA60" i="13"/>
  <c r="Y60" i="13"/>
  <c r="W60" i="13"/>
  <c r="U60" i="13"/>
  <c r="S60" i="13"/>
  <c r="Q60" i="13"/>
  <c r="N60" i="13"/>
  <c r="M60" i="13"/>
  <c r="K60" i="13"/>
  <c r="BC60" i="13"/>
  <c r="BB60" i="13"/>
  <c r="AZ60" i="13"/>
  <c r="BV60" i="13"/>
  <c r="BX60" i="13"/>
  <c r="BY60" i="13"/>
  <c r="BW60" i="13"/>
  <c r="AF60" i="13"/>
  <c r="BT60" i="13"/>
  <c r="BG60" i="13"/>
  <c r="BD60" i="13"/>
  <c r="BQ60" i="13"/>
  <c r="BK60" i="13"/>
  <c r="BM60" i="13"/>
  <c r="BP60" i="13"/>
  <c r="BN60" i="13"/>
  <c r="BS60" i="13"/>
  <c r="E60" i="13"/>
  <c r="BL60" i="13"/>
  <c r="BE60" i="13"/>
  <c r="BH60" i="13"/>
  <c r="BJ60" i="13"/>
  <c r="F60" i="13"/>
  <c r="H60" i="13"/>
  <c r="J60" i="13"/>
  <c r="L60" i="13"/>
  <c r="O60" i="13"/>
  <c r="P60" i="13"/>
  <c r="R60" i="13"/>
  <c r="T60" i="13"/>
  <c r="V60" i="13"/>
  <c r="X60" i="13"/>
  <c r="AW60" i="13"/>
  <c r="AU60" i="13"/>
  <c r="AR60" i="13"/>
  <c r="I60" i="13"/>
  <c r="G60" i="13"/>
  <c r="AG60" i="13"/>
  <c r="AJ60" i="13"/>
  <c r="AV70" i="13"/>
  <c r="AW70" i="13"/>
  <c r="AX70" i="13"/>
  <c r="AY70" i="13"/>
  <c r="AZ70" i="13"/>
  <c r="BB70" i="13"/>
  <c r="L70" i="13"/>
  <c r="N70" i="13"/>
  <c r="O70" i="13"/>
  <c r="P70" i="13"/>
  <c r="Q70" i="13"/>
  <c r="R70" i="13"/>
  <c r="S70" i="13"/>
  <c r="T70" i="13"/>
  <c r="U70" i="13"/>
  <c r="B70" i="13"/>
  <c r="C70" i="13"/>
  <c r="V70" i="13"/>
  <c r="H70" i="13"/>
  <c r="G70" i="13"/>
  <c r="W70" i="13"/>
  <c r="X70" i="13"/>
  <c r="Y70" i="13"/>
  <c r="Z70" i="13"/>
  <c r="AA70" i="13"/>
  <c r="AB70" i="13"/>
  <c r="AC70" i="13"/>
  <c r="AD70" i="13"/>
  <c r="AE70" i="13"/>
  <c r="AF70" i="13"/>
  <c r="AG70" i="13"/>
  <c r="AH70" i="13"/>
  <c r="AI70" i="13"/>
  <c r="AJ70" i="13"/>
  <c r="AK70" i="13"/>
  <c r="AM70" i="13"/>
  <c r="AN70" i="13"/>
  <c r="AO70" i="13"/>
  <c r="AL70" i="13"/>
  <c r="BS70" i="13"/>
  <c r="BY70" i="13"/>
  <c r="M70" i="13"/>
  <c r="E70" i="13"/>
  <c r="AU70" i="13"/>
  <c r="AT70" i="13"/>
  <c r="AS70" i="13"/>
  <c r="AR70" i="13"/>
  <c r="AQ70" i="13"/>
  <c r="AP70" i="13"/>
  <c r="J70" i="13"/>
  <c r="K70" i="13"/>
  <c r="BR70" i="13"/>
  <c r="D70" i="13"/>
  <c r="F70" i="13"/>
  <c r="CB70" i="13"/>
  <c r="CA70" i="13"/>
  <c r="BZ70" i="13"/>
  <c r="BC70" i="13"/>
  <c r="BX70" i="13"/>
  <c r="BW70" i="13"/>
  <c r="BV70" i="13"/>
  <c r="BU70" i="13"/>
  <c r="BT70" i="13"/>
  <c r="BQ70" i="13"/>
  <c r="BP70" i="13"/>
  <c r="BO70" i="13"/>
  <c r="BN70" i="13"/>
  <c r="BM70" i="13"/>
  <c r="BL70" i="13"/>
  <c r="BK70" i="13"/>
  <c r="BJ70" i="13"/>
  <c r="BI70" i="13"/>
  <c r="BH70" i="13"/>
  <c r="BG70" i="13"/>
  <c r="BF70" i="13"/>
  <c r="BE70" i="13"/>
  <c r="BD70" i="13"/>
  <c r="BA70" i="13"/>
  <c r="I70" i="13"/>
  <c r="BN80" i="13"/>
  <c r="BO80" i="13"/>
  <c r="BX80" i="13"/>
  <c r="BW80" i="13"/>
  <c r="BV80" i="13"/>
  <c r="BU80" i="13"/>
  <c r="BS80" i="13"/>
  <c r="BR80" i="13"/>
  <c r="BI80" i="13"/>
  <c r="C80" i="13"/>
  <c r="AN80" i="13"/>
  <c r="B80" i="13"/>
  <c r="O80" i="13"/>
  <c r="P80" i="13"/>
  <c r="N80" i="13"/>
  <c r="AT80" i="13"/>
  <c r="AS80" i="13"/>
  <c r="BE80" i="13"/>
  <c r="BF80" i="13"/>
  <c r="BG80" i="13"/>
  <c r="BH80" i="13"/>
  <c r="BY80" i="13"/>
  <c r="BZ80" i="13"/>
  <c r="D80" i="13"/>
  <c r="E80" i="13"/>
  <c r="Q80" i="13"/>
  <c r="BD80" i="13"/>
  <c r="F80" i="13"/>
  <c r="G80" i="13"/>
  <c r="H80" i="13"/>
  <c r="I80" i="13"/>
  <c r="BQ80" i="13"/>
  <c r="AR80" i="13"/>
  <c r="AQ80" i="13"/>
  <c r="AP80" i="13"/>
  <c r="AO80" i="13"/>
  <c r="AM80" i="13"/>
  <c r="AL80" i="13"/>
  <c r="AK80" i="13"/>
  <c r="AJ80" i="13"/>
  <c r="AI80" i="13"/>
  <c r="AH80" i="13"/>
  <c r="AG80" i="13"/>
  <c r="AF80" i="13"/>
  <c r="AE80" i="13"/>
  <c r="AD80" i="13"/>
  <c r="K80" i="13"/>
  <c r="BJ80" i="13"/>
  <c r="BK80" i="13"/>
  <c r="BT80" i="13"/>
  <c r="BP80" i="13"/>
  <c r="BL80" i="13"/>
  <c r="BM80" i="13"/>
  <c r="L80" i="13"/>
  <c r="CB80" i="13"/>
  <c r="CA80" i="13"/>
  <c r="BC80" i="13"/>
  <c r="M80" i="13"/>
  <c r="BB80" i="13"/>
  <c r="BA80" i="13"/>
  <c r="AZ80" i="13"/>
  <c r="AY80" i="13"/>
  <c r="AX80" i="13"/>
  <c r="AW80" i="13"/>
  <c r="AC80" i="13"/>
  <c r="AB80" i="13"/>
  <c r="AA80" i="13"/>
  <c r="Z80" i="13"/>
  <c r="Y80" i="13"/>
  <c r="X80" i="13"/>
  <c r="W80" i="13"/>
  <c r="V80" i="13"/>
  <c r="U80" i="13"/>
  <c r="T80" i="13"/>
  <c r="S80" i="13"/>
  <c r="R80" i="13"/>
  <c r="AV80" i="13"/>
  <c r="AU80" i="13"/>
  <c r="J80" i="13"/>
  <c r="AN90" i="13"/>
  <c r="AM90" i="13"/>
  <c r="AL90" i="13"/>
  <c r="AK90" i="13"/>
  <c r="AJ90" i="13"/>
  <c r="AI90" i="13"/>
  <c r="AH90" i="13"/>
  <c r="AG90" i="13"/>
  <c r="AF90" i="13"/>
  <c r="AE90" i="13"/>
  <c r="AD90" i="13"/>
  <c r="AC90" i="13"/>
  <c r="AB90" i="13"/>
  <c r="AA90" i="13"/>
  <c r="Z90" i="13"/>
  <c r="Y90" i="13"/>
  <c r="X90" i="13"/>
  <c r="W90" i="13"/>
  <c r="AO90" i="13"/>
  <c r="T90" i="13"/>
  <c r="S90" i="13"/>
  <c r="R90" i="13"/>
  <c r="Q90" i="13"/>
  <c r="P90" i="13"/>
  <c r="O90" i="13"/>
  <c r="N90" i="13"/>
  <c r="M90" i="13"/>
  <c r="L90" i="13"/>
  <c r="K90" i="13"/>
  <c r="J90" i="13"/>
  <c r="I90" i="13"/>
  <c r="H90" i="13"/>
  <c r="G90" i="13"/>
  <c r="F90" i="13"/>
  <c r="E90" i="13"/>
  <c r="D90" i="13"/>
  <c r="V90" i="13"/>
  <c r="U90" i="13"/>
  <c r="C90" i="13"/>
  <c r="CB90" i="13"/>
  <c r="B90" i="13"/>
  <c r="CA90" i="13"/>
  <c r="BZ90" i="13"/>
  <c r="BY90" i="13"/>
  <c r="BX90" i="13"/>
  <c r="BW90" i="13"/>
  <c r="BV90" i="13"/>
  <c r="BU90" i="13"/>
  <c r="BT90" i="13"/>
  <c r="BS90" i="13"/>
  <c r="BR90" i="13"/>
  <c r="BQ90" i="13"/>
  <c r="BP90" i="13"/>
  <c r="BO90" i="13"/>
  <c r="BN90" i="13"/>
  <c r="BM90" i="13"/>
  <c r="BL90" i="13"/>
  <c r="BK90" i="13"/>
  <c r="BJ90" i="13"/>
  <c r="BI90" i="13"/>
  <c r="BH90" i="13"/>
  <c r="BG90" i="13"/>
  <c r="BF90" i="13"/>
  <c r="BE90" i="13"/>
  <c r="BD90" i="13"/>
  <c r="BC90" i="13"/>
  <c r="BB90" i="13"/>
  <c r="BA90" i="13"/>
  <c r="AZ90" i="13"/>
  <c r="AY90" i="13"/>
  <c r="AX90" i="13"/>
  <c r="AW90" i="13"/>
  <c r="AV90" i="13"/>
  <c r="AU90" i="13"/>
  <c r="AT90" i="13"/>
  <c r="AS90" i="13"/>
  <c r="AR90" i="13"/>
  <c r="AQ90" i="13"/>
  <c r="AP90" i="13"/>
  <c r="AN99" i="13"/>
  <c r="AV99" i="13"/>
  <c r="AB99" i="13"/>
  <c r="AA99" i="13"/>
  <c r="Z99" i="13"/>
  <c r="X99" i="13"/>
  <c r="W99" i="13"/>
  <c r="V99" i="13"/>
  <c r="U99" i="13"/>
  <c r="T99" i="13"/>
  <c r="S99" i="13"/>
  <c r="R99" i="13"/>
  <c r="Q99" i="13"/>
  <c r="P99" i="13"/>
  <c r="O99" i="13"/>
  <c r="N99" i="13"/>
  <c r="M99" i="13"/>
  <c r="L99" i="13"/>
  <c r="K99" i="13"/>
  <c r="J99" i="13"/>
  <c r="AW99" i="13"/>
  <c r="H99" i="13"/>
  <c r="G99" i="13"/>
  <c r="F99" i="13"/>
  <c r="B99" i="13"/>
  <c r="AX99" i="13"/>
  <c r="E99" i="13"/>
  <c r="D99" i="13"/>
  <c r="CB99" i="13"/>
  <c r="CA99" i="13"/>
  <c r="BZ99" i="13"/>
  <c r="BY99" i="13"/>
  <c r="BX99" i="13"/>
  <c r="BW99" i="13"/>
  <c r="BV99" i="13"/>
  <c r="BU99" i="13"/>
  <c r="BT99" i="13"/>
  <c r="BS99" i="13"/>
  <c r="BR99" i="13"/>
  <c r="BQ99" i="13"/>
  <c r="BP99" i="13"/>
  <c r="BO99" i="13"/>
  <c r="BN99" i="13"/>
  <c r="BM99" i="13"/>
  <c r="AS99" i="13"/>
  <c r="AR99" i="13"/>
  <c r="AQ99" i="13"/>
  <c r="AP99" i="13"/>
  <c r="AO99" i="13"/>
  <c r="I99" i="13"/>
  <c r="AM99" i="13"/>
  <c r="AL99" i="13"/>
  <c r="AK99" i="13"/>
  <c r="AJ99" i="13"/>
  <c r="AI99" i="13"/>
  <c r="AH99" i="13"/>
  <c r="AG99" i="13"/>
  <c r="AF99" i="13"/>
  <c r="BL99" i="13"/>
  <c r="BK99" i="13"/>
  <c r="BJ99" i="13"/>
  <c r="BI99" i="13"/>
  <c r="BH99" i="13"/>
  <c r="BA99" i="13"/>
  <c r="AY99" i="13"/>
  <c r="AZ99" i="13"/>
  <c r="C99" i="13"/>
  <c r="AT99" i="13"/>
  <c r="BG99" i="13"/>
  <c r="BF99" i="13"/>
  <c r="BE99" i="13"/>
  <c r="BD99" i="13"/>
  <c r="BC99" i="13"/>
  <c r="AE99" i="13"/>
  <c r="AD99" i="13"/>
  <c r="AC99" i="13"/>
  <c r="BB99" i="13"/>
  <c r="Y99" i="13"/>
  <c r="AU99" i="13"/>
  <c r="BK108" i="13"/>
  <c r="AL108" i="13"/>
  <c r="AH108" i="13"/>
  <c r="AC108" i="13"/>
  <c r="Z108" i="13"/>
  <c r="V108" i="13"/>
  <c r="T108" i="13"/>
  <c r="N108" i="13"/>
  <c r="I108" i="13"/>
  <c r="BE108" i="13"/>
  <c r="BP108" i="13"/>
  <c r="BT108" i="13"/>
  <c r="BX108" i="13"/>
  <c r="AZ108" i="13"/>
  <c r="CA108" i="13"/>
  <c r="BY108" i="13"/>
  <c r="BI108" i="13"/>
  <c r="BC108" i="13"/>
  <c r="BF108" i="13"/>
  <c r="D108" i="13"/>
  <c r="K108" i="13"/>
  <c r="S108" i="13"/>
  <c r="AA108" i="13"/>
  <c r="AG108" i="13"/>
  <c r="AQ108" i="13"/>
  <c r="BZ108" i="13"/>
  <c r="BM108" i="13"/>
  <c r="BH108" i="13"/>
  <c r="G108" i="13"/>
  <c r="L108" i="13"/>
  <c r="Q108" i="13"/>
  <c r="Y108" i="13"/>
  <c r="AD108" i="13"/>
  <c r="AJ108" i="13"/>
  <c r="AV108" i="13"/>
  <c r="AS108" i="13"/>
  <c r="AO108" i="13"/>
  <c r="AE108" i="13"/>
  <c r="AM108" i="13"/>
  <c r="BQ108" i="13"/>
  <c r="AY108" i="13"/>
  <c r="BW108" i="13"/>
  <c r="BS108" i="13"/>
  <c r="AU108" i="13"/>
  <c r="AN108" i="13"/>
  <c r="AI108" i="13"/>
  <c r="AF108" i="13"/>
  <c r="R108" i="13"/>
  <c r="O108" i="13"/>
  <c r="M108" i="13"/>
  <c r="H108" i="13"/>
  <c r="E108" i="13"/>
  <c r="C108" i="13"/>
  <c r="BO108" i="13"/>
  <c r="BD108" i="13"/>
  <c r="BU108" i="13"/>
  <c r="BA108" i="13"/>
  <c r="CB108" i="13"/>
  <c r="BN108" i="13"/>
  <c r="BR108" i="13"/>
  <c r="BV108" i="13"/>
  <c r="AX108" i="13"/>
  <c r="BL108" i="13"/>
  <c r="BJ108" i="13"/>
  <c r="AR108" i="13"/>
  <c r="AW108" i="13"/>
  <c r="F108" i="13"/>
  <c r="P108" i="13"/>
  <c r="BG108" i="13"/>
  <c r="X108" i="13"/>
  <c r="AK108" i="13"/>
  <c r="AP108" i="13"/>
  <c r="AT108" i="13"/>
  <c r="AB108" i="13"/>
  <c r="W108" i="13"/>
  <c r="U108" i="13"/>
  <c r="J108" i="13"/>
  <c r="B108" i="13"/>
  <c r="BB108" i="13"/>
  <c r="BJ118" i="13"/>
  <c r="BK118" i="13"/>
  <c r="BL118" i="13"/>
  <c r="BM118" i="13"/>
  <c r="BN118" i="13"/>
  <c r="BO118" i="13"/>
  <c r="BP118" i="13"/>
  <c r="BQ118" i="13"/>
  <c r="BR118" i="13"/>
  <c r="BS118" i="13"/>
  <c r="BT118" i="13"/>
  <c r="BU118" i="13"/>
  <c r="BV118" i="13"/>
  <c r="BW118" i="13"/>
  <c r="BX118" i="13"/>
  <c r="BY118" i="13"/>
  <c r="BZ118" i="13"/>
  <c r="CA118" i="13"/>
  <c r="CB118" i="13"/>
  <c r="BH118" i="13"/>
  <c r="W118" i="13"/>
  <c r="C118" i="13"/>
  <c r="E118" i="13"/>
  <c r="D118" i="13"/>
  <c r="L118" i="13"/>
  <c r="V118" i="13"/>
  <c r="U118" i="13"/>
  <c r="T118" i="13"/>
  <c r="S118" i="13"/>
  <c r="R118" i="13"/>
  <c r="Q118" i="13"/>
  <c r="P118" i="13"/>
  <c r="O118" i="13"/>
  <c r="AV118" i="13"/>
  <c r="AU118" i="13"/>
  <c r="AT118" i="13"/>
  <c r="AS118" i="13"/>
  <c r="AR118" i="13"/>
  <c r="AQ118" i="13"/>
  <c r="AP118" i="13"/>
  <c r="B118" i="13"/>
  <c r="AN118" i="13"/>
  <c r="AM118" i="13"/>
  <c r="BB118" i="13"/>
  <c r="BI118" i="13"/>
  <c r="AL118" i="13"/>
  <c r="AK118" i="13"/>
  <c r="AJ118" i="13"/>
  <c r="AI118" i="13"/>
  <c r="AH118" i="13"/>
  <c r="AG118" i="13"/>
  <c r="BG118" i="13"/>
  <c r="BF118" i="13"/>
  <c r="BE118" i="13"/>
  <c r="BD118" i="13"/>
  <c r="BC118" i="13"/>
  <c r="AF118" i="13"/>
  <c r="AE118" i="13"/>
  <c r="AD118" i="13"/>
  <c r="AC118" i="13"/>
  <c r="AB118" i="13"/>
  <c r="AA118" i="13"/>
  <c r="Z118" i="13"/>
  <c r="Y118" i="13"/>
  <c r="X118" i="13"/>
  <c r="AO118" i="13"/>
  <c r="G118" i="13"/>
  <c r="H118" i="13"/>
  <c r="I118" i="13"/>
  <c r="J118" i="13"/>
  <c r="K118" i="13"/>
  <c r="M118" i="13"/>
  <c r="N118" i="13"/>
  <c r="F118" i="13"/>
  <c r="BA118" i="13"/>
  <c r="AZ118" i="13"/>
  <c r="AY118" i="13"/>
  <c r="AX118" i="13"/>
  <c r="AW118" i="13"/>
  <c r="AF128" i="13"/>
  <c r="O128" i="13"/>
  <c r="M128" i="13"/>
  <c r="L128" i="13"/>
  <c r="AW128" i="13"/>
  <c r="AA128" i="13"/>
  <c r="AV128" i="13"/>
  <c r="K128" i="13"/>
  <c r="J128" i="13"/>
  <c r="I128" i="13"/>
  <c r="AU128" i="13"/>
  <c r="S128" i="13"/>
  <c r="AT128" i="13"/>
  <c r="H128" i="13"/>
  <c r="G128" i="13"/>
  <c r="F128" i="13"/>
  <c r="E128" i="13"/>
  <c r="D128" i="13"/>
  <c r="AG128" i="13"/>
  <c r="BN128" i="13"/>
  <c r="AE128" i="13"/>
  <c r="AD128" i="13"/>
  <c r="AC128" i="13"/>
  <c r="AB128" i="13"/>
  <c r="AS128" i="13"/>
  <c r="CB128" i="13"/>
  <c r="CA128" i="13"/>
  <c r="BZ128" i="13"/>
  <c r="BY128" i="13"/>
  <c r="BX128" i="13"/>
  <c r="BW128" i="13"/>
  <c r="BV128" i="13"/>
  <c r="BT128" i="13"/>
  <c r="BS128" i="13"/>
  <c r="BR128" i="13"/>
  <c r="BQ128" i="13"/>
  <c r="BP128" i="13"/>
  <c r="BO128" i="13"/>
  <c r="BM128" i="13"/>
  <c r="AY128" i="13"/>
  <c r="AX128" i="13"/>
  <c r="BG128" i="13"/>
  <c r="C128" i="13"/>
  <c r="B128" i="13"/>
  <c r="BU128" i="13"/>
  <c r="V128" i="13"/>
  <c r="U128" i="13"/>
  <c r="T128" i="13"/>
  <c r="R128" i="13"/>
  <c r="Q128" i="13"/>
  <c r="P128" i="13"/>
  <c r="AL128" i="13"/>
  <c r="AK128" i="13"/>
  <c r="W128" i="13"/>
  <c r="AJ128" i="13"/>
  <c r="Z128" i="13"/>
  <c r="Y128" i="13"/>
  <c r="BL128" i="13"/>
  <c r="AR128" i="13"/>
  <c r="AQ128" i="13"/>
  <c r="AH128" i="13"/>
  <c r="AP128" i="13"/>
  <c r="AO128" i="13"/>
  <c r="AN128" i="13"/>
  <c r="X128" i="13"/>
  <c r="BF128" i="13"/>
  <c r="AI128" i="13"/>
  <c r="BE128" i="13"/>
  <c r="BD128" i="13"/>
  <c r="BC128" i="13"/>
  <c r="BB128" i="13"/>
  <c r="N128" i="13"/>
  <c r="BA128" i="13"/>
  <c r="AZ128" i="13"/>
  <c r="AM128" i="13"/>
  <c r="BH128" i="13"/>
  <c r="BI128" i="13"/>
  <c r="BJ128" i="13"/>
  <c r="BK128" i="13"/>
  <c r="AA139" i="13"/>
  <c r="V139" i="13"/>
  <c r="K139" i="13"/>
  <c r="X139" i="13"/>
  <c r="T139" i="13"/>
  <c r="Q139" i="13"/>
  <c r="BL139" i="13"/>
  <c r="AW139" i="13"/>
  <c r="CB139" i="13"/>
  <c r="BD139" i="13"/>
  <c r="BG139" i="13"/>
  <c r="B139" i="13"/>
  <c r="BM139" i="13"/>
  <c r="BU139" i="13"/>
  <c r="CA139" i="13"/>
  <c r="BR139" i="13"/>
  <c r="BV139" i="13"/>
  <c r="AJ139" i="13"/>
  <c r="AU139" i="13"/>
  <c r="BA139" i="13"/>
  <c r="Y139" i="13"/>
  <c r="G139" i="13"/>
  <c r="AH139" i="13"/>
  <c r="R139" i="13"/>
  <c r="H139" i="13"/>
  <c r="AC139" i="13"/>
  <c r="AM139" i="13"/>
  <c r="J139" i="13"/>
  <c r="AY139" i="13"/>
  <c r="BJ139" i="13"/>
  <c r="BO139" i="13"/>
  <c r="BX139" i="13"/>
  <c r="N139" i="13"/>
  <c r="BI139" i="13"/>
  <c r="BW139" i="13"/>
  <c r="BP139" i="13"/>
  <c r="BK139" i="13"/>
  <c r="D139" i="13"/>
  <c r="AD139" i="13"/>
  <c r="P139" i="13"/>
  <c r="I139" i="13"/>
  <c r="U139" i="13"/>
  <c r="AE139" i="13"/>
  <c r="AI139" i="13"/>
  <c r="AN139" i="13"/>
  <c r="AV139" i="13"/>
  <c r="AF139" i="13"/>
  <c r="BC139" i="13"/>
  <c r="AX139" i="13"/>
  <c r="BE139" i="13"/>
  <c r="AP139" i="13"/>
  <c r="AB139" i="13"/>
  <c r="AO139" i="13"/>
  <c r="AK139" i="13"/>
  <c r="L139" i="13"/>
  <c r="F139" i="13"/>
  <c r="W139" i="13"/>
  <c r="AQ139" i="13"/>
  <c r="AL139" i="13"/>
  <c r="M139" i="13"/>
  <c r="BY139" i="13"/>
  <c r="AG139" i="13"/>
  <c r="BT139" i="13"/>
  <c r="BQ139" i="13"/>
  <c r="C139" i="13"/>
  <c r="BF139" i="13"/>
  <c r="AZ139" i="13"/>
  <c r="AS139" i="13"/>
  <c r="BZ139" i="13"/>
  <c r="BS139" i="13"/>
  <c r="BN139" i="13"/>
  <c r="BH139" i="13"/>
  <c r="O139" i="13"/>
  <c r="BB139" i="13"/>
  <c r="AT139" i="13"/>
  <c r="AR139" i="13"/>
  <c r="Z139" i="13"/>
  <c r="S139" i="13"/>
  <c r="E139" i="13"/>
  <c r="BU149" i="13"/>
  <c r="BS149" i="13"/>
  <c r="BP149" i="13"/>
  <c r="BM149" i="13"/>
  <c r="BF149" i="13"/>
  <c r="AX149" i="13"/>
  <c r="AJ149" i="13"/>
  <c r="B149" i="13"/>
  <c r="BJ149" i="13"/>
  <c r="AZ149" i="13"/>
  <c r="AV149" i="13"/>
  <c r="AW149" i="13"/>
  <c r="BG149" i="13"/>
  <c r="C149" i="13"/>
  <c r="CA149" i="13"/>
  <c r="I149" i="13"/>
  <c r="O149" i="13"/>
  <c r="S149" i="13"/>
  <c r="AA149" i="13"/>
  <c r="AE149" i="13"/>
  <c r="AH149" i="13"/>
  <c r="AO149" i="13"/>
  <c r="AR149" i="13"/>
  <c r="AU149" i="13"/>
  <c r="BB149" i="13"/>
  <c r="BD149" i="13"/>
  <c r="BI149" i="13"/>
  <c r="BL149" i="13"/>
  <c r="BO149" i="13"/>
  <c r="BQ149" i="13"/>
  <c r="T149" i="13"/>
  <c r="BY149" i="13"/>
  <c r="W149" i="13"/>
  <c r="N149" i="13"/>
  <c r="V149" i="13"/>
  <c r="Y149" i="13"/>
  <c r="AB149" i="13"/>
  <c r="AM149" i="13"/>
  <c r="AP149" i="13"/>
  <c r="BK149" i="13"/>
  <c r="AY149" i="13"/>
  <c r="BC149" i="13"/>
  <c r="BV149" i="13"/>
  <c r="CB149" i="13"/>
  <c r="Q149" i="13"/>
  <c r="AD149" i="13"/>
  <c r="AK149" i="13"/>
  <c r="AN149" i="13"/>
  <c r="AG149" i="13"/>
  <c r="Z149" i="13"/>
  <c r="K149" i="13"/>
  <c r="H149" i="13"/>
  <c r="E149" i="13"/>
  <c r="BW149" i="13"/>
  <c r="BR149" i="13"/>
  <c r="AS149" i="13"/>
  <c r="AL149" i="13"/>
  <c r="AC149" i="13"/>
  <c r="U149" i="13"/>
  <c r="R149" i="13"/>
  <c r="P149" i="13"/>
  <c r="M149" i="13"/>
  <c r="AT149" i="13"/>
  <c r="BA149" i="13"/>
  <c r="BE149" i="13"/>
  <c r="BH149" i="13"/>
  <c r="BN149" i="13"/>
  <c r="BT149" i="13"/>
  <c r="BX149" i="13"/>
  <c r="F149" i="13"/>
  <c r="L149" i="13"/>
  <c r="X149" i="13"/>
  <c r="AF149" i="13"/>
  <c r="AI149" i="13"/>
  <c r="AQ149" i="13"/>
  <c r="J149" i="13"/>
  <c r="G149" i="13"/>
  <c r="D149" i="13"/>
  <c r="BZ149" i="13"/>
  <c r="L157" i="13"/>
  <c r="BB157" i="13"/>
  <c r="AY157" i="13"/>
  <c r="V157" i="13"/>
  <c r="H157" i="13"/>
  <c r="G157" i="13"/>
  <c r="AE157" i="13"/>
  <c r="AG157" i="13"/>
  <c r="BR157" i="13"/>
  <c r="AL157" i="13"/>
  <c r="BK157" i="13"/>
  <c r="BT157" i="13"/>
  <c r="BY157" i="13"/>
  <c r="AM157" i="13"/>
  <c r="BU157" i="13"/>
  <c r="BM157" i="13"/>
  <c r="Y157" i="13"/>
  <c r="BA157" i="13"/>
  <c r="S157" i="13"/>
  <c r="BV157" i="13"/>
  <c r="AH157" i="13"/>
  <c r="AJ157" i="13"/>
  <c r="BI157" i="13"/>
  <c r="AN157" i="13"/>
  <c r="BX157" i="13"/>
  <c r="P157" i="13"/>
  <c r="BQ157" i="13"/>
  <c r="BJ157" i="13"/>
  <c r="C157" i="13"/>
  <c r="BC157" i="13"/>
  <c r="AX157" i="13"/>
  <c r="BO157" i="13"/>
  <c r="Z157" i="13"/>
  <c r="BH157" i="13"/>
  <c r="AT157" i="13"/>
  <c r="T157" i="13"/>
  <c r="AR157" i="13"/>
  <c r="AD157" i="13"/>
  <c r="AI157" i="13"/>
  <c r="BW157" i="13"/>
  <c r="CA157" i="13"/>
  <c r="AK157" i="13"/>
  <c r="AF157" i="13"/>
  <c r="J157" i="13"/>
  <c r="W157" i="13"/>
  <c r="AV157" i="13"/>
  <c r="BE157" i="13"/>
  <c r="BG157" i="13"/>
  <c r="AC157" i="13"/>
  <c r="M157" i="13"/>
  <c r="K157" i="13"/>
  <c r="F157" i="13"/>
  <c r="AO157" i="13"/>
  <c r="AW157" i="13"/>
  <c r="AS157" i="13"/>
  <c r="BZ157" i="13"/>
  <c r="AP157" i="13"/>
  <c r="AQ157" i="13"/>
  <c r="BD157" i="13"/>
  <c r="BL157" i="13"/>
  <c r="AA157" i="13"/>
  <c r="BF157" i="13"/>
  <c r="AB157" i="13"/>
  <c r="AZ157" i="13"/>
  <c r="AU157" i="13"/>
  <c r="U157" i="13"/>
  <c r="Q157" i="13"/>
  <c r="N157" i="13"/>
  <c r="I157" i="13"/>
  <c r="D157" i="13"/>
  <c r="CB157" i="13"/>
  <c r="R157" i="13"/>
  <c r="E157" i="13"/>
  <c r="BP157" i="13"/>
  <c r="BS157" i="13"/>
  <c r="O157" i="13"/>
  <c r="B157" i="13"/>
  <c r="X157" i="13"/>
  <c r="BN157" i="13"/>
  <c r="BQ172" i="13"/>
  <c r="AE172" i="13"/>
  <c r="AF172" i="13"/>
  <c r="AG172" i="13"/>
  <c r="AH172" i="13"/>
  <c r="AI172" i="13"/>
  <c r="AJ172" i="13"/>
  <c r="AK172" i="13"/>
  <c r="BR172" i="13"/>
  <c r="BS172" i="13"/>
  <c r="BT172" i="13"/>
  <c r="BU172" i="13"/>
  <c r="BV172" i="13"/>
  <c r="BW172" i="13"/>
  <c r="BX172" i="13"/>
  <c r="BY172" i="13"/>
  <c r="BZ172" i="13"/>
  <c r="CA172" i="13"/>
  <c r="CB172" i="13"/>
  <c r="BN172" i="13"/>
  <c r="BL172" i="13"/>
  <c r="BK172" i="13"/>
  <c r="BJ172" i="13"/>
  <c r="BI172" i="13"/>
  <c r="BH172" i="13"/>
  <c r="BG172" i="13"/>
  <c r="BF172" i="13"/>
  <c r="BE172" i="13"/>
  <c r="BD172" i="13"/>
  <c r="BC172" i="13"/>
  <c r="AL172" i="13"/>
  <c r="AM172" i="13"/>
  <c r="AN172" i="13"/>
  <c r="AO172" i="13"/>
  <c r="AP172" i="13"/>
  <c r="AQ172" i="13"/>
  <c r="AR172" i="13"/>
  <c r="X172" i="13"/>
  <c r="AS172" i="13"/>
  <c r="AT172" i="13"/>
  <c r="AU172" i="13"/>
  <c r="BP172" i="13"/>
  <c r="BM172" i="13"/>
  <c r="K172" i="13"/>
  <c r="AV172" i="13"/>
  <c r="AW172" i="13"/>
  <c r="AX172" i="13"/>
  <c r="AD172" i="13"/>
  <c r="AC172" i="13"/>
  <c r="AB172" i="13"/>
  <c r="AA172" i="13"/>
  <c r="Z172" i="13"/>
  <c r="Y172" i="13"/>
  <c r="W172" i="13"/>
  <c r="V172" i="13"/>
  <c r="U172" i="13"/>
  <c r="AY172" i="13"/>
  <c r="AZ172" i="13"/>
  <c r="BA172" i="13"/>
  <c r="BB172" i="13"/>
  <c r="T172" i="13"/>
  <c r="S172" i="13"/>
  <c r="R172" i="13"/>
  <c r="Q172" i="13"/>
  <c r="P172" i="13"/>
  <c r="O172" i="13"/>
  <c r="N172" i="13"/>
  <c r="M172" i="13"/>
  <c r="L172" i="13"/>
  <c r="J172" i="13"/>
  <c r="I172" i="13"/>
  <c r="H172" i="13"/>
  <c r="E172" i="13"/>
  <c r="D172" i="13"/>
  <c r="G172" i="13"/>
  <c r="F172" i="13"/>
  <c r="B172" i="13"/>
  <c r="C172" i="13"/>
  <c r="BO172" i="13"/>
  <c r="AJ182" i="13"/>
  <c r="AF182" i="13"/>
  <c r="AA182" i="13"/>
  <c r="W182" i="13"/>
  <c r="S182" i="13"/>
  <c r="O182" i="13"/>
  <c r="K182" i="13"/>
  <c r="H182" i="13"/>
  <c r="AW182" i="13"/>
  <c r="F182" i="13"/>
  <c r="J182" i="13"/>
  <c r="N182" i="13"/>
  <c r="R182" i="13"/>
  <c r="V182" i="13"/>
  <c r="Z182" i="13"/>
  <c r="AD182" i="13"/>
  <c r="AK182" i="13"/>
  <c r="AQ182" i="13"/>
  <c r="AX182" i="13"/>
  <c r="BB182" i="13"/>
  <c r="BF182" i="13"/>
  <c r="BI182" i="13"/>
  <c r="BP182" i="13"/>
  <c r="BW182" i="13"/>
  <c r="CB182" i="13"/>
  <c r="AG182" i="13"/>
  <c r="BO182" i="13"/>
  <c r="BG182" i="13"/>
  <c r="BC182" i="13"/>
  <c r="AZ182" i="13"/>
  <c r="AV182" i="13"/>
  <c r="AS182" i="13"/>
  <c r="AP182" i="13"/>
  <c r="Q182" i="13"/>
  <c r="AM182" i="13"/>
  <c r="AH182" i="13"/>
  <c r="AC182" i="13"/>
  <c r="Y182" i="13"/>
  <c r="T182" i="13"/>
  <c r="M182" i="13"/>
  <c r="I182" i="13"/>
  <c r="E182" i="13"/>
  <c r="C182" i="13"/>
  <c r="B182" i="13"/>
  <c r="D182" i="13"/>
  <c r="G182" i="13"/>
  <c r="L182" i="13"/>
  <c r="P182" i="13"/>
  <c r="U182" i="13"/>
  <c r="X182" i="13"/>
  <c r="BZ182" i="13"/>
  <c r="BV182" i="13"/>
  <c r="BS182" i="13"/>
  <c r="BN182" i="13"/>
  <c r="BJ182" i="13"/>
  <c r="BD182" i="13"/>
  <c r="BA182" i="13"/>
  <c r="AT182" i="13"/>
  <c r="AN182" i="13"/>
  <c r="BL182" i="13"/>
  <c r="BR182" i="13"/>
  <c r="BU182" i="13"/>
  <c r="BY182" i="13"/>
  <c r="AB182" i="13"/>
  <c r="AE182" i="13"/>
  <c r="AI182" i="13"/>
  <c r="AL182" i="13"/>
  <c r="AO182" i="13"/>
  <c r="AR182" i="13"/>
  <c r="AU182" i="13"/>
  <c r="AY182" i="13"/>
  <c r="BE182" i="13"/>
  <c r="BH182" i="13"/>
  <c r="BK182" i="13"/>
  <c r="BM182" i="13"/>
  <c r="BQ182" i="13"/>
  <c r="BT182" i="13"/>
  <c r="BX182" i="13"/>
  <c r="CA182" i="13"/>
  <c r="BT191" i="13"/>
  <c r="AL191" i="13"/>
  <c r="U191" i="13"/>
  <c r="AR191" i="13"/>
  <c r="BX191" i="13"/>
  <c r="AP191" i="13"/>
  <c r="N191" i="13"/>
  <c r="AB191" i="13"/>
  <c r="AN191" i="13"/>
  <c r="T191" i="13"/>
  <c r="L191" i="13"/>
  <c r="AT191" i="13"/>
  <c r="BA191" i="13"/>
  <c r="M191" i="13"/>
  <c r="Y191" i="13"/>
  <c r="V191" i="13"/>
  <c r="BU191" i="13"/>
  <c r="AK191" i="13"/>
  <c r="AA191" i="13"/>
  <c r="W191" i="13"/>
  <c r="D191" i="13"/>
  <c r="AW191" i="13"/>
  <c r="S191" i="13"/>
  <c r="BL191" i="13"/>
  <c r="AV191" i="13"/>
  <c r="BM191" i="13"/>
  <c r="BS191" i="13"/>
  <c r="J191" i="13"/>
  <c r="BY191" i="13"/>
  <c r="R191" i="13"/>
  <c r="BP191" i="13"/>
  <c r="O191" i="13"/>
  <c r="BF191" i="13"/>
  <c r="BI191" i="13"/>
  <c r="BO191" i="13"/>
  <c r="AO191" i="13"/>
  <c r="BQ191" i="13"/>
  <c r="BW191" i="13"/>
  <c r="H191" i="13"/>
  <c r="BE191" i="13"/>
  <c r="BV191" i="13"/>
  <c r="Q191" i="13"/>
  <c r="I191" i="13"/>
  <c r="AZ191" i="13"/>
  <c r="C191" i="13"/>
  <c r="Z191" i="13"/>
  <c r="BJ191" i="13"/>
  <c r="AY191" i="13"/>
  <c r="BG191" i="13"/>
  <c r="AM191" i="13"/>
  <c r="AJ191" i="13"/>
  <c r="G191" i="13"/>
  <c r="AI191" i="13"/>
  <c r="BD191" i="13"/>
  <c r="AX191" i="13"/>
  <c r="AE191" i="13"/>
  <c r="E191" i="13"/>
  <c r="BK191" i="13"/>
  <c r="AD191" i="13"/>
  <c r="AH191" i="13"/>
  <c r="BZ191" i="13"/>
  <c r="CA191" i="13"/>
  <c r="AQ191" i="13"/>
  <c r="AC191" i="13"/>
  <c r="BB191" i="13"/>
  <c r="BR191" i="13"/>
  <c r="B191" i="13"/>
  <c r="P191" i="13"/>
  <c r="CB191" i="13"/>
  <c r="BN191" i="13"/>
  <c r="X191" i="13"/>
  <c r="AF191" i="13"/>
  <c r="BC191" i="13"/>
  <c r="F191" i="13"/>
  <c r="AG191" i="13"/>
  <c r="AU191" i="13"/>
  <c r="AS191" i="13"/>
  <c r="K191" i="13"/>
  <c r="BH191" i="13"/>
  <c r="AT200" i="13"/>
  <c r="J200" i="13"/>
  <c r="F200" i="13"/>
  <c r="V200" i="13"/>
  <c r="AF200" i="13"/>
  <c r="AJ200" i="13"/>
  <c r="BA200" i="13"/>
  <c r="BG200" i="13"/>
  <c r="BH200" i="13"/>
  <c r="BN200" i="13"/>
  <c r="BQ200" i="13"/>
  <c r="BU200" i="13"/>
  <c r="T200" i="13"/>
  <c r="Z200" i="13"/>
  <c r="AK200" i="13"/>
  <c r="AX200" i="13"/>
  <c r="BS200" i="13"/>
  <c r="BW200" i="13"/>
  <c r="BM200" i="13"/>
  <c r="BJ200" i="13"/>
  <c r="BC200" i="13"/>
  <c r="AQ200" i="13"/>
  <c r="AD200" i="13"/>
  <c r="B200" i="13"/>
  <c r="AA200" i="13"/>
  <c r="X200" i="13"/>
  <c r="R200" i="13"/>
  <c r="O200" i="13"/>
  <c r="G200" i="13"/>
  <c r="I200" i="13"/>
  <c r="N200" i="13"/>
  <c r="S200" i="13"/>
  <c r="U200" i="13"/>
  <c r="AC200" i="13"/>
  <c r="C200" i="13"/>
  <c r="AL200" i="13"/>
  <c r="AR200" i="13"/>
  <c r="AZ200" i="13"/>
  <c r="BD200" i="13"/>
  <c r="BI200" i="13"/>
  <c r="BK200" i="13"/>
  <c r="BP200" i="13"/>
  <c r="BV200" i="13"/>
  <c r="D200" i="13"/>
  <c r="BO200" i="13"/>
  <c r="M200" i="13"/>
  <c r="Q200" i="13"/>
  <c r="Y200" i="13"/>
  <c r="AB200" i="13"/>
  <c r="AH200" i="13"/>
  <c r="AO200" i="13"/>
  <c r="AS200" i="13"/>
  <c r="AY200" i="13"/>
  <c r="BR200" i="13"/>
  <c r="CB200" i="13"/>
  <c r="CA200" i="13"/>
  <c r="AG200" i="13"/>
  <c r="AP200" i="13"/>
  <c r="BF200" i="13"/>
  <c r="H200" i="13"/>
  <c r="L200" i="13"/>
  <c r="P200" i="13"/>
  <c r="AE200" i="13"/>
  <c r="AM200" i="13"/>
  <c r="AV200" i="13"/>
  <c r="BL200" i="13"/>
  <c r="BZ200" i="13"/>
  <c r="BX200" i="13"/>
  <c r="BT200" i="13"/>
  <c r="BE200" i="13"/>
  <c r="AU200" i="13"/>
  <c r="K200" i="13"/>
  <c r="BY200" i="13"/>
  <c r="E200" i="13"/>
  <c r="W200" i="13"/>
  <c r="AI200" i="13"/>
  <c r="AN200" i="13"/>
  <c r="AW200" i="13"/>
  <c r="BB200" i="13"/>
  <c r="Q13" i="13"/>
  <c r="AG13" i="13"/>
  <c r="AI13" i="13"/>
  <c r="AU13" i="13"/>
  <c r="AR13" i="13"/>
  <c r="AO13" i="13"/>
  <c r="AX13" i="13"/>
  <c r="AV13" i="13"/>
  <c r="X13" i="13"/>
  <c r="S13" i="13"/>
  <c r="AS13" i="13"/>
  <c r="AP13" i="13"/>
  <c r="CB13" i="13"/>
  <c r="AN13" i="13"/>
  <c r="N13" i="13"/>
  <c r="H13" i="13"/>
  <c r="E13" i="13"/>
  <c r="AK13" i="13"/>
  <c r="AY13" i="13"/>
  <c r="BQ13" i="13"/>
  <c r="BY13" i="13"/>
  <c r="BV13" i="13"/>
  <c r="AM13" i="13"/>
  <c r="AJ13" i="13"/>
  <c r="AH13" i="13"/>
  <c r="AE13" i="13"/>
  <c r="AB13" i="13"/>
  <c r="BM13" i="13"/>
  <c r="BK13" i="13"/>
  <c r="L13" i="13"/>
  <c r="Z13" i="13"/>
  <c r="G13" i="13"/>
  <c r="BR13" i="13"/>
  <c r="BG13" i="13"/>
  <c r="BD13" i="13"/>
  <c r="BA13" i="13"/>
  <c r="AZ13" i="13"/>
  <c r="AW13" i="13"/>
  <c r="AT13" i="13"/>
  <c r="AQ13" i="13"/>
  <c r="AL13" i="13"/>
  <c r="AF13" i="13"/>
  <c r="U13" i="13"/>
  <c r="I13" i="13"/>
  <c r="AA13" i="13"/>
  <c r="M13" i="13"/>
  <c r="W13" i="13"/>
  <c r="K13" i="13"/>
  <c r="AD13" i="13"/>
  <c r="AC13" i="13"/>
  <c r="T13" i="13"/>
  <c r="D13" i="13"/>
  <c r="J13" i="13"/>
  <c r="Y13" i="13"/>
  <c r="O13" i="13"/>
  <c r="R13" i="13"/>
  <c r="B13" i="13"/>
  <c r="BT13" i="13"/>
  <c r="V13" i="13"/>
  <c r="P13" i="13"/>
  <c r="F13" i="13"/>
  <c r="C13" i="13"/>
  <c r="CA13" i="13"/>
  <c r="BX13" i="13"/>
  <c r="BU13" i="13"/>
  <c r="BS13" i="13"/>
  <c r="BP13" i="13"/>
  <c r="BN13" i="13"/>
  <c r="BJ13" i="13"/>
  <c r="BH13" i="13"/>
  <c r="BE13" i="13"/>
  <c r="BB13" i="13"/>
  <c r="BO13" i="13"/>
  <c r="BL13" i="13"/>
  <c r="BI13" i="13"/>
  <c r="BF13" i="13"/>
  <c r="BZ13" i="13"/>
  <c r="BW13" i="13"/>
  <c r="BC13" i="13"/>
  <c r="BF23" i="13"/>
  <c r="BD23" i="13"/>
  <c r="AE23" i="13"/>
  <c r="AC23" i="13"/>
  <c r="AB23" i="13"/>
  <c r="Z23" i="13"/>
  <c r="X23" i="13"/>
  <c r="U23" i="13"/>
  <c r="BB23" i="13"/>
  <c r="AZ23" i="13"/>
  <c r="AX23" i="13"/>
  <c r="AU23" i="13"/>
  <c r="AS23" i="13"/>
  <c r="AP23" i="13"/>
  <c r="AO23" i="13"/>
  <c r="AM23" i="13"/>
  <c r="AK23" i="13"/>
  <c r="CA23" i="13"/>
  <c r="AF23" i="13"/>
  <c r="AD23" i="13"/>
  <c r="AA23" i="13"/>
  <c r="Y23" i="13"/>
  <c r="W23" i="13"/>
  <c r="V23" i="13"/>
  <c r="T23" i="13"/>
  <c r="S23" i="13"/>
  <c r="R23" i="13"/>
  <c r="Q23" i="13"/>
  <c r="P23" i="13"/>
  <c r="O23" i="13"/>
  <c r="N23" i="13"/>
  <c r="AG23" i="13"/>
  <c r="AI23" i="13"/>
  <c r="C23" i="13"/>
  <c r="B23" i="13"/>
  <c r="BK23" i="13"/>
  <c r="BI23" i="13"/>
  <c r="BG23" i="13"/>
  <c r="BE23" i="13"/>
  <c r="E23" i="13"/>
  <c r="M23" i="13"/>
  <c r="D23" i="13"/>
  <c r="F23" i="13"/>
  <c r="G23" i="13"/>
  <c r="H23" i="13"/>
  <c r="I23" i="13"/>
  <c r="J23" i="13"/>
  <c r="K23" i="13"/>
  <c r="L23" i="13"/>
  <c r="BC23" i="13"/>
  <c r="BA23" i="13"/>
  <c r="AY23" i="13"/>
  <c r="AW23" i="13"/>
  <c r="AV23" i="13"/>
  <c r="AT23" i="13"/>
  <c r="AR23" i="13"/>
  <c r="AQ23" i="13"/>
  <c r="AN23" i="13"/>
  <c r="AL23" i="13"/>
  <c r="AJ23" i="13"/>
  <c r="AH23" i="13"/>
  <c r="CB23" i="13"/>
  <c r="BZ23" i="13"/>
  <c r="BY23" i="13"/>
  <c r="BX23" i="13"/>
  <c r="BW23" i="13"/>
  <c r="BV23" i="13"/>
  <c r="BU23" i="13"/>
  <c r="BT23" i="13"/>
  <c r="BS23" i="13"/>
  <c r="BR23" i="13"/>
  <c r="BQ23" i="13"/>
  <c r="BP23" i="13"/>
  <c r="BO23" i="13"/>
  <c r="BN23" i="13"/>
  <c r="BM23" i="13"/>
  <c r="BL23" i="13"/>
  <c r="BJ23" i="13"/>
  <c r="BH23" i="13"/>
  <c r="BM31" i="13"/>
  <c r="BL31" i="13"/>
  <c r="BA31" i="13"/>
  <c r="AZ31" i="13"/>
  <c r="AY31" i="13"/>
  <c r="AX31" i="13"/>
  <c r="AW31" i="13"/>
  <c r="AV31" i="13"/>
  <c r="AU31" i="13"/>
  <c r="BK31" i="13"/>
  <c r="BJ31" i="13"/>
  <c r="AP31" i="13"/>
  <c r="AO31" i="13"/>
  <c r="AN31" i="13"/>
  <c r="AM31" i="13"/>
  <c r="AL31" i="13"/>
  <c r="AK31" i="13"/>
  <c r="AJ31" i="13"/>
  <c r="AI31" i="13"/>
  <c r="AH31" i="13"/>
  <c r="W31" i="13"/>
  <c r="AQ31" i="13"/>
  <c r="AR31" i="13"/>
  <c r="AS31" i="13"/>
  <c r="AG31" i="13"/>
  <c r="AF31" i="13"/>
  <c r="AE31" i="13"/>
  <c r="F31" i="13"/>
  <c r="I31" i="13"/>
  <c r="J31" i="13"/>
  <c r="Y31" i="13"/>
  <c r="K31" i="13"/>
  <c r="G31" i="13"/>
  <c r="L31" i="13"/>
  <c r="AT31" i="13"/>
  <c r="M31" i="13"/>
  <c r="N31" i="13"/>
  <c r="CA31" i="13"/>
  <c r="C31" i="13"/>
  <c r="B31" i="13"/>
  <c r="BZ31" i="13"/>
  <c r="D31" i="13"/>
  <c r="BY31" i="13"/>
  <c r="BX31" i="13"/>
  <c r="O31" i="13"/>
  <c r="P31" i="13"/>
  <c r="Q31" i="13"/>
  <c r="R31" i="13"/>
  <c r="Z31" i="13"/>
  <c r="AA31" i="13"/>
  <c r="AB31" i="13"/>
  <c r="BW31" i="13"/>
  <c r="BV31" i="13"/>
  <c r="BU31" i="13"/>
  <c r="BT31" i="13"/>
  <c r="BS31" i="13"/>
  <c r="BR31" i="13"/>
  <c r="S31" i="13"/>
  <c r="AC31" i="13"/>
  <c r="T31" i="13"/>
  <c r="U31" i="13"/>
  <c r="V31" i="13"/>
  <c r="CB31" i="13"/>
  <c r="BQ31" i="13"/>
  <c r="BP31" i="13"/>
  <c r="BO31" i="13"/>
  <c r="BI31" i="13"/>
  <c r="E31" i="13"/>
  <c r="X31" i="13"/>
  <c r="BH31" i="13"/>
  <c r="BG31" i="13"/>
  <c r="BF31" i="13"/>
  <c r="BE31" i="13"/>
  <c r="BD31" i="13"/>
  <c r="BC31" i="13"/>
  <c r="BB31" i="13"/>
  <c r="BN31" i="13"/>
  <c r="AD31" i="13"/>
  <c r="H31" i="13"/>
  <c r="AM40" i="13"/>
  <c r="AQ40" i="13"/>
  <c r="AU40" i="13"/>
  <c r="AZ40" i="13"/>
  <c r="BO40" i="13"/>
  <c r="E40" i="13"/>
  <c r="H40" i="13"/>
  <c r="BL40" i="13"/>
  <c r="BH40" i="13"/>
  <c r="BA40" i="13"/>
  <c r="AW40" i="13"/>
  <c r="AT40" i="13"/>
  <c r="AP40" i="13"/>
  <c r="AI40" i="13"/>
  <c r="AF40" i="13"/>
  <c r="AA40" i="13"/>
  <c r="W40" i="13"/>
  <c r="Q40" i="13"/>
  <c r="N40" i="13"/>
  <c r="BC40" i="13"/>
  <c r="BE40" i="13"/>
  <c r="BI40" i="13"/>
  <c r="I40" i="13"/>
  <c r="BN40" i="13"/>
  <c r="BW40" i="13"/>
  <c r="BS40" i="13"/>
  <c r="BR40" i="13"/>
  <c r="G40" i="13"/>
  <c r="BK40" i="13"/>
  <c r="BG40" i="13"/>
  <c r="AY40" i="13"/>
  <c r="AV40" i="13"/>
  <c r="S40" i="13"/>
  <c r="AS40" i="13"/>
  <c r="AN40" i="13"/>
  <c r="AH40" i="13"/>
  <c r="AC40" i="13"/>
  <c r="X40" i="13"/>
  <c r="U40" i="13"/>
  <c r="R40" i="13"/>
  <c r="BT40" i="13"/>
  <c r="BP40" i="13"/>
  <c r="BU40" i="13"/>
  <c r="BV40" i="13"/>
  <c r="BX40" i="13"/>
  <c r="BY40" i="13"/>
  <c r="BZ40" i="13"/>
  <c r="CA40" i="13"/>
  <c r="CB40" i="13"/>
  <c r="AE40" i="13"/>
  <c r="B40" i="13"/>
  <c r="C40" i="13"/>
  <c r="K40" i="13"/>
  <c r="BQ40" i="13"/>
  <c r="BM40" i="13"/>
  <c r="F40" i="13"/>
  <c r="J40" i="13"/>
  <c r="BJ40" i="13"/>
  <c r="BF40" i="13"/>
  <c r="BD40" i="13"/>
  <c r="BB40" i="13"/>
  <c r="AX40" i="13"/>
  <c r="AR40" i="13"/>
  <c r="AO40" i="13"/>
  <c r="AL40" i="13"/>
  <c r="AJ40" i="13"/>
  <c r="D40" i="13"/>
  <c r="AB40" i="13"/>
  <c r="Z40" i="13"/>
  <c r="T40" i="13"/>
  <c r="P40" i="13"/>
  <c r="M40" i="13"/>
  <c r="L40" i="13"/>
  <c r="O40" i="13"/>
  <c r="V40" i="13"/>
  <c r="Y40" i="13"/>
  <c r="AD40" i="13"/>
  <c r="AG40" i="13"/>
  <c r="AK40" i="13"/>
  <c r="P51" i="13"/>
  <c r="S51" i="13"/>
  <c r="W51" i="13"/>
  <c r="Z51" i="13"/>
  <c r="AC51" i="13"/>
  <c r="AF51" i="13"/>
  <c r="AN51" i="13"/>
  <c r="AH51" i="13"/>
  <c r="AK51" i="13"/>
  <c r="Q51" i="13"/>
  <c r="T51" i="13"/>
  <c r="V51" i="13"/>
  <c r="Y51" i="13"/>
  <c r="AA51" i="13"/>
  <c r="AD51" i="13"/>
  <c r="AG51" i="13"/>
  <c r="AJ51" i="13"/>
  <c r="AM51" i="13"/>
  <c r="AP51" i="13"/>
  <c r="AS51" i="13"/>
  <c r="AU51" i="13"/>
  <c r="AX51" i="13"/>
  <c r="AZ51" i="13"/>
  <c r="BB51" i="13"/>
  <c r="BE51" i="13"/>
  <c r="BH51" i="13"/>
  <c r="BK51" i="13"/>
  <c r="BT51" i="13"/>
  <c r="BW51" i="13"/>
  <c r="BY51" i="13"/>
  <c r="CA51" i="13"/>
  <c r="BP51" i="13"/>
  <c r="BR51" i="13"/>
  <c r="BS51" i="13"/>
  <c r="BU51" i="13"/>
  <c r="BV51" i="13"/>
  <c r="AO51" i="13"/>
  <c r="BX51" i="13"/>
  <c r="BZ51" i="13"/>
  <c r="CB51" i="13"/>
  <c r="C51" i="13"/>
  <c r="AL51" i="13"/>
  <c r="AE51" i="13"/>
  <c r="AB51" i="13"/>
  <c r="X51" i="13"/>
  <c r="U51" i="13"/>
  <c r="E51" i="13"/>
  <c r="BO51" i="13"/>
  <c r="AI51" i="13"/>
  <c r="B51" i="13"/>
  <c r="R51" i="13"/>
  <c r="O51" i="13"/>
  <c r="M51" i="13"/>
  <c r="K51" i="13"/>
  <c r="I51" i="13"/>
  <c r="G51" i="13"/>
  <c r="D51" i="13"/>
  <c r="AQ51" i="13"/>
  <c r="AT51" i="13"/>
  <c r="AW51" i="13"/>
  <c r="AY51" i="13"/>
  <c r="BC51" i="13"/>
  <c r="BG51" i="13"/>
  <c r="BJ51" i="13"/>
  <c r="BM51" i="13"/>
  <c r="BL51" i="13"/>
  <c r="BI51" i="13"/>
  <c r="BF51" i="13"/>
  <c r="BD51" i="13"/>
  <c r="BA51" i="13"/>
  <c r="BN51" i="13"/>
  <c r="BQ51" i="13"/>
  <c r="AV51" i="13"/>
  <c r="AR51" i="13"/>
  <c r="F51" i="13"/>
  <c r="H51" i="13"/>
  <c r="J51" i="13"/>
  <c r="L51" i="13"/>
  <c r="N51" i="13"/>
  <c r="Q61" i="13"/>
  <c r="T61" i="13"/>
  <c r="W61" i="13"/>
  <c r="Z61" i="13"/>
  <c r="AG61" i="13"/>
  <c r="AJ61" i="13"/>
  <c r="AM61" i="13"/>
  <c r="AP61" i="13"/>
  <c r="AR61" i="13"/>
  <c r="AU61" i="13"/>
  <c r="AX61" i="13"/>
  <c r="BA61" i="13"/>
  <c r="AW61" i="13"/>
  <c r="BZ61" i="13"/>
  <c r="CB61" i="13"/>
  <c r="BX61" i="13"/>
  <c r="BU61" i="13"/>
  <c r="BS61" i="13"/>
  <c r="BO61" i="13"/>
  <c r="BJ61" i="13"/>
  <c r="BI61" i="13"/>
  <c r="BG61" i="13"/>
  <c r="BE61" i="13"/>
  <c r="BD61" i="13"/>
  <c r="CA61" i="13"/>
  <c r="BW61" i="13"/>
  <c r="BT61" i="13"/>
  <c r="BQ61" i="13"/>
  <c r="BN61" i="13"/>
  <c r="BL61" i="13"/>
  <c r="BH61" i="13"/>
  <c r="BV61" i="13"/>
  <c r="BF61" i="13"/>
  <c r="C61" i="13"/>
  <c r="BB61" i="13"/>
  <c r="AY61" i="13"/>
  <c r="AS61" i="13"/>
  <c r="AQ61" i="13"/>
  <c r="AK61" i="13"/>
  <c r="AH61" i="13"/>
  <c r="AB61" i="13"/>
  <c r="X61" i="13"/>
  <c r="U61" i="13"/>
  <c r="R61" i="13"/>
  <c r="O61" i="13"/>
  <c r="K61" i="13"/>
  <c r="I61" i="13"/>
  <c r="F61" i="13"/>
  <c r="D61" i="13"/>
  <c r="AD61" i="13"/>
  <c r="AC61" i="13"/>
  <c r="AO61" i="13"/>
  <c r="AE61" i="13"/>
  <c r="E61" i="13"/>
  <c r="H61" i="13"/>
  <c r="L61" i="13"/>
  <c r="N61" i="13"/>
  <c r="BY61" i="13"/>
  <c r="BR61" i="13"/>
  <c r="BP61" i="13"/>
  <c r="BM61" i="13"/>
  <c r="BK61" i="13"/>
  <c r="B61" i="13"/>
  <c r="BC61" i="13"/>
  <c r="AZ61" i="13"/>
  <c r="AV61" i="13"/>
  <c r="AT61" i="13"/>
  <c r="AN61" i="13"/>
  <c r="AL61" i="13"/>
  <c r="AI61" i="13"/>
  <c r="AA61" i="13"/>
  <c r="Y61" i="13"/>
  <c r="V61" i="13"/>
  <c r="S61" i="13"/>
  <c r="P61" i="13"/>
  <c r="M61" i="13"/>
  <c r="J61" i="13"/>
  <c r="G61" i="13"/>
  <c r="AF61" i="13"/>
  <c r="N71" i="13"/>
  <c r="O71" i="13"/>
  <c r="P71" i="13"/>
  <c r="Q71" i="13"/>
  <c r="R71" i="13"/>
  <c r="S71" i="13"/>
  <c r="T71" i="13"/>
  <c r="U71" i="13"/>
  <c r="V71" i="13"/>
  <c r="W71" i="13"/>
  <c r="X71" i="13"/>
  <c r="Y71" i="13"/>
  <c r="Z71" i="13"/>
  <c r="AA71" i="13"/>
  <c r="AB71" i="13"/>
  <c r="AC71" i="13"/>
  <c r="BM71" i="13"/>
  <c r="AK71" i="13"/>
  <c r="AJ71" i="13"/>
  <c r="AF71" i="13"/>
  <c r="AI71" i="13"/>
  <c r="AH71" i="13"/>
  <c r="L71" i="13"/>
  <c r="K71" i="13"/>
  <c r="J71" i="13"/>
  <c r="I71" i="13"/>
  <c r="H71" i="13"/>
  <c r="G71" i="13"/>
  <c r="F71" i="13"/>
  <c r="E71" i="13"/>
  <c r="D71" i="13"/>
  <c r="AG71" i="13"/>
  <c r="CB71" i="13"/>
  <c r="CA71" i="13"/>
  <c r="BZ71" i="13"/>
  <c r="BY71" i="13"/>
  <c r="BX71" i="13"/>
  <c r="AD71" i="13"/>
  <c r="BW71" i="13"/>
  <c r="BV71" i="13"/>
  <c r="BU71" i="13"/>
  <c r="BT71" i="13"/>
  <c r="BS71" i="13"/>
  <c r="BF71" i="13"/>
  <c r="BE71" i="13"/>
  <c r="BD71" i="13"/>
  <c r="BC71" i="13"/>
  <c r="BB71" i="13"/>
  <c r="BA71" i="13"/>
  <c r="AZ71" i="13"/>
  <c r="AY71" i="13"/>
  <c r="AX71" i="13"/>
  <c r="AW71" i="13"/>
  <c r="AV71" i="13"/>
  <c r="AU71" i="13"/>
  <c r="AT71" i="13"/>
  <c r="AS71" i="13"/>
  <c r="AR71" i="13"/>
  <c r="AQ71" i="13"/>
  <c r="AP71" i="13"/>
  <c r="AO71" i="13"/>
  <c r="AN71" i="13"/>
  <c r="BR71" i="13"/>
  <c r="BQ71" i="13"/>
  <c r="BP71" i="13"/>
  <c r="BO71" i="13"/>
  <c r="BN71" i="13"/>
  <c r="B71" i="13"/>
  <c r="AE71" i="13"/>
  <c r="C71" i="13"/>
  <c r="BL71" i="13"/>
  <c r="BK71" i="13"/>
  <c r="BJ71" i="13"/>
  <c r="AM71" i="13"/>
  <c r="AL71" i="13"/>
  <c r="BI71" i="13"/>
  <c r="M71" i="13"/>
  <c r="BH71" i="13"/>
  <c r="BG71" i="13"/>
  <c r="F83" i="13"/>
  <c r="G83" i="13"/>
  <c r="I83" i="13"/>
  <c r="K83" i="13"/>
  <c r="L83" i="13"/>
  <c r="M83" i="13"/>
  <c r="N83" i="13"/>
  <c r="O83" i="13"/>
  <c r="P83" i="13"/>
  <c r="Q83" i="13"/>
  <c r="R83" i="13"/>
  <c r="S83" i="13"/>
  <c r="T83" i="13"/>
  <c r="U83" i="13"/>
  <c r="V83" i="13"/>
  <c r="W83" i="13"/>
  <c r="X83" i="13"/>
  <c r="Y83" i="13"/>
  <c r="Z83" i="13"/>
  <c r="AA83" i="13"/>
  <c r="AC83" i="13"/>
  <c r="AD83" i="13"/>
  <c r="AE83" i="13"/>
  <c r="AF83" i="13"/>
  <c r="AG83" i="13"/>
  <c r="BF83" i="13"/>
  <c r="BE83" i="13"/>
  <c r="BC83" i="13"/>
  <c r="BM83" i="13"/>
  <c r="BB83" i="13"/>
  <c r="BA83" i="13"/>
  <c r="AZ83" i="13"/>
  <c r="AY83" i="13"/>
  <c r="AX83" i="13"/>
  <c r="AW83" i="13"/>
  <c r="AV83" i="13"/>
  <c r="BN83" i="13"/>
  <c r="BO83" i="13"/>
  <c r="BP83" i="13"/>
  <c r="BQ83" i="13"/>
  <c r="BV83" i="13"/>
  <c r="BS83" i="13"/>
  <c r="BT83" i="13"/>
  <c r="BR83" i="13"/>
  <c r="BW83" i="13"/>
  <c r="AU83" i="13"/>
  <c r="BY83" i="13"/>
  <c r="BX83" i="13"/>
  <c r="E83" i="13"/>
  <c r="D83" i="13"/>
  <c r="BG83" i="13"/>
  <c r="BH83" i="13"/>
  <c r="BI83" i="13"/>
  <c r="BJ83" i="13"/>
  <c r="B83" i="13"/>
  <c r="C83" i="13"/>
  <c r="AT83" i="13"/>
  <c r="AB83" i="13"/>
  <c r="CB83" i="13"/>
  <c r="J83" i="13"/>
  <c r="CA83" i="13"/>
  <c r="AM83" i="13"/>
  <c r="AL83" i="13"/>
  <c r="BZ83" i="13"/>
  <c r="AK83" i="13"/>
  <c r="AJ83" i="13"/>
  <c r="AI83" i="13"/>
  <c r="AH83" i="13"/>
  <c r="AS83" i="13"/>
  <c r="AR83" i="13"/>
  <c r="AQ83" i="13"/>
  <c r="AP83" i="13"/>
  <c r="AO83" i="13"/>
  <c r="BK83" i="13"/>
  <c r="AN83" i="13"/>
  <c r="BL83" i="13"/>
  <c r="BU83" i="13"/>
  <c r="H83" i="13"/>
  <c r="BD83" i="13"/>
  <c r="AQ93" i="13"/>
  <c r="AR93" i="13"/>
  <c r="AS93" i="13"/>
  <c r="AT93" i="13"/>
  <c r="AU93" i="13"/>
  <c r="BO93" i="13"/>
  <c r="AV93" i="13"/>
  <c r="AW93" i="13"/>
  <c r="AX93" i="13"/>
  <c r="AY93" i="13"/>
  <c r="AZ93" i="13"/>
  <c r="BA93" i="13"/>
  <c r="BB93" i="13"/>
  <c r="BC93" i="13"/>
  <c r="BD93" i="13"/>
  <c r="BE93" i="13"/>
  <c r="BF93" i="13"/>
  <c r="BG93" i="13"/>
  <c r="BH93" i="13"/>
  <c r="BI93" i="13"/>
  <c r="BJ93" i="13"/>
  <c r="BK93" i="13"/>
  <c r="BL93" i="13"/>
  <c r="BM93" i="13"/>
  <c r="BN93" i="13"/>
  <c r="BP93" i="13"/>
  <c r="BQ93" i="13"/>
  <c r="BR93" i="13"/>
  <c r="BS93" i="13"/>
  <c r="BT93" i="13"/>
  <c r="BU93" i="13"/>
  <c r="BV93" i="13"/>
  <c r="BW93" i="13"/>
  <c r="BX93" i="13"/>
  <c r="D93" i="13"/>
  <c r="BZ93" i="13"/>
  <c r="CA93" i="13"/>
  <c r="CB93" i="13"/>
  <c r="BY93" i="13"/>
  <c r="E93" i="13"/>
  <c r="F93" i="13"/>
  <c r="G93" i="13"/>
  <c r="H93" i="13"/>
  <c r="I93" i="13"/>
  <c r="J93" i="13"/>
  <c r="B93" i="13"/>
  <c r="C93" i="13"/>
  <c r="AC93" i="13"/>
  <c r="K93" i="13"/>
  <c r="L93" i="13"/>
  <c r="M93" i="13"/>
  <c r="N93" i="13"/>
  <c r="O93" i="13"/>
  <c r="P93" i="13"/>
  <c r="Q93" i="13"/>
  <c r="R93" i="13"/>
  <c r="S93" i="13"/>
  <c r="T93" i="13"/>
  <c r="U93" i="13"/>
  <c r="V93" i="13"/>
  <c r="W93" i="13"/>
  <c r="X93" i="13"/>
  <c r="Y93" i="13"/>
  <c r="Z93" i="13"/>
  <c r="AA93" i="13"/>
  <c r="AB93" i="13"/>
  <c r="AD93" i="13"/>
  <c r="AE93" i="13"/>
  <c r="AF93" i="13"/>
  <c r="AG93" i="13"/>
  <c r="AH93" i="13"/>
  <c r="AI93" i="13"/>
  <c r="AJ93" i="13"/>
  <c r="AK93" i="13"/>
  <c r="AL93" i="13"/>
  <c r="AM93" i="13"/>
  <c r="AN93" i="13"/>
  <c r="AO93" i="13"/>
  <c r="AP93" i="13"/>
  <c r="AO101" i="13"/>
  <c r="BU101" i="13"/>
  <c r="AJ101" i="13"/>
  <c r="AI101" i="13"/>
  <c r="G101" i="13"/>
  <c r="AA101" i="13"/>
  <c r="Z101" i="13"/>
  <c r="AK101" i="13"/>
  <c r="AL101" i="13"/>
  <c r="AM101" i="13"/>
  <c r="AN101" i="13"/>
  <c r="AH101" i="13"/>
  <c r="AP101" i="13"/>
  <c r="AQ101" i="13"/>
  <c r="AR101" i="13"/>
  <c r="AS101" i="13"/>
  <c r="BL101" i="13"/>
  <c r="AT101" i="13"/>
  <c r="AU101" i="13"/>
  <c r="AG101" i="13"/>
  <c r="AF101" i="13"/>
  <c r="AE101" i="13"/>
  <c r="Y101" i="13"/>
  <c r="W101" i="13"/>
  <c r="V101" i="13"/>
  <c r="U101" i="13"/>
  <c r="T101" i="13"/>
  <c r="S101" i="13"/>
  <c r="AV101" i="13"/>
  <c r="AW101" i="13"/>
  <c r="AX101" i="13"/>
  <c r="AY101" i="13"/>
  <c r="AZ101" i="13"/>
  <c r="BA101" i="13"/>
  <c r="BB101" i="13"/>
  <c r="BC101" i="13"/>
  <c r="BD101" i="13"/>
  <c r="BE101" i="13"/>
  <c r="BF101" i="13"/>
  <c r="BG101" i="13"/>
  <c r="BH101" i="13"/>
  <c r="BI101" i="13"/>
  <c r="BJ101" i="13"/>
  <c r="BK101" i="13"/>
  <c r="B101" i="13"/>
  <c r="AD101" i="13"/>
  <c r="E101" i="13"/>
  <c r="AB101" i="13"/>
  <c r="BN101" i="13"/>
  <c r="BO101" i="13"/>
  <c r="BP101" i="13"/>
  <c r="BQ101" i="13"/>
  <c r="BR101" i="13"/>
  <c r="BS101" i="13"/>
  <c r="F101" i="13"/>
  <c r="X101" i="13"/>
  <c r="C101" i="13"/>
  <c r="CB101" i="13"/>
  <c r="R101" i="13"/>
  <c r="Q101" i="13"/>
  <c r="P101" i="13"/>
  <c r="O101" i="13"/>
  <c r="N101" i="13"/>
  <c r="CA101" i="13"/>
  <c r="M101" i="13"/>
  <c r="L101" i="13"/>
  <c r="K101" i="13"/>
  <c r="J101" i="13"/>
  <c r="I101" i="13"/>
  <c r="BZ101" i="13"/>
  <c r="H101" i="13"/>
  <c r="BY101" i="13"/>
  <c r="BX101" i="13"/>
  <c r="D101" i="13"/>
  <c r="BM101" i="13"/>
  <c r="BW101" i="13"/>
  <c r="BV101" i="13"/>
  <c r="BT101" i="13"/>
  <c r="AC101" i="13"/>
  <c r="AK111" i="13"/>
  <c r="AG111" i="13"/>
  <c r="AA111" i="13"/>
  <c r="R111" i="13"/>
  <c r="L111" i="13"/>
  <c r="M111" i="13"/>
  <c r="I111" i="13"/>
  <c r="E111" i="13"/>
  <c r="Q111" i="13"/>
  <c r="T111" i="13"/>
  <c r="AD111" i="13"/>
  <c r="AJ111" i="13"/>
  <c r="AM111" i="13"/>
  <c r="AS111" i="13"/>
  <c r="AU111" i="13"/>
  <c r="AZ111" i="13"/>
  <c r="BG111" i="13"/>
  <c r="BN111" i="13"/>
  <c r="BO111" i="13"/>
  <c r="BP111" i="13"/>
  <c r="BQ111" i="13"/>
  <c r="X111" i="13"/>
  <c r="C111" i="13"/>
  <c r="J111" i="13"/>
  <c r="P111" i="13"/>
  <c r="W111" i="13"/>
  <c r="AB111" i="13"/>
  <c r="AF111" i="13"/>
  <c r="AI111" i="13"/>
  <c r="AN111" i="13"/>
  <c r="AP111" i="13"/>
  <c r="BA111" i="13"/>
  <c r="BH111" i="13"/>
  <c r="BL111" i="13"/>
  <c r="BK111" i="13"/>
  <c r="BD111" i="13"/>
  <c r="AW111" i="13"/>
  <c r="BR111" i="13"/>
  <c r="BS111" i="13"/>
  <c r="BT111" i="13"/>
  <c r="BV111" i="13"/>
  <c r="BW111" i="13"/>
  <c r="BX111" i="13"/>
  <c r="AT111" i="13"/>
  <c r="AR111" i="13"/>
  <c r="AL111" i="13"/>
  <c r="AE111" i="13"/>
  <c r="Z111" i="13"/>
  <c r="V111" i="13"/>
  <c r="S111" i="13"/>
  <c r="O111" i="13"/>
  <c r="K111" i="13"/>
  <c r="H111" i="13"/>
  <c r="BU111" i="13"/>
  <c r="BY111" i="13"/>
  <c r="BZ111" i="13"/>
  <c r="CA111" i="13"/>
  <c r="CB111" i="13"/>
  <c r="D111" i="13"/>
  <c r="B111" i="13"/>
  <c r="F111" i="13"/>
  <c r="G111" i="13"/>
  <c r="BM111" i="13"/>
  <c r="BI111" i="13"/>
  <c r="BF111" i="13"/>
  <c r="BC111" i="13"/>
  <c r="AX111" i="13"/>
  <c r="AQ111" i="13"/>
  <c r="AH111" i="13"/>
  <c r="AC111" i="13"/>
  <c r="Y111" i="13"/>
  <c r="U111" i="13"/>
  <c r="N111" i="13"/>
  <c r="BJ111" i="13"/>
  <c r="BE111" i="13"/>
  <c r="BB111" i="13"/>
  <c r="AY111" i="13"/>
  <c r="AV111" i="13"/>
  <c r="AO111" i="13"/>
  <c r="AJ122" i="13"/>
  <c r="AI122" i="13"/>
  <c r="AH122" i="13"/>
  <c r="AG122" i="13"/>
  <c r="AF122" i="13"/>
  <c r="AE122" i="13"/>
  <c r="AD122" i="13"/>
  <c r="AC122" i="13"/>
  <c r="AB122" i="13"/>
  <c r="AA122" i="13"/>
  <c r="Z122" i="13"/>
  <c r="Y122" i="13"/>
  <c r="X122" i="13"/>
  <c r="W122" i="13"/>
  <c r="V122" i="13"/>
  <c r="U122" i="13"/>
  <c r="T122" i="13"/>
  <c r="R122" i="13"/>
  <c r="Q122" i="13"/>
  <c r="P122" i="13"/>
  <c r="AR122" i="13"/>
  <c r="N122" i="13"/>
  <c r="M122" i="13"/>
  <c r="L122" i="13"/>
  <c r="J122" i="13"/>
  <c r="AV122" i="13"/>
  <c r="I122" i="13"/>
  <c r="H122" i="13"/>
  <c r="G122" i="13"/>
  <c r="F122" i="13"/>
  <c r="E122" i="13"/>
  <c r="D122" i="13"/>
  <c r="BZ122" i="13"/>
  <c r="BY122" i="13"/>
  <c r="BX122" i="13"/>
  <c r="BW122" i="13"/>
  <c r="BV122" i="13"/>
  <c r="BU122" i="13"/>
  <c r="BF122" i="13"/>
  <c r="BE122" i="13"/>
  <c r="K122" i="13"/>
  <c r="BD122" i="13"/>
  <c r="C122" i="13"/>
  <c r="CA122" i="13"/>
  <c r="BC122" i="13"/>
  <c r="BB122" i="13"/>
  <c r="B122" i="13"/>
  <c r="AW122" i="13"/>
  <c r="BT122" i="13"/>
  <c r="AQ122" i="13"/>
  <c r="BS122" i="13"/>
  <c r="BR122" i="13"/>
  <c r="BQ122" i="13"/>
  <c r="BP122" i="13"/>
  <c r="BO122" i="13"/>
  <c r="BN122" i="13"/>
  <c r="S122" i="13"/>
  <c r="BM122" i="13"/>
  <c r="BL122" i="13"/>
  <c r="AP122" i="13"/>
  <c r="BK122" i="13"/>
  <c r="BJ122" i="13"/>
  <c r="BI122" i="13"/>
  <c r="BH122" i="13"/>
  <c r="BG122" i="13"/>
  <c r="AU122" i="13"/>
  <c r="AT122" i="13"/>
  <c r="AS122" i="13"/>
  <c r="CB122" i="13"/>
  <c r="AL122" i="13"/>
  <c r="AK122" i="13"/>
  <c r="AO122" i="13"/>
  <c r="AN122" i="13"/>
  <c r="AM122" i="13"/>
  <c r="BA122" i="13"/>
  <c r="AZ122" i="13"/>
  <c r="AY122" i="13"/>
  <c r="AX122" i="13"/>
  <c r="O122" i="13"/>
  <c r="AI130" i="13"/>
  <c r="AJ130" i="13"/>
  <c r="AK130" i="13"/>
  <c r="AL130" i="13"/>
  <c r="AM130" i="13"/>
  <c r="BU130" i="13"/>
  <c r="BT130" i="13"/>
  <c r="BS130" i="13"/>
  <c r="BR130" i="13"/>
  <c r="BQ130" i="13"/>
  <c r="BP130" i="13"/>
  <c r="BO130" i="13"/>
  <c r="BN130" i="13"/>
  <c r="BM130" i="13"/>
  <c r="BL130" i="13"/>
  <c r="BK130" i="13"/>
  <c r="BI130" i="13"/>
  <c r="BH130" i="13"/>
  <c r="AN130" i="13"/>
  <c r="AO130" i="13"/>
  <c r="AP130" i="13"/>
  <c r="AQ130" i="13"/>
  <c r="AR130" i="13"/>
  <c r="BG130" i="13"/>
  <c r="BF130" i="13"/>
  <c r="BE130" i="13"/>
  <c r="BD130" i="13"/>
  <c r="BC130" i="13"/>
  <c r="BB130" i="13"/>
  <c r="BA130" i="13"/>
  <c r="AZ130" i="13"/>
  <c r="AY130" i="13"/>
  <c r="AX130" i="13"/>
  <c r="AW130" i="13"/>
  <c r="AV130" i="13"/>
  <c r="AU130" i="13"/>
  <c r="AT130" i="13"/>
  <c r="AS130" i="13"/>
  <c r="Z130" i="13"/>
  <c r="BJ130" i="13"/>
  <c r="Y130" i="13"/>
  <c r="X130" i="13"/>
  <c r="W130" i="13"/>
  <c r="V130" i="13"/>
  <c r="U130" i="13"/>
  <c r="T130" i="13"/>
  <c r="S130" i="13"/>
  <c r="R130" i="13"/>
  <c r="Q130" i="13"/>
  <c r="BV130" i="13"/>
  <c r="BW130" i="13"/>
  <c r="CA130" i="13"/>
  <c r="CB130" i="13"/>
  <c r="C130" i="13"/>
  <c r="BY130" i="13"/>
  <c r="BZ130" i="13"/>
  <c r="P130" i="13"/>
  <c r="O130" i="13"/>
  <c r="N130" i="13"/>
  <c r="M130" i="13"/>
  <c r="L130" i="13"/>
  <c r="J130" i="13"/>
  <c r="I130" i="13"/>
  <c r="H130" i="13"/>
  <c r="G130" i="13"/>
  <c r="F130" i="13"/>
  <c r="E130" i="13"/>
  <c r="D130" i="13"/>
  <c r="BX130" i="13"/>
  <c r="B130" i="13"/>
  <c r="K130" i="13"/>
  <c r="AA130" i="13"/>
  <c r="AB130" i="13"/>
  <c r="AC130" i="13"/>
  <c r="AD130" i="13"/>
  <c r="AE130" i="13"/>
  <c r="AF130" i="13"/>
  <c r="AG130" i="13"/>
  <c r="AH130" i="13"/>
  <c r="AT140" i="13"/>
  <c r="BT140" i="13"/>
  <c r="CB140" i="13"/>
  <c r="BJ140" i="13"/>
  <c r="BB140" i="13"/>
  <c r="AP140" i="13"/>
  <c r="B140" i="13"/>
  <c r="BS140" i="13"/>
  <c r="BG140" i="13"/>
  <c r="AQ140" i="13"/>
  <c r="AK140" i="13"/>
  <c r="AE140" i="13"/>
  <c r="BI140" i="13"/>
  <c r="AU140" i="13"/>
  <c r="AI140" i="13"/>
  <c r="AF140" i="13"/>
  <c r="V140" i="13"/>
  <c r="BU140" i="13"/>
  <c r="BM140" i="13"/>
  <c r="BH140" i="13"/>
  <c r="AA140" i="13"/>
  <c r="BR140" i="13"/>
  <c r="Z140" i="13"/>
  <c r="S140" i="13"/>
  <c r="N140" i="13"/>
  <c r="BD140" i="13"/>
  <c r="E140" i="13"/>
  <c r="L140" i="13"/>
  <c r="R140" i="13"/>
  <c r="AY140" i="13"/>
  <c r="BA140" i="13"/>
  <c r="AR140" i="13"/>
  <c r="AL140" i="13"/>
  <c r="U140" i="13"/>
  <c r="M140" i="13"/>
  <c r="T140" i="13"/>
  <c r="J140" i="13"/>
  <c r="G140" i="13"/>
  <c r="D140" i="13"/>
  <c r="BE140" i="13"/>
  <c r="AB140" i="13"/>
  <c r="AS140" i="13"/>
  <c r="BK140" i="13"/>
  <c r="BC140" i="13"/>
  <c r="AW140" i="13"/>
  <c r="H140" i="13"/>
  <c r="O140" i="13"/>
  <c r="W140" i="13"/>
  <c r="AD140" i="13"/>
  <c r="AN140" i="13"/>
  <c r="BY140" i="13"/>
  <c r="BQ140" i="13"/>
  <c r="BP140" i="13"/>
  <c r="AZ140" i="13"/>
  <c r="BO140" i="13"/>
  <c r="AO140" i="13"/>
  <c r="BN140" i="13"/>
  <c r="AJ140" i="13"/>
  <c r="Y140" i="13"/>
  <c r="Q140" i="13"/>
  <c r="K140" i="13"/>
  <c r="I140" i="13"/>
  <c r="F140" i="13"/>
  <c r="BL140" i="13"/>
  <c r="BZ140" i="13"/>
  <c r="AV140" i="13"/>
  <c r="BW140" i="13"/>
  <c r="C140" i="13"/>
  <c r="AG140" i="13"/>
  <c r="AC140" i="13"/>
  <c r="X140" i="13"/>
  <c r="BF140" i="13"/>
  <c r="BV140" i="13"/>
  <c r="AH140" i="13"/>
  <c r="AM140" i="13"/>
  <c r="AX140" i="13"/>
  <c r="P140" i="13"/>
  <c r="BX140" i="13"/>
  <c r="CA140" i="13"/>
  <c r="M150" i="13"/>
  <c r="BC150" i="13"/>
  <c r="AZ150" i="13"/>
  <c r="AU150" i="13"/>
  <c r="AH150" i="13"/>
  <c r="BH150" i="13"/>
  <c r="BR150" i="13"/>
  <c r="J150" i="13"/>
  <c r="V150" i="13"/>
  <c r="AA150" i="13"/>
  <c r="AD150" i="13"/>
  <c r="AL150" i="13"/>
  <c r="AR150" i="13"/>
  <c r="AY150" i="13"/>
  <c r="Z150" i="13"/>
  <c r="S150" i="13"/>
  <c r="Y150" i="13"/>
  <c r="W150" i="13"/>
  <c r="U150" i="13"/>
  <c r="D150" i="13"/>
  <c r="F150" i="13"/>
  <c r="N150" i="13"/>
  <c r="P150" i="13"/>
  <c r="BF150" i="13"/>
  <c r="BK150" i="13"/>
  <c r="BN150" i="13"/>
  <c r="BS150" i="13"/>
  <c r="CB150" i="13"/>
  <c r="K150" i="13"/>
  <c r="BT150" i="13"/>
  <c r="CA150" i="13"/>
  <c r="I150" i="13"/>
  <c r="B150" i="13"/>
  <c r="BI150" i="13"/>
  <c r="R150" i="13"/>
  <c r="AX150" i="13"/>
  <c r="AT150" i="13"/>
  <c r="AO150" i="13"/>
  <c r="Q150" i="13"/>
  <c r="AF150" i="13"/>
  <c r="AG150" i="13"/>
  <c r="AN150" i="13"/>
  <c r="AS150" i="13"/>
  <c r="AW150" i="13"/>
  <c r="BB150" i="13"/>
  <c r="BY150" i="13"/>
  <c r="AP150" i="13"/>
  <c r="AK150" i="13"/>
  <c r="X150" i="13"/>
  <c r="G150" i="13"/>
  <c r="O150" i="13"/>
  <c r="BX150" i="13"/>
  <c r="BO150" i="13"/>
  <c r="BJ150" i="13"/>
  <c r="AM150" i="13"/>
  <c r="AC150" i="13"/>
  <c r="AB150" i="13"/>
  <c r="E150" i="13"/>
  <c r="L150" i="13"/>
  <c r="BV150" i="13"/>
  <c r="BP150" i="13"/>
  <c r="BL150" i="13"/>
  <c r="BG150" i="13"/>
  <c r="AJ150" i="13"/>
  <c r="BE150" i="13"/>
  <c r="BM150" i="13"/>
  <c r="BQ150" i="13"/>
  <c r="BU150" i="13"/>
  <c r="BW150" i="13"/>
  <c r="BZ150" i="13"/>
  <c r="H150" i="13"/>
  <c r="C150" i="13"/>
  <c r="T150" i="13"/>
  <c r="AE150" i="13"/>
  <c r="AI150" i="13"/>
  <c r="AQ150" i="13"/>
  <c r="AV150" i="13"/>
  <c r="BA150" i="13"/>
  <c r="BD150" i="13"/>
  <c r="T160" i="13"/>
  <c r="U160" i="13"/>
  <c r="V160" i="13"/>
  <c r="W160" i="13"/>
  <c r="X160" i="13"/>
  <c r="Y160" i="13"/>
  <c r="Z160" i="13"/>
  <c r="AA160" i="13"/>
  <c r="AB160" i="13"/>
  <c r="AC160" i="13"/>
  <c r="AD160" i="13"/>
  <c r="AE160" i="13"/>
  <c r="AF160" i="13"/>
  <c r="AG160" i="13"/>
  <c r="AH160" i="13"/>
  <c r="O160" i="13"/>
  <c r="S160" i="13"/>
  <c r="BI160" i="13"/>
  <c r="BJ160" i="13"/>
  <c r="R160" i="13"/>
  <c r="AP160" i="13"/>
  <c r="N160" i="13"/>
  <c r="M160" i="13"/>
  <c r="L160" i="13"/>
  <c r="K160" i="13"/>
  <c r="BH160" i="13"/>
  <c r="BG160" i="13"/>
  <c r="BF160" i="13"/>
  <c r="BE160" i="13"/>
  <c r="BD160" i="13"/>
  <c r="AO160" i="13"/>
  <c r="AN160" i="13"/>
  <c r="AM160" i="13"/>
  <c r="AL160" i="13"/>
  <c r="AK160" i="13"/>
  <c r="AJ160" i="13"/>
  <c r="AI160" i="13"/>
  <c r="BK160" i="13"/>
  <c r="BL160" i="13"/>
  <c r="BM160" i="13"/>
  <c r="BN160" i="13"/>
  <c r="BO160" i="13"/>
  <c r="BP160" i="13"/>
  <c r="BQ160" i="13"/>
  <c r="BR160" i="13"/>
  <c r="BS160" i="13"/>
  <c r="BT160" i="13"/>
  <c r="BU160" i="13"/>
  <c r="BV160" i="13"/>
  <c r="BC160" i="13"/>
  <c r="BX160" i="13"/>
  <c r="BY160" i="13"/>
  <c r="BZ160" i="13"/>
  <c r="CA160" i="13"/>
  <c r="CB160" i="13"/>
  <c r="C160" i="13"/>
  <c r="B160" i="13"/>
  <c r="BB160" i="13"/>
  <c r="D160" i="13"/>
  <c r="E160" i="13"/>
  <c r="F160" i="13"/>
  <c r="G160" i="13"/>
  <c r="H160" i="13"/>
  <c r="BA160" i="13"/>
  <c r="AZ160" i="13"/>
  <c r="AY160" i="13"/>
  <c r="J160" i="13"/>
  <c r="I160" i="13"/>
  <c r="AX160" i="13"/>
  <c r="AW160" i="13"/>
  <c r="AV160" i="13"/>
  <c r="AU160" i="13"/>
  <c r="Q160" i="13"/>
  <c r="AT160" i="13"/>
  <c r="AS160" i="13"/>
  <c r="AR160" i="13"/>
  <c r="AQ160" i="13"/>
  <c r="P160" i="13"/>
  <c r="BW160" i="13"/>
  <c r="M169" i="13"/>
  <c r="Y169" i="13"/>
  <c r="Z169" i="13"/>
  <c r="AA169" i="13"/>
  <c r="AB169" i="13"/>
  <c r="AC169" i="13"/>
  <c r="AD169" i="13"/>
  <c r="AE169" i="13"/>
  <c r="AF169" i="13"/>
  <c r="AG169" i="13"/>
  <c r="AH169" i="13"/>
  <c r="AI169" i="13"/>
  <c r="AJ169" i="13"/>
  <c r="AK169" i="13"/>
  <c r="AL169" i="13"/>
  <c r="AM169" i="13"/>
  <c r="AN169" i="13"/>
  <c r="AO169" i="13"/>
  <c r="AP169" i="13"/>
  <c r="B169" i="13"/>
  <c r="AQ169" i="13"/>
  <c r="AR169" i="13"/>
  <c r="AZ169" i="13"/>
  <c r="AS169" i="13"/>
  <c r="AT169" i="13"/>
  <c r="AU169" i="13"/>
  <c r="AV169" i="13"/>
  <c r="AW169" i="13"/>
  <c r="AX169" i="13"/>
  <c r="D169" i="13"/>
  <c r="E169" i="13"/>
  <c r="F169" i="13"/>
  <c r="G169" i="13"/>
  <c r="H169" i="13"/>
  <c r="I169" i="13"/>
  <c r="J169" i="13"/>
  <c r="K169" i="13"/>
  <c r="L169" i="13"/>
  <c r="AY169" i="13"/>
  <c r="N169" i="13"/>
  <c r="O169" i="13"/>
  <c r="P169" i="13"/>
  <c r="Q169" i="13"/>
  <c r="R169" i="13"/>
  <c r="S169" i="13"/>
  <c r="T169" i="13"/>
  <c r="V169" i="13"/>
  <c r="W169" i="13"/>
  <c r="X169" i="13"/>
  <c r="C169" i="13"/>
  <c r="U169" i="13"/>
  <c r="BP169" i="13"/>
  <c r="CB169" i="13"/>
  <c r="CA169" i="13"/>
  <c r="BZ169" i="13"/>
  <c r="BY169" i="13"/>
  <c r="BX169" i="13"/>
  <c r="BW169" i="13"/>
  <c r="BV169" i="13"/>
  <c r="BU169" i="13"/>
  <c r="BT169" i="13"/>
  <c r="BS169" i="13"/>
  <c r="BR169" i="13"/>
  <c r="BQ169" i="13"/>
  <c r="BO169" i="13"/>
  <c r="BN169" i="13"/>
  <c r="BM169" i="13"/>
  <c r="BL169" i="13"/>
  <c r="BK169" i="13"/>
  <c r="BJ169" i="13"/>
  <c r="BH169" i="13"/>
  <c r="BG169" i="13"/>
  <c r="BF169" i="13"/>
  <c r="BE169" i="13"/>
  <c r="BD169" i="13"/>
  <c r="BC169" i="13"/>
  <c r="BB169" i="13"/>
  <c r="BA169" i="13"/>
  <c r="BI169" i="13"/>
  <c r="Y179" i="13"/>
  <c r="U179" i="13"/>
  <c r="V179" i="13"/>
  <c r="P179" i="13"/>
  <c r="Q179" i="13"/>
  <c r="R179" i="13"/>
  <c r="S179" i="13"/>
  <c r="W179" i="13"/>
  <c r="X179" i="13"/>
  <c r="BY179" i="13"/>
  <c r="BW179" i="13"/>
  <c r="AH179" i="13"/>
  <c r="AE179" i="13"/>
  <c r="AC179" i="13"/>
  <c r="Z179" i="13"/>
  <c r="AM179" i="13"/>
  <c r="BT179" i="13"/>
  <c r="BK179" i="13"/>
  <c r="AQ179" i="13"/>
  <c r="L179" i="13"/>
  <c r="M179" i="13"/>
  <c r="D179" i="13"/>
  <c r="E179" i="13"/>
  <c r="F179" i="13"/>
  <c r="G179" i="13"/>
  <c r="H179" i="13"/>
  <c r="I179" i="13"/>
  <c r="J179" i="13"/>
  <c r="BG179" i="13"/>
  <c r="K179" i="13"/>
  <c r="T179" i="13"/>
  <c r="N179" i="13"/>
  <c r="O179" i="13"/>
  <c r="BB179" i="13"/>
  <c r="AU179" i="13"/>
  <c r="AR179" i="13"/>
  <c r="AJ179" i="13"/>
  <c r="AF179" i="13"/>
  <c r="AD179" i="13"/>
  <c r="BP179" i="13"/>
  <c r="CA179" i="13"/>
  <c r="BV179" i="13"/>
  <c r="BS179" i="13"/>
  <c r="BO179" i="13"/>
  <c r="BJ179" i="13"/>
  <c r="BF179" i="13"/>
  <c r="BA179" i="13"/>
  <c r="AX179" i="13"/>
  <c r="AT179" i="13"/>
  <c r="AP179" i="13"/>
  <c r="AK179" i="13"/>
  <c r="AG179" i="13"/>
  <c r="AB179" i="13"/>
  <c r="AI179" i="13"/>
  <c r="CB179" i="13"/>
  <c r="BZ179" i="13"/>
  <c r="BX179" i="13"/>
  <c r="BU179" i="13"/>
  <c r="B179" i="13"/>
  <c r="C179" i="13"/>
  <c r="AV179" i="13"/>
  <c r="AY179" i="13"/>
  <c r="BD179" i="13"/>
  <c r="BH179" i="13"/>
  <c r="BL179" i="13"/>
  <c r="BN179" i="13"/>
  <c r="BR179" i="13"/>
  <c r="AA179" i="13"/>
  <c r="AL179" i="13"/>
  <c r="AO179" i="13"/>
  <c r="AS179" i="13"/>
  <c r="AW179" i="13"/>
  <c r="AZ179" i="13"/>
  <c r="BC179" i="13"/>
  <c r="BE179" i="13"/>
  <c r="BI179" i="13"/>
  <c r="BM179" i="13"/>
  <c r="BQ179" i="13"/>
  <c r="AN179" i="13"/>
  <c r="V190" i="13"/>
  <c r="BU190" i="13"/>
  <c r="BQ190" i="13"/>
  <c r="AD190" i="13"/>
  <c r="Z190" i="13"/>
  <c r="BZ190" i="13"/>
  <c r="AO190" i="13"/>
  <c r="L190" i="13"/>
  <c r="U190" i="13"/>
  <c r="BA190" i="13"/>
  <c r="AF190" i="13"/>
  <c r="AS190" i="13"/>
  <c r="BF190" i="13"/>
  <c r="AZ190" i="13"/>
  <c r="BE190" i="13"/>
  <c r="AL190" i="13"/>
  <c r="BH190" i="13"/>
  <c r="Y190" i="13"/>
  <c r="W190" i="13"/>
  <c r="I190" i="13"/>
  <c r="AR190" i="13"/>
  <c r="BC190" i="13"/>
  <c r="BX190" i="13"/>
  <c r="BM190" i="13"/>
  <c r="K190" i="13"/>
  <c r="BY190" i="13"/>
  <c r="BL190" i="13"/>
  <c r="BN190" i="13"/>
  <c r="BS190" i="13"/>
  <c r="BK190" i="13"/>
  <c r="AT190" i="13"/>
  <c r="AC190" i="13"/>
  <c r="C190" i="13"/>
  <c r="AK190" i="13"/>
  <c r="BP190" i="13"/>
  <c r="BV190" i="13"/>
  <c r="AE190" i="13"/>
  <c r="X190" i="13"/>
  <c r="P190" i="13"/>
  <c r="AJ190" i="13"/>
  <c r="T190" i="13"/>
  <c r="AI190" i="13"/>
  <c r="BI190" i="13"/>
  <c r="AN190" i="13"/>
  <c r="O190" i="13"/>
  <c r="AQ190" i="13"/>
  <c r="M190" i="13"/>
  <c r="AU190" i="13"/>
  <c r="CB190" i="13"/>
  <c r="AB190" i="13"/>
  <c r="AY190" i="13"/>
  <c r="G190" i="13"/>
  <c r="BD190" i="13"/>
  <c r="BO190" i="13"/>
  <c r="J190" i="13"/>
  <c r="AP190" i="13"/>
  <c r="H190" i="13"/>
  <c r="AX190" i="13"/>
  <c r="AM190" i="13"/>
  <c r="BW190" i="13"/>
  <c r="BB190" i="13"/>
  <c r="E190" i="13"/>
  <c r="BR190" i="13"/>
  <c r="AW190" i="13"/>
  <c r="AG190" i="13"/>
  <c r="D190" i="13"/>
  <c r="R190" i="13"/>
  <c r="B190" i="13"/>
  <c r="AH190" i="13"/>
  <c r="BG190" i="13"/>
  <c r="BT190" i="13"/>
  <c r="AA190" i="13"/>
  <c r="BJ190" i="13"/>
  <c r="F190" i="13"/>
  <c r="Q190" i="13"/>
  <c r="CA190" i="13"/>
  <c r="AV190" i="13"/>
  <c r="N190" i="13"/>
  <c r="S190" i="13"/>
  <c r="AR203" i="13"/>
  <c r="AZ203" i="13"/>
  <c r="BL203" i="13"/>
  <c r="BP203" i="13"/>
  <c r="BS203" i="13"/>
  <c r="G203" i="13"/>
  <c r="F203" i="13"/>
  <c r="P203" i="13"/>
  <c r="T203" i="13"/>
  <c r="V203" i="13"/>
  <c r="AB203" i="13"/>
  <c r="AJ203" i="13"/>
  <c r="AO203" i="13"/>
  <c r="AU203" i="13"/>
  <c r="BA203" i="13"/>
  <c r="BE203" i="13"/>
  <c r="BQ203" i="13"/>
  <c r="BR203" i="13"/>
  <c r="BY203" i="13"/>
  <c r="BB203" i="13"/>
  <c r="Q203" i="13"/>
  <c r="AH203" i="13"/>
  <c r="AF203" i="13"/>
  <c r="W203" i="13"/>
  <c r="N203" i="13"/>
  <c r="D203" i="13"/>
  <c r="J203" i="13"/>
  <c r="H203" i="13"/>
  <c r="CA203" i="13"/>
  <c r="AV203" i="13"/>
  <c r="M203" i="13"/>
  <c r="R203" i="13"/>
  <c r="BU203" i="13"/>
  <c r="BK203" i="13"/>
  <c r="BI203" i="13"/>
  <c r="BD203" i="13"/>
  <c r="AL203" i="13"/>
  <c r="AG203" i="13"/>
  <c r="BX203" i="13"/>
  <c r="BH203" i="13"/>
  <c r="AW203" i="13"/>
  <c r="AT203" i="13"/>
  <c r="X203" i="13"/>
  <c r="L203" i="13"/>
  <c r="B203" i="13"/>
  <c r="BO203" i="13"/>
  <c r="S203" i="13"/>
  <c r="AE203" i="13"/>
  <c r="AI203" i="13"/>
  <c r="AS203" i="13"/>
  <c r="BF203" i="13"/>
  <c r="AY203" i="13"/>
  <c r="BG203" i="13"/>
  <c r="BM203" i="13"/>
  <c r="BT203" i="13"/>
  <c r="AC203" i="13"/>
  <c r="CB203" i="13"/>
  <c r="I203" i="13"/>
  <c r="AD203" i="13"/>
  <c r="AQ203" i="13"/>
  <c r="BN203" i="13"/>
  <c r="BW203" i="13"/>
  <c r="Y203" i="13"/>
  <c r="BZ203" i="13"/>
  <c r="AA203" i="13"/>
  <c r="AM203" i="13"/>
  <c r="AP203" i="13"/>
  <c r="BC203" i="13"/>
  <c r="BJ203" i="13"/>
  <c r="BV203" i="13"/>
  <c r="C203" i="13"/>
  <c r="AK203" i="13"/>
  <c r="K203" i="13"/>
  <c r="AX203" i="13"/>
  <c r="O203" i="13"/>
  <c r="U203" i="13"/>
  <c r="Z203" i="13"/>
  <c r="AN203" i="13"/>
  <c r="E203" i="13"/>
  <c r="C14" i="13"/>
  <c r="AR14" i="13"/>
  <c r="AU14" i="13"/>
  <c r="AW14" i="13"/>
  <c r="AZ14" i="13"/>
  <c r="BC14" i="13"/>
  <c r="BF14" i="13"/>
  <c r="BI14" i="13"/>
  <c r="BL14" i="13"/>
  <c r="BO14" i="13"/>
  <c r="BU14" i="13"/>
  <c r="BY14" i="13"/>
  <c r="CA14" i="13"/>
  <c r="BN14" i="13"/>
  <c r="BQ14" i="13"/>
  <c r="BV14" i="13"/>
  <c r="BX14" i="13"/>
  <c r="CB14" i="13"/>
  <c r="F14" i="13"/>
  <c r="I14" i="13"/>
  <c r="L14" i="13"/>
  <c r="Q14" i="13"/>
  <c r="T14" i="13"/>
  <c r="V14" i="13"/>
  <c r="Y14" i="13"/>
  <c r="AB14" i="13"/>
  <c r="AE14" i="13"/>
  <c r="AH14" i="13"/>
  <c r="AJ14" i="13"/>
  <c r="AM14" i="13"/>
  <c r="AQ14" i="13"/>
  <c r="BK14" i="13"/>
  <c r="AT14" i="13"/>
  <c r="D14" i="13"/>
  <c r="G14" i="13"/>
  <c r="J14" i="13"/>
  <c r="M14" i="13"/>
  <c r="O14" i="13"/>
  <c r="R14" i="13"/>
  <c r="U14" i="13"/>
  <c r="X14" i="13"/>
  <c r="Z14" i="13"/>
  <c r="AC14" i="13"/>
  <c r="AF14" i="13"/>
  <c r="AI14" i="13"/>
  <c r="AL14" i="13"/>
  <c r="AN14" i="13"/>
  <c r="AP14" i="13"/>
  <c r="AS14" i="13"/>
  <c r="AV14" i="13"/>
  <c r="AY14" i="13"/>
  <c r="BB14" i="13"/>
  <c r="BE14" i="13"/>
  <c r="BH14" i="13"/>
  <c r="AX14" i="13"/>
  <c r="BA14" i="13"/>
  <c r="BD14" i="13"/>
  <c r="BG14" i="13"/>
  <c r="BJ14" i="13"/>
  <c r="BM14" i="13"/>
  <c r="BP14" i="13"/>
  <c r="BR14" i="13"/>
  <c r="BS14" i="13"/>
  <c r="BT14" i="13"/>
  <c r="BW14" i="13"/>
  <c r="BZ14" i="13"/>
  <c r="B14" i="13"/>
  <c r="E14" i="13"/>
  <c r="H14" i="13"/>
  <c r="K14" i="13"/>
  <c r="N14" i="13"/>
  <c r="P14" i="13"/>
  <c r="S14" i="13"/>
  <c r="W14" i="13"/>
  <c r="AA14" i="13"/>
  <c r="AD14" i="13"/>
  <c r="AG14" i="13"/>
  <c r="AK14" i="13"/>
  <c r="AO14" i="13"/>
  <c r="C18" i="13"/>
  <c r="AV18" i="13"/>
  <c r="AT18" i="13"/>
  <c r="BO18" i="13"/>
  <c r="BN18" i="13"/>
  <c r="BM18" i="13"/>
  <c r="BL18" i="13"/>
  <c r="BJ18" i="13"/>
  <c r="BI18" i="13"/>
  <c r="BH18" i="13"/>
  <c r="G18" i="13"/>
  <c r="H18" i="13"/>
  <c r="I18" i="13"/>
  <c r="BG18" i="13"/>
  <c r="AU18" i="13"/>
  <c r="BF18" i="13"/>
  <c r="BE18" i="13"/>
  <c r="X18" i="13"/>
  <c r="Y18" i="13"/>
  <c r="BD18" i="13"/>
  <c r="Z18" i="13"/>
  <c r="AA18" i="13"/>
  <c r="AB18" i="13"/>
  <c r="D18" i="13"/>
  <c r="AC18" i="13"/>
  <c r="AD18" i="13"/>
  <c r="AE18" i="13"/>
  <c r="AF18" i="13"/>
  <c r="AG18" i="13"/>
  <c r="AH18" i="13"/>
  <c r="AI18" i="13"/>
  <c r="AJ18" i="13"/>
  <c r="J18" i="13"/>
  <c r="K18" i="13"/>
  <c r="L18" i="13"/>
  <c r="M18" i="13"/>
  <c r="N18" i="13"/>
  <c r="BK18" i="13"/>
  <c r="E18" i="13"/>
  <c r="F18" i="13"/>
  <c r="B18" i="13"/>
  <c r="CA18" i="13"/>
  <c r="BZ18" i="13"/>
  <c r="BY18" i="13"/>
  <c r="AK18" i="13"/>
  <c r="AL18" i="13"/>
  <c r="AM18" i="13"/>
  <c r="AN18" i="13"/>
  <c r="AO18" i="13"/>
  <c r="CB18" i="13"/>
  <c r="AP18" i="13"/>
  <c r="AQ18" i="13"/>
  <c r="AR18" i="13"/>
  <c r="AS18" i="13"/>
  <c r="BX18" i="13"/>
  <c r="BW18" i="13"/>
  <c r="BV18" i="13"/>
  <c r="BU18" i="13"/>
  <c r="BT18" i="13"/>
  <c r="BS18" i="13"/>
  <c r="BR18" i="13"/>
  <c r="BQ18" i="13"/>
  <c r="BP18" i="13"/>
  <c r="BC18" i="13"/>
  <c r="BB18" i="13"/>
  <c r="BA18" i="13"/>
  <c r="AZ18" i="13"/>
  <c r="O18" i="13"/>
  <c r="P18" i="13"/>
  <c r="Q18" i="13"/>
  <c r="R18" i="13"/>
  <c r="S18" i="13"/>
  <c r="T18" i="13"/>
  <c r="U18" i="13"/>
  <c r="V18" i="13"/>
  <c r="W18" i="13"/>
  <c r="AY18" i="13"/>
  <c r="AX18" i="13"/>
  <c r="AW18" i="13"/>
  <c r="AB26" i="13"/>
  <c r="BH26" i="13"/>
  <c r="G26" i="13"/>
  <c r="F26" i="13"/>
  <c r="BR26" i="13"/>
  <c r="BT26" i="13"/>
  <c r="BU26" i="13"/>
  <c r="BX26" i="13"/>
  <c r="BY26" i="13"/>
  <c r="CA26" i="13"/>
  <c r="BI26" i="13"/>
  <c r="BJ26" i="13"/>
  <c r="BK26" i="13"/>
  <c r="BL26" i="13"/>
  <c r="AD26" i="13"/>
  <c r="B26" i="13"/>
  <c r="AF26" i="13"/>
  <c r="AH26" i="13"/>
  <c r="AI26" i="13"/>
  <c r="AK26" i="13"/>
  <c r="AL26" i="13"/>
  <c r="AN26" i="13"/>
  <c r="AP26" i="13"/>
  <c r="AR26" i="13"/>
  <c r="AT26" i="13"/>
  <c r="AW26" i="13"/>
  <c r="AY26" i="13"/>
  <c r="BA26" i="13"/>
  <c r="H26" i="13"/>
  <c r="J26" i="13"/>
  <c r="L26" i="13"/>
  <c r="O26" i="13"/>
  <c r="BB26" i="13"/>
  <c r="D26" i="13"/>
  <c r="BM26" i="13"/>
  <c r="BN26" i="13"/>
  <c r="BO26" i="13"/>
  <c r="BP26" i="13"/>
  <c r="BQ26" i="13"/>
  <c r="BS26" i="13"/>
  <c r="BV26" i="13"/>
  <c r="BZ26" i="13"/>
  <c r="P26" i="13"/>
  <c r="CB26" i="13"/>
  <c r="BW26" i="13"/>
  <c r="E26" i="13"/>
  <c r="BD26" i="13"/>
  <c r="BF26" i="13"/>
  <c r="I26" i="13"/>
  <c r="K26" i="13"/>
  <c r="M26" i="13"/>
  <c r="R26" i="13"/>
  <c r="U26" i="13"/>
  <c r="W26" i="13"/>
  <c r="Y26" i="13"/>
  <c r="AA26" i="13"/>
  <c r="AC26" i="13"/>
  <c r="AE26" i="13"/>
  <c r="AG26" i="13"/>
  <c r="AJ26" i="13"/>
  <c r="AM26" i="13"/>
  <c r="AO26" i="13"/>
  <c r="AQ26" i="13"/>
  <c r="AS26" i="13"/>
  <c r="AU26" i="13"/>
  <c r="AV26" i="13"/>
  <c r="N26" i="13"/>
  <c r="AX26" i="13"/>
  <c r="AZ26" i="13"/>
  <c r="BC26" i="13"/>
  <c r="BE26" i="13"/>
  <c r="BG26" i="13"/>
  <c r="C26" i="13"/>
  <c r="Q26" i="13"/>
  <c r="S26" i="13"/>
  <c r="T26" i="13"/>
  <c r="V26" i="13"/>
  <c r="X26" i="13"/>
  <c r="Z26" i="13"/>
  <c r="AJ34" i="13"/>
  <c r="S34" i="13"/>
  <c r="BC34" i="13"/>
  <c r="BV34" i="13"/>
  <c r="BO34" i="13"/>
  <c r="F34" i="13"/>
  <c r="G34" i="13"/>
  <c r="H34" i="13"/>
  <c r="I34" i="13"/>
  <c r="J34" i="13"/>
  <c r="K34" i="13"/>
  <c r="L34" i="13"/>
  <c r="BY34" i="13"/>
  <c r="E34" i="13"/>
  <c r="M34" i="13"/>
  <c r="N34" i="13"/>
  <c r="O34" i="13"/>
  <c r="BS34" i="13"/>
  <c r="AA34" i="13"/>
  <c r="BU34" i="13"/>
  <c r="AS34" i="13"/>
  <c r="AT34" i="13"/>
  <c r="AU34" i="13"/>
  <c r="AV34" i="13"/>
  <c r="AW34" i="13"/>
  <c r="AX34" i="13"/>
  <c r="AY34" i="13"/>
  <c r="AZ34" i="13"/>
  <c r="BA34" i="13"/>
  <c r="BB34" i="13"/>
  <c r="BD34" i="13"/>
  <c r="BE34" i="13"/>
  <c r="BF34" i="13"/>
  <c r="BG34" i="13"/>
  <c r="BH34" i="13"/>
  <c r="BI34" i="13"/>
  <c r="BJ34" i="13"/>
  <c r="BK34" i="13"/>
  <c r="BL34" i="13"/>
  <c r="BM34" i="13"/>
  <c r="BN34" i="13"/>
  <c r="BQ34" i="13"/>
  <c r="BR34" i="13"/>
  <c r="CA34" i="13"/>
  <c r="CB34" i="13"/>
  <c r="C34" i="13"/>
  <c r="B34" i="13"/>
  <c r="BW34" i="13"/>
  <c r="BZ34" i="13"/>
  <c r="BX34" i="13"/>
  <c r="AR34" i="13"/>
  <c r="AQ34" i="13"/>
  <c r="AP34" i="13"/>
  <c r="AO34" i="13"/>
  <c r="AN34" i="13"/>
  <c r="AM34" i="13"/>
  <c r="AL34" i="13"/>
  <c r="AK34" i="13"/>
  <c r="D34" i="13"/>
  <c r="AI34" i="13"/>
  <c r="AH34" i="13"/>
  <c r="AG34" i="13"/>
  <c r="AF34" i="13"/>
  <c r="AE34" i="13"/>
  <c r="AD34" i="13"/>
  <c r="AC34" i="13"/>
  <c r="AB34" i="13"/>
  <c r="BP34" i="13"/>
  <c r="Z34" i="13"/>
  <c r="Y34" i="13"/>
  <c r="X34" i="13"/>
  <c r="W34" i="13"/>
  <c r="V34" i="13"/>
  <c r="U34" i="13"/>
  <c r="T34" i="13"/>
  <c r="R34" i="13"/>
  <c r="Q34" i="13"/>
  <c r="P34" i="13"/>
  <c r="BT34" i="13"/>
  <c r="BK45" i="13"/>
  <c r="F45" i="13"/>
  <c r="BF45" i="13"/>
  <c r="D45" i="13"/>
  <c r="BW45" i="13"/>
  <c r="BY45" i="13"/>
  <c r="CA45" i="13"/>
  <c r="BG45" i="13"/>
  <c r="H45" i="13"/>
  <c r="J45" i="13"/>
  <c r="K45" i="13"/>
  <c r="L45" i="13"/>
  <c r="N45" i="13"/>
  <c r="R45" i="13"/>
  <c r="U45" i="13"/>
  <c r="Y45" i="13"/>
  <c r="AC45" i="13"/>
  <c r="AH45" i="13"/>
  <c r="AK45" i="13"/>
  <c r="AN45" i="13"/>
  <c r="AQ45" i="13"/>
  <c r="AT45" i="13"/>
  <c r="AW45" i="13"/>
  <c r="AZ45" i="13"/>
  <c r="BC45" i="13"/>
  <c r="B45" i="13"/>
  <c r="AX45" i="13"/>
  <c r="I45" i="13"/>
  <c r="M45" i="13"/>
  <c r="P45" i="13"/>
  <c r="S45" i="13"/>
  <c r="V45" i="13"/>
  <c r="AR45" i="13"/>
  <c r="AO45" i="13"/>
  <c r="AL45" i="13"/>
  <c r="X45" i="13"/>
  <c r="AB45" i="13"/>
  <c r="AF45" i="13"/>
  <c r="C45" i="13"/>
  <c r="AM45" i="13"/>
  <c r="AP45" i="13"/>
  <c r="AS45" i="13"/>
  <c r="AV45" i="13"/>
  <c r="E45" i="13"/>
  <c r="AY45" i="13"/>
  <c r="BB45" i="13"/>
  <c r="BX45" i="13"/>
  <c r="AA45" i="13"/>
  <c r="Z45" i="13"/>
  <c r="W45" i="13"/>
  <c r="T45" i="13"/>
  <c r="Q45" i="13"/>
  <c r="O45" i="13"/>
  <c r="AJ45" i="13"/>
  <c r="CB45" i="13"/>
  <c r="BZ45" i="13"/>
  <c r="BN45" i="13"/>
  <c r="BO45" i="13"/>
  <c r="G45" i="13"/>
  <c r="AE45" i="13"/>
  <c r="BE45" i="13"/>
  <c r="BQ45" i="13"/>
  <c r="BS45" i="13"/>
  <c r="BD45" i="13"/>
  <c r="BA45" i="13"/>
  <c r="AU45" i="13"/>
  <c r="BT45" i="13"/>
  <c r="BH45" i="13"/>
  <c r="BJ45" i="13"/>
  <c r="BV45" i="13"/>
  <c r="BU45" i="13"/>
  <c r="BR45" i="13"/>
  <c r="BP45" i="13"/>
  <c r="BL45" i="13"/>
  <c r="BM45" i="13"/>
  <c r="BI45" i="13"/>
  <c r="AI45" i="13"/>
  <c r="AG45" i="13"/>
  <c r="AD45" i="13"/>
  <c r="AA54" i="13"/>
  <c r="C54" i="13"/>
  <c r="W54" i="13"/>
  <c r="AY54" i="13"/>
  <c r="Q54" i="13"/>
  <c r="N54" i="13"/>
  <c r="J54" i="13"/>
  <c r="G54" i="13"/>
  <c r="AS54" i="13"/>
  <c r="AN54" i="13"/>
  <c r="BF54" i="13"/>
  <c r="BJ54" i="13"/>
  <c r="BM54" i="13"/>
  <c r="AK54" i="13"/>
  <c r="AH54" i="13"/>
  <c r="AD54" i="13"/>
  <c r="X54" i="13"/>
  <c r="U54" i="13"/>
  <c r="S54" i="13"/>
  <c r="BT54" i="13"/>
  <c r="AR54" i="13"/>
  <c r="AU54" i="13"/>
  <c r="I54" i="13"/>
  <c r="E54" i="13"/>
  <c r="CA54" i="13"/>
  <c r="BX54" i="13"/>
  <c r="BW54" i="13"/>
  <c r="BV54" i="13"/>
  <c r="BU54" i="13"/>
  <c r="AX54" i="13"/>
  <c r="BB54" i="13"/>
  <c r="BG54" i="13"/>
  <c r="BL54" i="13"/>
  <c r="BO54" i="13"/>
  <c r="BR54" i="13"/>
  <c r="F54" i="13"/>
  <c r="P54" i="13"/>
  <c r="T54" i="13"/>
  <c r="Y54" i="13"/>
  <c r="AB54" i="13"/>
  <c r="AC54" i="13"/>
  <c r="AI54" i="13"/>
  <c r="AM54" i="13"/>
  <c r="D54" i="13"/>
  <c r="H54" i="13"/>
  <c r="L54" i="13"/>
  <c r="O54" i="13"/>
  <c r="R54" i="13"/>
  <c r="V54" i="13"/>
  <c r="Z54" i="13"/>
  <c r="AT54" i="13"/>
  <c r="AW54" i="13"/>
  <c r="BA54" i="13"/>
  <c r="BE54" i="13"/>
  <c r="BH54" i="13"/>
  <c r="BK54" i="13"/>
  <c r="BN54" i="13"/>
  <c r="BQ54" i="13"/>
  <c r="BY54" i="13"/>
  <c r="AP54" i="13"/>
  <c r="B54" i="13"/>
  <c r="AV54" i="13"/>
  <c r="AZ54" i="13"/>
  <c r="BD54" i="13"/>
  <c r="BI54" i="13"/>
  <c r="BP54" i="13"/>
  <c r="BS54" i="13"/>
  <c r="BC54" i="13"/>
  <c r="BZ54" i="13"/>
  <c r="CB54" i="13"/>
  <c r="AQ54" i="13"/>
  <c r="AF54" i="13"/>
  <c r="AO54" i="13"/>
  <c r="AL54" i="13"/>
  <c r="K54" i="13"/>
  <c r="AJ54" i="13"/>
  <c r="AG54" i="13"/>
  <c r="AE54" i="13"/>
  <c r="M54" i="13"/>
  <c r="X64" i="13"/>
  <c r="W64" i="13"/>
  <c r="V64" i="13"/>
  <c r="U64" i="13"/>
  <c r="T64" i="13"/>
  <c r="S64" i="13"/>
  <c r="R64" i="13"/>
  <c r="Q64" i="13"/>
  <c r="P64" i="13"/>
  <c r="O64" i="13"/>
  <c r="N64" i="13"/>
  <c r="M64" i="13"/>
  <c r="L64" i="13"/>
  <c r="J64" i="13"/>
  <c r="H64" i="13"/>
  <c r="I64" i="13"/>
  <c r="BS64" i="13"/>
  <c r="AE64" i="13"/>
  <c r="AD64" i="13"/>
  <c r="AF64" i="13"/>
  <c r="AG64" i="13"/>
  <c r="AH64" i="13"/>
  <c r="AI64" i="13"/>
  <c r="AJ64" i="13"/>
  <c r="C64" i="13"/>
  <c r="B64" i="13"/>
  <c r="AK64" i="13"/>
  <c r="AL64" i="13"/>
  <c r="AV64" i="13"/>
  <c r="AM64" i="13"/>
  <c r="AN64" i="13"/>
  <c r="AO64" i="13"/>
  <c r="AP64" i="13"/>
  <c r="AQ64" i="13"/>
  <c r="AR64" i="13"/>
  <c r="AS64" i="13"/>
  <c r="AT64" i="13"/>
  <c r="AU64" i="13"/>
  <c r="AW64" i="13"/>
  <c r="AX64" i="13"/>
  <c r="AY64" i="13"/>
  <c r="AZ64" i="13"/>
  <c r="BA64" i="13"/>
  <c r="BB64" i="13"/>
  <c r="BC64" i="13"/>
  <c r="BD64" i="13"/>
  <c r="BE64" i="13"/>
  <c r="BF64" i="13"/>
  <c r="BG64" i="13"/>
  <c r="BH64" i="13"/>
  <c r="BI64" i="13"/>
  <c r="BJ64" i="13"/>
  <c r="BK64" i="13"/>
  <c r="BL64" i="13"/>
  <c r="BM64" i="13"/>
  <c r="BN64" i="13"/>
  <c r="BO64" i="13"/>
  <c r="BP64" i="13"/>
  <c r="K64" i="13"/>
  <c r="BQ64" i="13"/>
  <c r="BR64" i="13"/>
  <c r="BT64" i="13"/>
  <c r="BU64" i="13"/>
  <c r="BV64" i="13"/>
  <c r="BW64" i="13"/>
  <c r="BX64" i="13"/>
  <c r="BY64" i="13"/>
  <c r="BZ64" i="13"/>
  <c r="CA64" i="13"/>
  <c r="D64" i="13"/>
  <c r="E64" i="13"/>
  <c r="F64" i="13"/>
  <c r="G64" i="13"/>
  <c r="CB64" i="13"/>
  <c r="AC64" i="13"/>
  <c r="AB64" i="13"/>
  <c r="AA64" i="13"/>
  <c r="Z64" i="13"/>
  <c r="Y64" i="13"/>
  <c r="BQ74" i="13"/>
  <c r="BR74" i="13"/>
  <c r="BS74" i="13"/>
  <c r="BT74" i="13"/>
  <c r="AK74" i="13"/>
  <c r="AJ74" i="13"/>
  <c r="AH74" i="13"/>
  <c r="AG74" i="13"/>
  <c r="AF74" i="13"/>
  <c r="M74" i="13"/>
  <c r="N74" i="13"/>
  <c r="O74" i="13"/>
  <c r="P74" i="13"/>
  <c r="Q74" i="13"/>
  <c r="R74" i="13"/>
  <c r="S74" i="13"/>
  <c r="T74" i="13"/>
  <c r="U74" i="13"/>
  <c r="V74" i="13"/>
  <c r="BF74" i="13"/>
  <c r="W74" i="13"/>
  <c r="BU74" i="13"/>
  <c r="X74" i="13"/>
  <c r="Y74" i="13"/>
  <c r="Z74" i="13"/>
  <c r="AA74" i="13"/>
  <c r="AB74" i="13"/>
  <c r="AC74" i="13"/>
  <c r="AD74" i="13"/>
  <c r="BN74" i="13"/>
  <c r="CB74" i="13"/>
  <c r="AE74" i="13"/>
  <c r="AY74" i="13"/>
  <c r="BO74" i="13"/>
  <c r="C74" i="13"/>
  <c r="B74" i="13"/>
  <c r="AI74" i="13"/>
  <c r="AP74" i="13"/>
  <c r="AZ74" i="13"/>
  <c r="AX74" i="13"/>
  <c r="AW74" i="13"/>
  <c r="AV74" i="13"/>
  <c r="L74" i="13"/>
  <c r="BG74" i="13"/>
  <c r="BH74" i="13"/>
  <c r="BV74" i="13"/>
  <c r="BW74" i="13"/>
  <c r="BX74" i="13"/>
  <c r="BY74" i="13"/>
  <c r="BZ74" i="13"/>
  <c r="BE74" i="13"/>
  <c r="BA74" i="13"/>
  <c r="BB74" i="13"/>
  <c r="BC74" i="13"/>
  <c r="BD74" i="13"/>
  <c r="D74" i="13"/>
  <c r="E74" i="13"/>
  <c r="F74" i="13"/>
  <c r="G74" i="13"/>
  <c r="H74" i="13"/>
  <c r="I74" i="13"/>
  <c r="J74" i="13"/>
  <c r="K74" i="13"/>
  <c r="CA74" i="13"/>
  <c r="BI74" i="13"/>
  <c r="BJ74" i="13"/>
  <c r="BK74" i="13"/>
  <c r="AU74" i="13"/>
  <c r="AT74" i="13"/>
  <c r="AS74" i="13"/>
  <c r="AR74" i="13"/>
  <c r="AQ74" i="13"/>
  <c r="BL74" i="13"/>
  <c r="AO74" i="13"/>
  <c r="AN74" i="13"/>
  <c r="AM74" i="13"/>
  <c r="AL74" i="13"/>
  <c r="BP74" i="13"/>
  <c r="BM74" i="13"/>
  <c r="R84" i="13"/>
  <c r="U84" i="13"/>
  <c r="X84" i="13"/>
  <c r="K84" i="13"/>
  <c r="C84" i="13"/>
  <c r="Q84" i="13"/>
  <c r="Z84" i="13"/>
  <c r="M84" i="13"/>
  <c r="AF84" i="13"/>
  <c r="AI84" i="13"/>
  <c r="AL84" i="13"/>
  <c r="AO84" i="13"/>
  <c r="AS84" i="13"/>
  <c r="AV84" i="13"/>
  <c r="AW84" i="13"/>
  <c r="AZ84" i="13"/>
  <c r="BA84" i="13"/>
  <c r="BZ84" i="13"/>
  <c r="AY84" i="13"/>
  <c r="AT84" i="13"/>
  <c r="AQ84" i="13"/>
  <c r="AN84" i="13"/>
  <c r="AJ84" i="13"/>
  <c r="AH84" i="13"/>
  <c r="AD84" i="13"/>
  <c r="N84" i="13"/>
  <c r="F84" i="13"/>
  <c r="G84" i="13"/>
  <c r="B84" i="13"/>
  <c r="J84" i="13"/>
  <c r="AA84" i="13"/>
  <c r="W84" i="13"/>
  <c r="T84" i="13"/>
  <c r="CA84" i="13"/>
  <c r="BY84" i="13"/>
  <c r="BX84" i="13"/>
  <c r="BW84" i="13"/>
  <c r="BV84" i="13"/>
  <c r="BU84" i="13"/>
  <c r="BT84" i="13"/>
  <c r="BS84" i="13"/>
  <c r="BR84" i="13"/>
  <c r="BQ84" i="13"/>
  <c r="BP84" i="13"/>
  <c r="BO84" i="13"/>
  <c r="BN84" i="13"/>
  <c r="P84" i="13"/>
  <c r="BM84" i="13"/>
  <c r="BI84" i="13"/>
  <c r="BJ84" i="13"/>
  <c r="BK84" i="13"/>
  <c r="AB84" i="13"/>
  <c r="AX84" i="13"/>
  <c r="AU84" i="13"/>
  <c r="H84" i="13"/>
  <c r="AR84" i="13"/>
  <c r="AP84" i="13"/>
  <c r="AM84" i="13"/>
  <c r="AK84" i="13"/>
  <c r="BL84" i="13"/>
  <c r="AE84" i="13"/>
  <c r="O84" i="13"/>
  <c r="E84" i="13"/>
  <c r="D84" i="13"/>
  <c r="AC84" i="13"/>
  <c r="BB84" i="13"/>
  <c r="BF84" i="13"/>
  <c r="BC84" i="13"/>
  <c r="BD84" i="13"/>
  <c r="BE84" i="13"/>
  <c r="L84" i="13"/>
  <c r="BG84" i="13"/>
  <c r="CB84" i="13"/>
  <c r="S84" i="13"/>
  <c r="V84" i="13"/>
  <c r="Y84" i="13"/>
  <c r="I84" i="13"/>
  <c r="BH84" i="13"/>
  <c r="AG84" i="13"/>
  <c r="BM94" i="13"/>
  <c r="P94" i="13"/>
  <c r="Q94" i="13"/>
  <c r="R94" i="13"/>
  <c r="S94" i="13"/>
  <c r="T94" i="13"/>
  <c r="U94" i="13"/>
  <c r="V94" i="13"/>
  <c r="W94" i="13"/>
  <c r="AX94" i="13"/>
  <c r="AY94" i="13"/>
  <c r="AZ94" i="13"/>
  <c r="BA94" i="13"/>
  <c r="BB94" i="13"/>
  <c r="BC94" i="13"/>
  <c r="BD94" i="13"/>
  <c r="BE94" i="13"/>
  <c r="X94" i="13"/>
  <c r="BF94" i="13"/>
  <c r="BG94" i="13"/>
  <c r="BH94" i="13"/>
  <c r="BI94" i="13"/>
  <c r="BJ94" i="13"/>
  <c r="BK94" i="13"/>
  <c r="Y94" i="13"/>
  <c r="BN94" i="13"/>
  <c r="BO94" i="13"/>
  <c r="BP94" i="13"/>
  <c r="BL94" i="13"/>
  <c r="Z94" i="13"/>
  <c r="AA94" i="13"/>
  <c r="AB94" i="13"/>
  <c r="AC94" i="13"/>
  <c r="AD94" i="13"/>
  <c r="AE94" i="13"/>
  <c r="C94" i="13"/>
  <c r="AF94" i="13"/>
  <c r="AG94" i="13"/>
  <c r="AH94" i="13"/>
  <c r="AI94" i="13"/>
  <c r="O94" i="13"/>
  <c r="AK94" i="13"/>
  <c r="J94" i="13"/>
  <c r="BR94" i="13"/>
  <c r="BS94" i="13"/>
  <c r="BT94" i="13"/>
  <c r="BU94" i="13"/>
  <c r="BV94" i="13"/>
  <c r="BW94" i="13"/>
  <c r="BX94" i="13"/>
  <c r="BY94" i="13"/>
  <c r="BZ94" i="13"/>
  <c r="CA94" i="13"/>
  <c r="CB94" i="13"/>
  <c r="D94" i="13"/>
  <c r="E94" i="13"/>
  <c r="AL94" i="13"/>
  <c r="AM94" i="13"/>
  <c r="AN94" i="13"/>
  <c r="AO94" i="13"/>
  <c r="AP94" i="13"/>
  <c r="AQ94" i="13"/>
  <c r="AR94" i="13"/>
  <c r="AS94" i="13"/>
  <c r="AT94" i="13"/>
  <c r="AU94" i="13"/>
  <c r="AV94" i="13"/>
  <c r="AW94" i="13"/>
  <c r="F94" i="13"/>
  <c r="G94" i="13"/>
  <c r="H94" i="13"/>
  <c r="I94" i="13"/>
  <c r="K94" i="13"/>
  <c r="L94" i="13"/>
  <c r="BQ94" i="13"/>
  <c r="AJ94" i="13"/>
  <c r="B94" i="13"/>
  <c r="M94" i="13"/>
  <c r="N94" i="13"/>
  <c r="AJ104" i="13"/>
  <c r="V104" i="13"/>
  <c r="S104" i="13"/>
  <c r="K104" i="13"/>
  <c r="AE104" i="13"/>
  <c r="Y104" i="13"/>
  <c r="U104" i="13"/>
  <c r="BR104" i="13"/>
  <c r="B104" i="13"/>
  <c r="CB104" i="13"/>
  <c r="BT104" i="13"/>
  <c r="F104" i="13"/>
  <c r="BW104" i="13"/>
  <c r="BQ104" i="13"/>
  <c r="BG104" i="13"/>
  <c r="BC104" i="13"/>
  <c r="Z104" i="13"/>
  <c r="T104" i="13"/>
  <c r="O104" i="13"/>
  <c r="AS104" i="13"/>
  <c r="AM104" i="13"/>
  <c r="AD104" i="13"/>
  <c r="X104" i="13"/>
  <c r="P104" i="13"/>
  <c r="N104" i="13"/>
  <c r="E104" i="13"/>
  <c r="I104" i="13"/>
  <c r="C104" i="13"/>
  <c r="BY104" i="13"/>
  <c r="BU104" i="13"/>
  <c r="BP104" i="13"/>
  <c r="G104" i="13"/>
  <c r="L104" i="13"/>
  <c r="Q104" i="13"/>
  <c r="BZ104" i="13"/>
  <c r="BV104" i="13"/>
  <c r="AX104" i="13"/>
  <c r="AV104" i="13"/>
  <c r="AN104" i="13"/>
  <c r="J104" i="13"/>
  <c r="BF104" i="13"/>
  <c r="BB104" i="13"/>
  <c r="BM104" i="13"/>
  <c r="BI104" i="13"/>
  <c r="AI104" i="13"/>
  <c r="W104" i="13"/>
  <c r="AC104" i="13"/>
  <c r="AF104" i="13"/>
  <c r="AH104" i="13"/>
  <c r="BK104" i="13"/>
  <c r="BL104" i="13"/>
  <c r="BA104" i="13"/>
  <c r="AW104" i="13"/>
  <c r="AR104" i="13"/>
  <c r="AO104" i="13"/>
  <c r="AB104" i="13"/>
  <c r="R104" i="13"/>
  <c r="M104" i="13"/>
  <c r="H104" i="13"/>
  <c r="D104" i="13"/>
  <c r="CA104" i="13"/>
  <c r="BX104" i="13"/>
  <c r="BS104" i="13"/>
  <c r="AL104" i="13"/>
  <c r="AP104" i="13"/>
  <c r="AU104" i="13"/>
  <c r="BN104" i="13"/>
  <c r="AZ104" i="13"/>
  <c r="AK104" i="13"/>
  <c r="AG104" i="13"/>
  <c r="BD104" i="13"/>
  <c r="BJ104" i="13"/>
  <c r="BO104" i="13"/>
  <c r="BH104" i="13"/>
  <c r="AA104" i="13"/>
  <c r="BE104" i="13"/>
  <c r="AY104" i="13"/>
  <c r="AT104" i="13"/>
  <c r="AQ104" i="13"/>
  <c r="AW114" i="13"/>
  <c r="AV114" i="13"/>
  <c r="AU114" i="13"/>
  <c r="AT114" i="13"/>
  <c r="F114" i="13"/>
  <c r="AR114" i="13"/>
  <c r="AQ114" i="13"/>
  <c r="AP114" i="13"/>
  <c r="AO114" i="13"/>
  <c r="AN114" i="13"/>
  <c r="AM114" i="13"/>
  <c r="AL114" i="13"/>
  <c r="AK114" i="13"/>
  <c r="AJ114" i="13"/>
  <c r="AI114" i="13"/>
  <c r="AH114" i="13"/>
  <c r="AG114" i="13"/>
  <c r="AF114" i="13"/>
  <c r="AE114" i="13"/>
  <c r="AD114" i="13"/>
  <c r="AC114" i="13"/>
  <c r="AB114" i="13"/>
  <c r="AA114" i="13"/>
  <c r="C114" i="13"/>
  <c r="B114" i="13"/>
  <c r="Z114" i="13"/>
  <c r="Y114" i="13"/>
  <c r="X114" i="13"/>
  <c r="W114" i="13"/>
  <c r="V114" i="13"/>
  <c r="U114" i="13"/>
  <c r="T114" i="13"/>
  <c r="S114" i="13"/>
  <c r="R114" i="13"/>
  <c r="Q114" i="13"/>
  <c r="P114" i="13"/>
  <c r="O114" i="13"/>
  <c r="N114" i="13"/>
  <c r="M114" i="13"/>
  <c r="L114" i="13"/>
  <c r="K114" i="13"/>
  <c r="J114" i="13"/>
  <c r="I114" i="13"/>
  <c r="H114" i="13"/>
  <c r="G114" i="13"/>
  <c r="E114" i="13"/>
  <c r="D114" i="13"/>
  <c r="BL114" i="13"/>
  <c r="AS114" i="13"/>
  <c r="CB114" i="13"/>
  <c r="CA114" i="13"/>
  <c r="BZ114" i="13"/>
  <c r="BY114" i="13"/>
  <c r="BX114" i="13"/>
  <c r="BW114" i="13"/>
  <c r="BV114" i="13"/>
  <c r="BU114" i="13"/>
  <c r="BT114" i="13"/>
  <c r="BS114" i="13"/>
  <c r="BR114" i="13"/>
  <c r="BQ114" i="13"/>
  <c r="BP114" i="13"/>
  <c r="BO114" i="13"/>
  <c r="BN114" i="13"/>
  <c r="BM114" i="13"/>
  <c r="BK114" i="13"/>
  <c r="BJ114" i="13"/>
  <c r="BI114" i="13"/>
  <c r="BH114" i="13"/>
  <c r="BG114" i="13"/>
  <c r="BF114" i="13"/>
  <c r="BE114" i="13"/>
  <c r="BD114" i="13"/>
  <c r="BC114" i="13"/>
  <c r="BB114" i="13"/>
  <c r="BA114" i="13"/>
  <c r="AZ114" i="13"/>
  <c r="AY114" i="13"/>
  <c r="AX114" i="13"/>
  <c r="BG124" i="13"/>
  <c r="W124" i="13"/>
  <c r="BT124" i="13"/>
  <c r="BS124" i="13"/>
  <c r="BR124" i="13"/>
  <c r="AG124" i="13"/>
  <c r="AF124" i="13"/>
  <c r="BQ124" i="13"/>
  <c r="BP124" i="13"/>
  <c r="BO124" i="13"/>
  <c r="V124" i="13"/>
  <c r="AE124" i="13"/>
  <c r="AD124" i="13"/>
  <c r="AC124" i="13"/>
  <c r="U124" i="13"/>
  <c r="AB124" i="13"/>
  <c r="AA124" i="13"/>
  <c r="BN124" i="13"/>
  <c r="BM124" i="13"/>
  <c r="BV124" i="13"/>
  <c r="BZ124" i="13"/>
  <c r="T124" i="13"/>
  <c r="S124" i="13"/>
  <c r="R124" i="13"/>
  <c r="Q124" i="13"/>
  <c r="P124" i="13"/>
  <c r="O124" i="13"/>
  <c r="BY124" i="13"/>
  <c r="AH124" i="13"/>
  <c r="BL124" i="13"/>
  <c r="BK124" i="13"/>
  <c r="Z124" i="13"/>
  <c r="Y124" i="13"/>
  <c r="BX124" i="13"/>
  <c r="X124" i="13"/>
  <c r="BB124" i="13"/>
  <c r="BJ124" i="13"/>
  <c r="BI124" i="13"/>
  <c r="BH124" i="13"/>
  <c r="BF124" i="13"/>
  <c r="BE124" i="13"/>
  <c r="BD124" i="13"/>
  <c r="BC124" i="13"/>
  <c r="BA124" i="13"/>
  <c r="AZ124" i="13"/>
  <c r="AY124" i="13"/>
  <c r="AX124" i="13"/>
  <c r="AW124" i="13"/>
  <c r="AV124" i="13"/>
  <c r="AU124" i="13"/>
  <c r="AT124" i="13"/>
  <c r="AS124" i="13"/>
  <c r="AR124" i="13"/>
  <c r="AQ124" i="13"/>
  <c r="AP124" i="13"/>
  <c r="AO124" i="13"/>
  <c r="AN124" i="13"/>
  <c r="AM124" i="13"/>
  <c r="AL124" i="13"/>
  <c r="AK124" i="13"/>
  <c r="AJ124" i="13"/>
  <c r="BW124" i="13"/>
  <c r="AI124" i="13"/>
  <c r="F124" i="13"/>
  <c r="G124" i="13"/>
  <c r="H124" i="13"/>
  <c r="I124" i="13"/>
  <c r="J124" i="13"/>
  <c r="K124" i="13"/>
  <c r="L124" i="13"/>
  <c r="M124" i="13"/>
  <c r="N124" i="13"/>
  <c r="E124" i="13"/>
  <c r="D124" i="13"/>
  <c r="CB124" i="13"/>
  <c r="CA124" i="13"/>
  <c r="BU124" i="13"/>
  <c r="B124" i="13"/>
  <c r="C124" i="13"/>
  <c r="B132" i="13"/>
  <c r="K132" i="13"/>
  <c r="L132" i="13"/>
  <c r="M132" i="13"/>
  <c r="CB132" i="13"/>
  <c r="CA132" i="13"/>
  <c r="BZ132" i="13"/>
  <c r="BY132" i="13"/>
  <c r="BX132" i="13"/>
  <c r="BW132" i="13"/>
  <c r="BV132" i="13"/>
  <c r="BF132" i="13"/>
  <c r="BE132" i="13"/>
  <c r="BD132" i="13"/>
  <c r="BU132" i="13"/>
  <c r="BC132" i="13"/>
  <c r="BB132" i="13"/>
  <c r="BA132" i="13"/>
  <c r="AZ132" i="13"/>
  <c r="J132" i="13"/>
  <c r="AY132" i="13"/>
  <c r="AX132" i="13"/>
  <c r="AW132" i="13"/>
  <c r="AV132" i="13"/>
  <c r="N132" i="13"/>
  <c r="O132" i="13"/>
  <c r="P132" i="13"/>
  <c r="Q132" i="13"/>
  <c r="R132" i="13"/>
  <c r="S132" i="13"/>
  <c r="AN132" i="13"/>
  <c r="BG132" i="13"/>
  <c r="T132" i="13"/>
  <c r="U132" i="13"/>
  <c r="V132" i="13"/>
  <c r="W132" i="13"/>
  <c r="X132" i="13"/>
  <c r="Y132" i="13"/>
  <c r="BT132" i="13"/>
  <c r="BS132" i="13"/>
  <c r="Z132" i="13"/>
  <c r="AA132" i="13"/>
  <c r="AC132" i="13"/>
  <c r="AE132" i="13"/>
  <c r="AF132" i="13"/>
  <c r="AG132" i="13"/>
  <c r="AB132" i="13"/>
  <c r="AU132" i="13"/>
  <c r="AT132" i="13"/>
  <c r="AS132" i="13"/>
  <c r="AR132" i="13"/>
  <c r="AQ132" i="13"/>
  <c r="AP132" i="13"/>
  <c r="AO132" i="13"/>
  <c r="C132" i="13"/>
  <c r="AH132" i="13"/>
  <c r="AM132" i="13"/>
  <c r="AD132" i="13"/>
  <c r="D132" i="13"/>
  <c r="BR132" i="13"/>
  <c r="E132" i="13"/>
  <c r="F132" i="13"/>
  <c r="G132" i="13"/>
  <c r="H132" i="13"/>
  <c r="BQ132" i="13"/>
  <c r="I132" i="13"/>
  <c r="BP132" i="13"/>
  <c r="AL132" i="13"/>
  <c r="AK132" i="13"/>
  <c r="AJ132" i="13"/>
  <c r="BO132" i="13"/>
  <c r="AI132" i="13"/>
  <c r="BN132" i="13"/>
  <c r="BM132" i="13"/>
  <c r="BL132" i="13"/>
  <c r="BK132" i="13"/>
  <c r="BJ132" i="13"/>
  <c r="BI132" i="13"/>
  <c r="BH132" i="13"/>
  <c r="AX142" i="13"/>
  <c r="AY142" i="13"/>
  <c r="BC142" i="13"/>
  <c r="BI142" i="13"/>
  <c r="AG142" i="13"/>
  <c r="AH142" i="13"/>
  <c r="K142" i="13"/>
  <c r="BH142" i="13"/>
  <c r="BE142" i="13"/>
  <c r="AZ142" i="13"/>
  <c r="BZ142" i="13"/>
  <c r="BU142" i="13"/>
  <c r="AW142" i="13"/>
  <c r="BO142" i="13"/>
  <c r="U142" i="13"/>
  <c r="X142" i="13"/>
  <c r="AB142" i="13"/>
  <c r="AJ142" i="13"/>
  <c r="AO142" i="13"/>
  <c r="AS142" i="13"/>
  <c r="BL142" i="13"/>
  <c r="CB142" i="13"/>
  <c r="N142" i="13"/>
  <c r="Q142" i="13"/>
  <c r="Y142" i="13"/>
  <c r="T142" i="13"/>
  <c r="AI142" i="13"/>
  <c r="BK142" i="13"/>
  <c r="BB142" i="13"/>
  <c r="AM142" i="13"/>
  <c r="AP142" i="13"/>
  <c r="AV142" i="13"/>
  <c r="BD142" i="13"/>
  <c r="F142" i="13"/>
  <c r="BR142" i="13"/>
  <c r="I142" i="13"/>
  <c r="BM142" i="13"/>
  <c r="BG142" i="13"/>
  <c r="BX142" i="13"/>
  <c r="P142" i="13"/>
  <c r="S142" i="13"/>
  <c r="AA142" i="13"/>
  <c r="B142" i="13"/>
  <c r="Z142" i="13"/>
  <c r="C142" i="13"/>
  <c r="L142" i="13"/>
  <c r="W142" i="13"/>
  <c r="AC142" i="13"/>
  <c r="AL142" i="13"/>
  <c r="AD142" i="13"/>
  <c r="AU142" i="13"/>
  <c r="AQ142" i="13"/>
  <c r="AN142" i="13"/>
  <c r="V142" i="13"/>
  <c r="O142" i="13"/>
  <c r="BN142" i="13"/>
  <c r="BQ142" i="13"/>
  <c r="BW142" i="13"/>
  <c r="BS142" i="13"/>
  <c r="BT142" i="13"/>
  <c r="BF142" i="13"/>
  <c r="AF142" i="13"/>
  <c r="E142" i="13"/>
  <c r="H142" i="13"/>
  <c r="BY142" i="13"/>
  <c r="G142" i="13"/>
  <c r="D142" i="13"/>
  <c r="J142" i="13"/>
  <c r="BJ142" i="13"/>
  <c r="BA142" i="13"/>
  <c r="CA142" i="13"/>
  <c r="BV142" i="13"/>
  <c r="BP142" i="13"/>
  <c r="M142" i="13"/>
  <c r="R142" i="13"/>
  <c r="AE142" i="13"/>
  <c r="AK142" i="13"/>
  <c r="AR142" i="13"/>
  <c r="AT142" i="13"/>
  <c r="X151" i="13"/>
  <c r="F151" i="13"/>
  <c r="CA151" i="13"/>
  <c r="BX151" i="13"/>
  <c r="BT151" i="13"/>
  <c r="BN151" i="13"/>
  <c r="BD151" i="13"/>
  <c r="BA151" i="13"/>
  <c r="AM151" i="13"/>
  <c r="AK151" i="13"/>
  <c r="V151" i="13"/>
  <c r="O151" i="13"/>
  <c r="CB151" i="13"/>
  <c r="BV151" i="13"/>
  <c r="BL151" i="13"/>
  <c r="AO151" i="13"/>
  <c r="AB151" i="13"/>
  <c r="N151" i="13"/>
  <c r="G151" i="13"/>
  <c r="BS151" i="13"/>
  <c r="BM151" i="13"/>
  <c r="BH151" i="13"/>
  <c r="AV151" i="13"/>
  <c r="AP151" i="13"/>
  <c r="BG151" i="13"/>
  <c r="AW151" i="13"/>
  <c r="J151" i="13"/>
  <c r="D151" i="13"/>
  <c r="BQ151" i="13"/>
  <c r="BF151" i="13"/>
  <c r="AY151" i="13"/>
  <c r="AR151" i="13"/>
  <c r="AU151" i="13"/>
  <c r="BC151" i="13"/>
  <c r="BI151" i="13"/>
  <c r="BO151" i="13"/>
  <c r="BW151" i="13"/>
  <c r="AC151" i="13"/>
  <c r="B151" i="13"/>
  <c r="K151" i="13"/>
  <c r="U151" i="13"/>
  <c r="AA151" i="13"/>
  <c r="AN151" i="13"/>
  <c r="AL151" i="13"/>
  <c r="AF151" i="13"/>
  <c r="S151" i="13"/>
  <c r="P151" i="13"/>
  <c r="AT151" i="13"/>
  <c r="AI151" i="13"/>
  <c r="AX151" i="13"/>
  <c r="BB151" i="13"/>
  <c r="BJ151" i="13"/>
  <c r="BR151" i="13"/>
  <c r="BU151" i="13"/>
  <c r="BY151" i="13"/>
  <c r="AD151" i="13"/>
  <c r="E151" i="13"/>
  <c r="L151" i="13"/>
  <c r="R151" i="13"/>
  <c r="T151" i="13"/>
  <c r="W151" i="13"/>
  <c r="Z151" i="13"/>
  <c r="AH151" i="13"/>
  <c r="AJ151" i="13"/>
  <c r="AE151" i="13"/>
  <c r="Y151" i="13"/>
  <c r="M151" i="13"/>
  <c r="I151" i="13"/>
  <c r="AQ151" i="13"/>
  <c r="AG151" i="13"/>
  <c r="Q151" i="13"/>
  <c r="H151" i="13"/>
  <c r="C151" i="13"/>
  <c r="BZ151" i="13"/>
  <c r="BP151" i="13"/>
  <c r="BK151" i="13"/>
  <c r="BE151" i="13"/>
  <c r="AZ151" i="13"/>
  <c r="AS151" i="13"/>
  <c r="S161" i="13"/>
  <c r="H161" i="13"/>
  <c r="I161" i="13"/>
  <c r="AK161" i="13"/>
  <c r="AJ161" i="13"/>
  <c r="AI161" i="13"/>
  <c r="BE161" i="13"/>
  <c r="BC161" i="13"/>
  <c r="BB161" i="13"/>
  <c r="BA161" i="13"/>
  <c r="AZ161" i="13"/>
  <c r="AY161" i="13"/>
  <c r="AX161" i="13"/>
  <c r="AW161" i="13"/>
  <c r="AG161" i="13"/>
  <c r="AF161" i="13"/>
  <c r="AE161" i="13"/>
  <c r="AD161" i="13"/>
  <c r="AC161" i="13"/>
  <c r="BV161" i="13"/>
  <c r="AU161" i="13"/>
  <c r="AT161" i="13"/>
  <c r="AS161" i="13"/>
  <c r="AR161" i="13"/>
  <c r="AB161" i="13"/>
  <c r="AA161" i="13"/>
  <c r="Z161" i="13"/>
  <c r="W161" i="13"/>
  <c r="Y161" i="13"/>
  <c r="AQ161" i="13"/>
  <c r="J161" i="13"/>
  <c r="K161" i="13"/>
  <c r="L161" i="13"/>
  <c r="M161" i="13"/>
  <c r="N161" i="13"/>
  <c r="P161" i="13"/>
  <c r="Q161" i="13"/>
  <c r="R161" i="13"/>
  <c r="AP161" i="13"/>
  <c r="BK161" i="13"/>
  <c r="T161" i="13"/>
  <c r="U161" i="13"/>
  <c r="V161" i="13"/>
  <c r="AO161" i="13"/>
  <c r="X161" i="13"/>
  <c r="AN161" i="13"/>
  <c r="AM161" i="13"/>
  <c r="AV161" i="13"/>
  <c r="BX161" i="13"/>
  <c r="BY161" i="13"/>
  <c r="BZ161" i="13"/>
  <c r="CA161" i="13"/>
  <c r="CB161" i="13"/>
  <c r="O161" i="13"/>
  <c r="C161" i="13"/>
  <c r="AL161" i="13"/>
  <c r="BD161" i="13"/>
  <c r="B161" i="13"/>
  <c r="D161" i="13"/>
  <c r="E161" i="13"/>
  <c r="AH161" i="13"/>
  <c r="F161" i="13"/>
  <c r="G161" i="13"/>
  <c r="BF161" i="13"/>
  <c r="BG161" i="13"/>
  <c r="BH161" i="13"/>
  <c r="BI161" i="13"/>
  <c r="BJ161" i="13"/>
  <c r="BL161" i="13"/>
  <c r="BM161" i="13"/>
  <c r="BN161" i="13"/>
  <c r="BO161" i="13"/>
  <c r="BP161" i="13"/>
  <c r="BQ161" i="13"/>
  <c r="BR161" i="13"/>
  <c r="BS161" i="13"/>
  <c r="BT161" i="13"/>
  <c r="BU161" i="13"/>
  <c r="BW161" i="13"/>
  <c r="Y170" i="13"/>
  <c r="AB170" i="13"/>
  <c r="AE170" i="13"/>
  <c r="AH170" i="13"/>
  <c r="C170" i="13"/>
  <c r="B170" i="13"/>
  <c r="I170" i="13"/>
  <c r="BY170" i="13"/>
  <c r="AC170" i="13"/>
  <c r="J170" i="13"/>
  <c r="CB170" i="13"/>
  <c r="CA170" i="13"/>
  <c r="BZ170" i="13"/>
  <c r="BX170" i="13"/>
  <c r="BW170" i="13"/>
  <c r="BV170" i="13"/>
  <c r="AG170" i="13"/>
  <c r="BD170" i="13"/>
  <c r="BU170" i="13"/>
  <c r="BT170" i="13"/>
  <c r="BS170" i="13"/>
  <c r="BI170" i="13"/>
  <c r="BH170" i="13"/>
  <c r="BF170" i="13"/>
  <c r="BE170" i="13"/>
  <c r="BJ170" i="13"/>
  <c r="D170" i="13"/>
  <c r="AI170" i="13"/>
  <c r="BR170" i="13"/>
  <c r="BQ170" i="13"/>
  <c r="BP170" i="13"/>
  <c r="BO170" i="13"/>
  <c r="BN170" i="13"/>
  <c r="BM170" i="13"/>
  <c r="BL170" i="13"/>
  <c r="BK170" i="13"/>
  <c r="AD170" i="13"/>
  <c r="X170" i="13"/>
  <c r="AP170" i="13"/>
  <c r="AQ170" i="13"/>
  <c r="AR170" i="13"/>
  <c r="AS170" i="13"/>
  <c r="AT170" i="13"/>
  <c r="AU170" i="13"/>
  <c r="AV170" i="13"/>
  <c r="AW170" i="13"/>
  <c r="AX170" i="13"/>
  <c r="AY170" i="13"/>
  <c r="AZ170" i="13"/>
  <c r="BA170" i="13"/>
  <c r="BB170" i="13"/>
  <c r="BC170" i="13"/>
  <c r="R170" i="13"/>
  <c r="T170" i="13"/>
  <c r="W170" i="13"/>
  <c r="AA170" i="13"/>
  <c r="AF170" i="13"/>
  <c r="N170" i="13"/>
  <c r="Q170" i="13"/>
  <c r="O170" i="13"/>
  <c r="U170" i="13"/>
  <c r="Z170" i="13"/>
  <c r="V170" i="13"/>
  <c r="S170" i="13"/>
  <c r="P170" i="13"/>
  <c r="M170" i="13"/>
  <c r="K170" i="13"/>
  <c r="H170" i="13"/>
  <c r="L170" i="13"/>
  <c r="AJ170" i="13"/>
  <c r="AK170" i="13"/>
  <c r="AL170" i="13"/>
  <c r="AM170" i="13"/>
  <c r="AN170" i="13"/>
  <c r="AO170" i="13"/>
  <c r="G170" i="13"/>
  <c r="BG170" i="13"/>
  <c r="F170" i="13"/>
  <c r="E170" i="13"/>
  <c r="BL180" i="13"/>
  <c r="BP180" i="13"/>
  <c r="BS180" i="13"/>
  <c r="BW180" i="13"/>
  <c r="BZ180" i="13"/>
  <c r="BA180" i="13"/>
  <c r="C180" i="13"/>
  <c r="B180" i="13"/>
  <c r="F180" i="13"/>
  <c r="I180" i="13"/>
  <c r="L180" i="13"/>
  <c r="O180" i="13"/>
  <c r="R180" i="13"/>
  <c r="U180" i="13"/>
  <c r="X180" i="13"/>
  <c r="AB180" i="13"/>
  <c r="AI180" i="13"/>
  <c r="AL180" i="13"/>
  <c r="AP180" i="13"/>
  <c r="AS180" i="13"/>
  <c r="AW180" i="13"/>
  <c r="BX180" i="13"/>
  <c r="BT180" i="13"/>
  <c r="BO180" i="13"/>
  <c r="BJ180" i="13"/>
  <c r="BF180" i="13"/>
  <c r="CB180" i="13"/>
  <c r="BY180" i="13"/>
  <c r="BU180" i="13"/>
  <c r="BR180" i="13"/>
  <c r="BN180" i="13"/>
  <c r="BG180" i="13"/>
  <c r="BC180" i="13"/>
  <c r="AZ180" i="13"/>
  <c r="BK180" i="13"/>
  <c r="AR180" i="13"/>
  <c r="E180" i="13"/>
  <c r="H180" i="13"/>
  <c r="J180" i="13"/>
  <c r="M180" i="13"/>
  <c r="P180" i="13"/>
  <c r="S180" i="13"/>
  <c r="V180" i="13"/>
  <c r="Y180" i="13"/>
  <c r="AC180" i="13"/>
  <c r="AG180" i="13"/>
  <c r="AJ180" i="13"/>
  <c r="AN180" i="13"/>
  <c r="AU180" i="13"/>
  <c r="BI180" i="13"/>
  <c r="BD180" i="13"/>
  <c r="AX180" i="13"/>
  <c r="AT180" i="13"/>
  <c r="AO180" i="13"/>
  <c r="AK180" i="13"/>
  <c r="AF180" i="13"/>
  <c r="AA180" i="13"/>
  <c r="W180" i="13"/>
  <c r="T180" i="13"/>
  <c r="Q180" i="13"/>
  <c r="N180" i="13"/>
  <c r="K180" i="13"/>
  <c r="G180" i="13"/>
  <c r="D180" i="13"/>
  <c r="AE180" i="13"/>
  <c r="Z180" i="13"/>
  <c r="CA180" i="13"/>
  <c r="BV180" i="13"/>
  <c r="BQ180" i="13"/>
  <c r="BM180" i="13"/>
  <c r="AD180" i="13"/>
  <c r="AH180" i="13"/>
  <c r="AM180" i="13"/>
  <c r="AQ180" i="13"/>
  <c r="AV180" i="13"/>
  <c r="AY180" i="13"/>
  <c r="BB180" i="13"/>
  <c r="BE180" i="13"/>
  <c r="BH180" i="13"/>
  <c r="V193" i="13"/>
  <c r="BX193" i="13"/>
  <c r="F193" i="13"/>
  <c r="O193" i="13"/>
  <c r="AY193" i="13"/>
  <c r="BW193" i="13"/>
  <c r="G193" i="13"/>
  <c r="BY193" i="13"/>
  <c r="BT193" i="13"/>
  <c r="AR193" i="13"/>
  <c r="BN193" i="13"/>
  <c r="AQ193" i="13"/>
  <c r="E193" i="13"/>
  <c r="BA193" i="13"/>
  <c r="BI193" i="13"/>
  <c r="AL193" i="13"/>
  <c r="H193" i="13"/>
  <c r="W193" i="13"/>
  <c r="AG193" i="13"/>
  <c r="AV193" i="13"/>
  <c r="K193" i="13"/>
  <c r="AW193" i="13"/>
  <c r="BL193" i="13"/>
  <c r="BB193" i="13"/>
  <c r="AK193" i="13"/>
  <c r="Z193" i="13"/>
  <c r="BD193" i="13"/>
  <c r="BJ193" i="13"/>
  <c r="BR193" i="13"/>
  <c r="I193" i="13"/>
  <c r="S193" i="13"/>
  <c r="AD193" i="13"/>
  <c r="AJ193" i="13"/>
  <c r="BM193" i="13"/>
  <c r="J193" i="13"/>
  <c r="AB193" i="13"/>
  <c r="BK193" i="13"/>
  <c r="BV193" i="13"/>
  <c r="AS193" i="13"/>
  <c r="AU193" i="13"/>
  <c r="BF193" i="13"/>
  <c r="X193" i="13"/>
  <c r="AN193" i="13"/>
  <c r="U193" i="13"/>
  <c r="BG193" i="13"/>
  <c r="AT193" i="13"/>
  <c r="AP193" i="13"/>
  <c r="B193" i="13"/>
  <c r="Q193" i="13"/>
  <c r="BH193" i="13"/>
  <c r="AA193" i="13"/>
  <c r="R193" i="13"/>
  <c r="BU193" i="13"/>
  <c r="AO193" i="13"/>
  <c r="AX193" i="13"/>
  <c r="AI193" i="13"/>
  <c r="M193" i="13"/>
  <c r="BZ193" i="13"/>
  <c r="L193" i="13"/>
  <c r="BS193" i="13"/>
  <c r="AC193" i="13"/>
  <c r="D193" i="13"/>
  <c r="AE193" i="13"/>
  <c r="Y193" i="13"/>
  <c r="AH193" i="13"/>
  <c r="AM193" i="13"/>
  <c r="BQ193" i="13"/>
  <c r="T193" i="13"/>
  <c r="CA193" i="13"/>
  <c r="BE193" i="13"/>
  <c r="BC193" i="13"/>
  <c r="N193" i="13"/>
  <c r="AZ193" i="13"/>
  <c r="AF193" i="13"/>
  <c r="C193" i="13"/>
  <c r="BO193" i="13"/>
  <c r="P193" i="13"/>
  <c r="BP193" i="13"/>
  <c r="CB193" i="13"/>
  <c r="BB202" i="13"/>
  <c r="BG202" i="13"/>
  <c r="AQ202" i="13"/>
  <c r="BK202" i="13"/>
  <c r="BH202" i="13"/>
  <c r="AR202" i="13"/>
  <c r="CB202" i="13"/>
  <c r="AL202" i="13"/>
  <c r="AF202" i="13"/>
  <c r="Y202" i="13"/>
  <c r="R202" i="13"/>
  <c r="I202" i="13"/>
  <c r="X202" i="13"/>
  <c r="AS202" i="13"/>
  <c r="AW202" i="13"/>
  <c r="BU202" i="13"/>
  <c r="BP202" i="13"/>
  <c r="AK202" i="13"/>
  <c r="AD202" i="13"/>
  <c r="T202" i="13"/>
  <c r="L202" i="13"/>
  <c r="H202" i="13"/>
  <c r="AM202" i="13"/>
  <c r="BT202" i="13"/>
  <c r="BW202" i="13"/>
  <c r="B202" i="13"/>
  <c r="BF202" i="13"/>
  <c r="BJ202" i="13"/>
  <c r="F202" i="13"/>
  <c r="D202" i="13"/>
  <c r="J202" i="13"/>
  <c r="O202" i="13"/>
  <c r="S202" i="13"/>
  <c r="AE202" i="13"/>
  <c r="AG202" i="13"/>
  <c r="BR202" i="13"/>
  <c r="BV202" i="13"/>
  <c r="BA202" i="13"/>
  <c r="AT202" i="13"/>
  <c r="P202" i="13"/>
  <c r="BD202" i="13"/>
  <c r="BL202" i="13"/>
  <c r="AZ202" i="13"/>
  <c r="BY202" i="13"/>
  <c r="AH202" i="13"/>
  <c r="N202" i="13"/>
  <c r="Q202" i="13"/>
  <c r="AB202" i="13"/>
  <c r="AN202" i="13"/>
  <c r="BN202" i="13"/>
  <c r="BS202" i="13"/>
  <c r="AX202" i="13"/>
  <c r="C202" i="13"/>
  <c r="BC202" i="13"/>
  <c r="BE202" i="13"/>
  <c r="BI202" i="13"/>
  <c r="E202" i="13"/>
  <c r="V202" i="13"/>
  <c r="W202" i="13"/>
  <c r="AC202" i="13"/>
  <c r="AJ202" i="13"/>
  <c r="BM202" i="13"/>
  <c r="BZ202" i="13"/>
  <c r="AY202" i="13"/>
  <c r="AU202" i="13"/>
  <c r="G202" i="13"/>
  <c r="K202" i="13"/>
  <c r="M202" i="13"/>
  <c r="U202" i="13"/>
  <c r="Z202" i="13"/>
  <c r="AA202" i="13"/>
  <c r="AI202" i="13"/>
  <c r="BO202" i="13"/>
  <c r="BQ202" i="13"/>
  <c r="AO202" i="13"/>
  <c r="BX202" i="13"/>
  <c r="CA202" i="13"/>
  <c r="AP202" i="13"/>
  <c r="AV202" i="13"/>
  <c r="AG16" i="13"/>
  <c r="G16" i="13"/>
  <c r="I16" i="13"/>
  <c r="K16" i="13"/>
  <c r="BC16" i="13"/>
  <c r="BA16" i="13"/>
  <c r="BE16" i="13"/>
  <c r="BF16" i="13"/>
  <c r="BH16" i="13"/>
  <c r="BJ16" i="13"/>
  <c r="BL16" i="13"/>
  <c r="BN16" i="13"/>
  <c r="BP16" i="13"/>
  <c r="AY16" i="13"/>
  <c r="AW16" i="13"/>
  <c r="AU16" i="13"/>
  <c r="AT16" i="13"/>
  <c r="AQ16" i="13"/>
  <c r="E16" i="13"/>
  <c r="H16" i="13"/>
  <c r="J16" i="13"/>
  <c r="L16" i="13"/>
  <c r="AO16" i="13"/>
  <c r="X16" i="13"/>
  <c r="Z16" i="13"/>
  <c r="AC16" i="13"/>
  <c r="AE16" i="13"/>
  <c r="AD16" i="13"/>
  <c r="AI16" i="13"/>
  <c r="AK16" i="13"/>
  <c r="BR16" i="13"/>
  <c r="BT16" i="13"/>
  <c r="BV16" i="13"/>
  <c r="BX16" i="13"/>
  <c r="AN16" i="13"/>
  <c r="AP16" i="13"/>
  <c r="AR16" i="13"/>
  <c r="AS16" i="13"/>
  <c r="AV16" i="13"/>
  <c r="AX16" i="13"/>
  <c r="AZ16" i="13"/>
  <c r="BB16" i="13"/>
  <c r="BD16" i="13"/>
  <c r="BG16" i="13"/>
  <c r="BI16" i="13"/>
  <c r="BK16" i="13"/>
  <c r="BZ16" i="13"/>
  <c r="CB16" i="13"/>
  <c r="BM16" i="13"/>
  <c r="BO16" i="13"/>
  <c r="BQ16" i="13"/>
  <c r="BS16" i="13"/>
  <c r="BU16" i="13"/>
  <c r="BW16" i="13"/>
  <c r="BY16" i="13"/>
  <c r="CA16" i="13"/>
  <c r="D16" i="13"/>
  <c r="AF16" i="13"/>
  <c r="AH16" i="13"/>
  <c r="B16" i="13"/>
  <c r="M16" i="13"/>
  <c r="AM16" i="13"/>
  <c r="AL16" i="13"/>
  <c r="AJ16" i="13"/>
  <c r="N16" i="13"/>
  <c r="P16" i="13"/>
  <c r="R16" i="13"/>
  <c r="T16" i="13"/>
  <c r="V16" i="13"/>
  <c r="Y16" i="13"/>
  <c r="AA16" i="13"/>
  <c r="AB16" i="13"/>
  <c r="O16" i="13"/>
  <c r="C16" i="13"/>
  <c r="Q16" i="13"/>
  <c r="S16" i="13"/>
  <c r="U16" i="13"/>
  <c r="W16" i="13"/>
  <c r="F16" i="13"/>
  <c r="AW43" i="13"/>
  <c r="AU43" i="13"/>
  <c r="AS43" i="13"/>
  <c r="AQ43" i="13"/>
  <c r="AN43" i="13"/>
  <c r="AM43" i="13"/>
  <c r="AK43" i="13"/>
  <c r="AI43" i="13"/>
  <c r="AH43" i="13"/>
  <c r="AF43" i="13"/>
  <c r="AD43" i="13"/>
  <c r="AB43" i="13"/>
  <c r="Z43" i="13"/>
  <c r="BU43" i="13"/>
  <c r="BT43" i="13"/>
  <c r="BR43" i="13"/>
  <c r="BP43" i="13"/>
  <c r="BN43" i="13"/>
  <c r="BL43" i="13"/>
  <c r="BJ43" i="13"/>
  <c r="BI43" i="13"/>
  <c r="BG43" i="13"/>
  <c r="BE43" i="13"/>
  <c r="BB43" i="13"/>
  <c r="B43" i="13"/>
  <c r="AV43" i="13"/>
  <c r="AT43" i="13"/>
  <c r="AR43" i="13"/>
  <c r="AP43" i="13"/>
  <c r="AL43" i="13"/>
  <c r="AJ43" i="13"/>
  <c r="O43" i="13"/>
  <c r="AG43" i="13"/>
  <c r="AE43" i="13"/>
  <c r="Y43" i="13"/>
  <c r="AO43" i="13"/>
  <c r="U43" i="13"/>
  <c r="S43" i="13"/>
  <c r="Q43" i="13"/>
  <c r="CA43" i="13"/>
  <c r="BY43" i="13"/>
  <c r="AZ43" i="13"/>
  <c r="N43" i="13"/>
  <c r="L43" i="13"/>
  <c r="AC43" i="13"/>
  <c r="AA43" i="13"/>
  <c r="X43" i="13"/>
  <c r="W43" i="13"/>
  <c r="P43" i="13"/>
  <c r="T43" i="13"/>
  <c r="R43" i="13"/>
  <c r="CB43" i="13"/>
  <c r="BZ43" i="13"/>
  <c r="BX43" i="13"/>
  <c r="AY43" i="13"/>
  <c r="AX43" i="13"/>
  <c r="M43" i="13"/>
  <c r="K43" i="13"/>
  <c r="J43" i="13"/>
  <c r="I43" i="13"/>
  <c r="F43" i="13"/>
  <c r="D43" i="13"/>
  <c r="BV43" i="13"/>
  <c r="BS43" i="13"/>
  <c r="BQ43" i="13"/>
  <c r="BO43" i="13"/>
  <c r="BM43" i="13"/>
  <c r="BK43" i="13"/>
  <c r="BH43" i="13"/>
  <c r="BF43" i="13"/>
  <c r="BD43" i="13"/>
  <c r="BC43" i="13"/>
  <c r="BA43" i="13"/>
  <c r="C43" i="13"/>
  <c r="H43" i="13"/>
  <c r="V43" i="13"/>
  <c r="G43" i="13"/>
  <c r="E43" i="13"/>
  <c r="BW43" i="13"/>
  <c r="B57" i="13"/>
  <c r="V57" i="13"/>
  <c r="T57" i="13"/>
  <c r="S57" i="13"/>
  <c r="R57" i="13"/>
  <c r="Q57" i="13"/>
  <c r="P57" i="13"/>
  <c r="O57" i="13"/>
  <c r="N57" i="13"/>
  <c r="M57" i="13"/>
  <c r="L57" i="13"/>
  <c r="K57" i="13"/>
  <c r="BT57" i="13"/>
  <c r="J57" i="13"/>
  <c r="I57" i="13"/>
  <c r="H57" i="13"/>
  <c r="G57" i="13"/>
  <c r="F57" i="13"/>
  <c r="E57" i="13"/>
  <c r="CA57" i="13"/>
  <c r="BY57" i="13"/>
  <c r="AR57" i="13"/>
  <c r="AP57" i="13"/>
  <c r="AN57" i="13"/>
  <c r="AL57" i="13"/>
  <c r="AJ57" i="13"/>
  <c r="AF57" i="13"/>
  <c r="AG57" i="13"/>
  <c r="AI57" i="13"/>
  <c r="BJ57" i="13"/>
  <c r="AH57" i="13"/>
  <c r="BW57" i="13"/>
  <c r="AK57" i="13"/>
  <c r="AM57" i="13"/>
  <c r="AO57" i="13"/>
  <c r="AQ57" i="13"/>
  <c r="AS57" i="13"/>
  <c r="AU57" i="13"/>
  <c r="AV57" i="13"/>
  <c r="AX57" i="13"/>
  <c r="AZ57" i="13"/>
  <c r="BB57" i="13"/>
  <c r="BD57" i="13"/>
  <c r="BF57" i="13"/>
  <c r="BI57" i="13"/>
  <c r="BK57" i="13"/>
  <c r="X57" i="13"/>
  <c r="AB57" i="13"/>
  <c r="AE57" i="13"/>
  <c r="BM57" i="13"/>
  <c r="BO57" i="13"/>
  <c r="BQ57" i="13"/>
  <c r="BS57" i="13"/>
  <c r="BU57" i="13"/>
  <c r="C57" i="13"/>
  <c r="W57" i="13"/>
  <c r="U57" i="13"/>
  <c r="CB57" i="13"/>
  <c r="BZ57" i="13"/>
  <c r="BX57" i="13"/>
  <c r="Y57" i="13"/>
  <c r="Z57" i="13"/>
  <c r="BV57" i="13"/>
  <c r="D57" i="13"/>
  <c r="BR57" i="13"/>
  <c r="BP57" i="13"/>
  <c r="BN57" i="13"/>
  <c r="BL57" i="13"/>
  <c r="BH57" i="13"/>
  <c r="BG57" i="13"/>
  <c r="BE57" i="13"/>
  <c r="BC57" i="13"/>
  <c r="BA57" i="13"/>
  <c r="AY57" i="13"/>
  <c r="AW57" i="13"/>
  <c r="AA57" i="13"/>
  <c r="AC57" i="13"/>
  <c r="AD57" i="13"/>
  <c r="AT57" i="13"/>
  <c r="B67" i="13"/>
  <c r="Y67" i="13"/>
  <c r="Z67" i="13"/>
  <c r="AA67" i="13"/>
  <c r="AB67" i="13"/>
  <c r="AC67" i="13"/>
  <c r="AD67" i="13"/>
  <c r="AE67" i="13"/>
  <c r="AF67" i="13"/>
  <c r="AG67" i="13"/>
  <c r="AH67" i="13"/>
  <c r="AI67" i="13"/>
  <c r="AJ67" i="13"/>
  <c r="AK67" i="13"/>
  <c r="AL67" i="13"/>
  <c r="AM67" i="13"/>
  <c r="AN67" i="13"/>
  <c r="AO67" i="13"/>
  <c r="AP67" i="13"/>
  <c r="AQ67" i="13"/>
  <c r="AR67" i="13"/>
  <c r="AS67" i="13"/>
  <c r="AT67" i="13"/>
  <c r="W67" i="13"/>
  <c r="AU67" i="13"/>
  <c r="AV67" i="13"/>
  <c r="AW67" i="13"/>
  <c r="AX67" i="13"/>
  <c r="AY67" i="13"/>
  <c r="V67" i="13"/>
  <c r="E67" i="13"/>
  <c r="F67" i="13"/>
  <c r="C67" i="13"/>
  <c r="J67" i="13"/>
  <c r="H67" i="13"/>
  <c r="BC67" i="13"/>
  <c r="BB67" i="13"/>
  <c r="BA67" i="13"/>
  <c r="AZ67" i="13"/>
  <c r="BO67" i="13"/>
  <c r="G67" i="13"/>
  <c r="I67" i="13"/>
  <c r="K67" i="13"/>
  <c r="L67" i="13"/>
  <c r="M67" i="13"/>
  <c r="N67" i="13"/>
  <c r="O67" i="13"/>
  <c r="P67" i="13"/>
  <c r="BD67" i="13"/>
  <c r="BE67" i="13"/>
  <c r="D67" i="13"/>
  <c r="BF67" i="13"/>
  <c r="BG67" i="13"/>
  <c r="X67" i="13"/>
  <c r="BH67" i="13"/>
  <c r="BI67" i="13"/>
  <c r="BJ67" i="13"/>
  <c r="BK67" i="13"/>
  <c r="BL67" i="13"/>
  <c r="BM67" i="13"/>
  <c r="BN67" i="13"/>
  <c r="BP67" i="13"/>
  <c r="BQ67" i="13"/>
  <c r="BR67" i="13"/>
  <c r="BS67" i="13"/>
  <c r="BT67" i="13"/>
  <c r="BV67" i="13"/>
  <c r="BW67" i="13"/>
  <c r="BX67" i="13"/>
  <c r="BY67" i="13"/>
  <c r="BZ67" i="13"/>
  <c r="CA67" i="13"/>
  <c r="CB67" i="13"/>
  <c r="Q67" i="13"/>
  <c r="BU67" i="13"/>
  <c r="R67" i="13"/>
  <c r="S67" i="13"/>
  <c r="T67" i="13"/>
  <c r="U67" i="13"/>
  <c r="BI79" i="13"/>
  <c r="BJ79" i="13"/>
  <c r="BK79" i="13"/>
  <c r="BL79" i="13"/>
  <c r="BN79" i="13"/>
  <c r="BG79" i="13"/>
  <c r="BH79" i="13"/>
  <c r="BO79" i="13"/>
  <c r="BP79" i="13"/>
  <c r="BQ79" i="13"/>
  <c r="Z79" i="13"/>
  <c r="Y79" i="13"/>
  <c r="X79" i="13"/>
  <c r="W79" i="13"/>
  <c r="V79" i="13"/>
  <c r="U79" i="13"/>
  <c r="T79" i="13"/>
  <c r="S79" i="13"/>
  <c r="BF79" i="13"/>
  <c r="AN79" i="13"/>
  <c r="Q79" i="13"/>
  <c r="AO79" i="13"/>
  <c r="AP79" i="13"/>
  <c r="AQ79" i="13"/>
  <c r="AR79" i="13"/>
  <c r="AS79" i="13"/>
  <c r="AT79" i="13"/>
  <c r="AL79" i="13"/>
  <c r="BE79" i="13"/>
  <c r="BD79" i="13"/>
  <c r="BB79" i="13"/>
  <c r="BA79" i="13"/>
  <c r="AZ79" i="13"/>
  <c r="AY79" i="13"/>
  <c r="AX79" i="13"/>
  <c r="AW79" i="13"/>
  <c r="AV79" i="13"/>
  <c r="AU79" i="13"/>
  <c r="AK79" i="13"/>
  <c r="AI79" i="13"/>
  <c r="AJ79" i="13"/>
  <c r="AH79" i="13"/>
  <c r="AG79" i="13"/>
  <c r="AF79" i="13"/>
  <c r="P79" i="13"/>
  <c r="O79" i="13"/>
  <c r="N79" i="13"/>
  <c r="M79" i="13"/>
  <c r="AE79" i="13"/>
  <c r="R79" i="13"/>
  <c r="L79" i="13"/>
  <c r="K79" i="13"/>
  <c r="J79" i="13"/>
  <c r="I79" i="13"/>
  <c r="H79" i="13"/>
  <c r="G79" i="13"/>
  <c r="BM79" i="13"/>
  <c r="E79" i="13"/>
  <c r="D79" i="13"/>
  <c r="F79" i="13"/>
  <c r="BC79" i="13"/>
  <c r="CB79" i="13"/>
  <c r="CA79" i="13"/>
  <c r="BZ79" i="13"/>
  <c r="BY79" i="13"/>
  <c r="BX79" i="13"/>
  <c r="BW79" i="13"/>
  <c r="BV79" i="13"/>
  <c r="BU79" i="13"/>
  <c r="BT79" i="13"/>
  <c r="BS79" i="13"/>
  <c r="BR79" i="13"/>
  <c r="C79" i="13"/>
  <c r="B79" i="13"/>
  <c r="AD79" i="13"/>
  <c r="AC79" i="13"/>
  <c r="AB79" i="13"/>
  <c r="AA79" i="13"/>
  <c r="AM79" i="13"/>
  <c r="BC89" i="13"/>
  <c r="AL89" i="13"/>
  <c r="AK89" i="13"/>
  <c r="AJ89" i="13"/>
  <c r="AI89" i="13"/>
  <c r="AH89" i="13"/>
  <c r="AG89" i="13"/>
  <c r="AF89" i="13"/>
  <c r="AE89" i="13"/>
  <c r="AD89" i="13"/>
  <c r="AC89" i="13"/>
  <c r="AB89" i="13"/>
  <c r="AA89" i="13"/>
  <c r="Z89" i="13"/>
  <c r="Y89" i="13"/>
  <c r="X89" i="13"/>
  <c r="W89" i="13"/>
  <c r="V89" i="13"/>
  <c r="U89" i="13"/>
  <c r="T89" i="13"/>
  <c r="S89" i="13"/>
  <c r="R89" i="13"/>
  <c r="Q89" i="13"/>
  <c r="P89" i="13"/>
  <c r="O89" i="13"/>
  <c r="N89" i="13"/>
  <c r="M89" i="13"/>
  <c r="L89" i="13"/>
  <c r="K89" i="13"/>
  <c r="I89" i="13"/>
  <c r="H89" i="13"/>
  <c r="G89" i="13"/>
  <c r="F89" i="13"/>
  <c r="E89" i="13"/>
  <c r="D89" i="13"/>
  <c r="C89" i="13"/>
  <c r="BG89" i="13"/>
  <c r="J89" i="13"/>
  <c r="B89" i="13"/>
  <c r="CB89" i="13"/>
  <c r="CA89" i="13"/>
  <c r="BZ89" i="13"/>
  <c r="BY89" i="13"/>
  <c r="BX89" i="13"/>
  <c r="BW89" i="13"/>
  <c r="BV89" i="13"/>
  <c r="BU89" i="13"/>
  <c r="BT89" i="13"/>
  <c r="BS89" i="13"/>
  <c r="BR89" i="13"/>
  <c r="BQ89" i="13"/>
  <c r="BP89" i="13"/>
  <c r="BO89" i="13"/>
  <c r="BN89" i="13"/>
  <c r="BM89" i="13"/>
  <c r="BL89" i="13"/>
  <c r="BK89" i="13"/>
  <c r="BJ89" i="13"/>
  <c r="BI89" i="13"/>
  <c r="BH89" i="13"/>
  <c r="AM89" i="13"/>
  <c r="BF89" i="13"/>
  <c r="BE89" i="13"/>
  <c r="BD89" i="13"/>
  <c r="BB89" i="13"/>
  <c r="BA89" i="13"/>
  <c r="AZ89" i="13"/>
  <c r="AY89" i="13"/>
  <c r="AX89" i="13"/>
  <c r="AW89" i="13"/>
  <c r="AU89" i="13"/>
  <c r="AT89" i="13"/>
  <c r="AS89" i="13"/>
  <c r="AR89" i="13"/>
  <c r="AQ89" i="13"/>
  <c r="AP89" i="13"/>
  <c r="AO89" i="13"/>
  <c r="AN89" i="13"/>
  <c r="AV89" i="13"/>
  <c r="AD98" i="13"/>
  <c r="AO98" i="13"/>
  <c r="AN98" i="13"/>
  <c r="AM98" i="13"/>
  <c r="AL98" i="13"/>
  <c r="BH98" i="13"/>
  <c r="BI98" i="13"/>
  <c r="BJ98" i="13"/>
  <c r="BK98" i="13"/>
  <c r="BL98" i="13"/>
  <c r="BM98" i="13"/>
  <c r="AQ98" i="13"/>
  <c r="AP98" i="13"/>
  <c r="BY98" i="13"/>
  <c r="BN98" i="13"/>
  <c r="Q98" i="13"/>
  <c r="CA98" i="13"/>
  <c r="P98" i="13"/>
  <c r="O98" i="13"/>
  <c r="L98" i="13"/>
  <c r="M98" i="13"/>
  <c r="N98" i="13"/>
  <c r="AK98" i="13"/>
  <c r="AJ98" i="13"/>
  <c r="AI98" i="13"/>
  <c r="AH98" i="13"/>
  <c r="AG98" i="13"/>
  <c r="AF98" i="13"/>
  <c r="AE98" i="13"/>
  <c r="X98" i="13"/>
  <c r="BX98" i="13"/>
  <c r="BW98" i="13"/>
  <c r="K98" i="13"/>
  <c r="BV98" i="13"/>
  <c r="BU98" i="13"/>
  <c r="AV98" i="13"/>
  <c r="AU98" i="13"/>
  <c r="AT98" i="13"/>
  <c r="T98" i="13"/>
  <c r="S98" i="13"/>
  <c r="BD98" i="13"/>
  <c r="B98" i="13"/>
  <c r="C98" i="13"/>
  <c r="BO98" i="13"/>
  <c r="BC98" i="13"/>
  <c r="BB98" i="13"/>
  <c r="BE98" i="13"/>
  <c r="CB98" i="13"/>
  <c r="I98" i="13"/>
  <c r="J98" i="13"/>
  <c r="BA98" i="13"/>
  <c r="AZ98" i="13"/>
  <c r="AY98" i="13"/>
  <c r="AX98" i="13"/>
  <c r="BP98" i="13"/>
  <c r="BQ98" i="13"/>
  <c r="BR98" i="13"/>
  <c r="BS98" i="13"/>
  <c r="BT98" i="13"/>
  <c r="Y98" i="13"/>
  <c r="AW98" i="13"/>
  <c r="W98" i="13"/>
  <c r="V98" i="13"/>
  <c r="U98" i="13"/>
  <c r="D98" i="13"/>
  <c r="E98" i="13"/>
  <c r="F98" i="13"/>
  <c r="G98" i="13"/>
  <c r="H98" i="13"/>
  <c r="BZ98" i="13"/>
  <c r="R98" i="13"/>
  <c r="AC98" i="13"/>
  <c r="AB98" i="13"/>
  <c r="AA98" i="13"/>
  <c r="Z98" i="13"/>
  <c r="AS98" i="13"/>
  <c r="AR98" i="13"/>
  <c r="BF98" i="13"/>
  <c r="BG98" i="13"/>
  <c r="E109" i="13"/>
  <c r="I109" i="13"/>
  <c r="N109" i="13"/>
  <c r="R109" i="13"/>
  <c r="U109" i="13"/>
  <c r="X109" i="13"/>
  <c r="AB109" i="13"/>
  <c r="AI109" i="13"/>
  <c r="AM109" i="13"/>
  <c r="AT109" i="13"/>
  <c r="BD109" i="13"/>
  <c r="BH109" i="13"/>
  <c r="BL109" i="13"/>
  <c r="BR109" i="13"/>
  <c r="BT109" i="13"/>
  <c r="BY109" i="13"/>
  <c r="C109" i="13"/>
  <c r="F109" i="13"/>
  <c r="M109" i="13"/>
  <c r="D109" i="13"/>
  <c r="Q109" i="13"/>
  <c r="AU109" i="13"/>
  <c r="AW109" i="13"/>
  <c r="G109" i="13"/>
  <c r="J109" i="13"/>
  <c r="AA109" i="13"/>
  <c r="AD109" i="13"/>
  <c r="AH109" i="13"/>
  <c r="AK109" i="13"/>
  <c r="AO109" i="13"/>
  <c r="AS109" i="13"/>
  <c r="BC109" i="13"/>
  <c r="BG109" i="13"/>
  <c r="BJ109" i="13"/>
  <c r="BN109" i="13"/>
  <c r="BS109" i="13"/>
  <c r="BX109" i="13"/>
  <c r="CB109" i="13"/>
  <c r="AZ109" i="13"/>
  <c r="BK109" i="13"/>
  <c r="BQ109" i="13"/>
  <c r="BV109" i="13"/>
  <c r="BW109" i="13"/>
  <c r="CA109" i="13"/>
  <c r="BI109" i="13"/>
  <c r="BM109" i="13"/>
  <c r="BP109" i="13"/>
  <c r="AN109" i="13"/>
  <c r="H109" i="13"/>
  <c r="BF109" i="13"/>
  <c r="BB109" i="13"/>
  <c r="AX109" i="13"/>
  <c r="AR109" i="13"/>
  <c r="AJ109" i="13"/>
  <c r="AE109" i="13"/>
  <c r="Z109" i="13"/>
  <c r="P109" i="13"/>
  <c r="K109" i="13"/>
  <c r="BZ109" i="13"/>
  <c r="BU109" i="13"/>
  <c r="BO109" i="13"/>
  <c r="BE109" i="13"/>
  <c r="AY109" i="13"/>
  <c r="AV109" i="13"/>
  <c r="AP109" i="13"/>
  <c r="AL109" i="13"/>
  <c r="AG109" i="13"/>
  <c r="L109" i="13"/>
  <c r="W109" i="13"/>
  <c r="T109" i="13"/>
  <c r="O109" i="13"/>
  <c r="S109" i="13"/>
  <c r="AC109" i="13"/>
  <c r="B109" i="13"/>
  <c r="V109" i="13"/>
  <c r="Y109" i="13"/>
  <c r="AF109" i="13"/>
  <c r="AQ109" i="13"/>
  <c r="BA109" i="13"/>
  <c r="N120" i="13"/>
  <c r="L120" i="13"/>
  <c r="M120" i="13"/>
  <c r="O120" i="13"/>
  <c r="P120" i="13"/>
  <c r="Q120" i="13"/>
  <c r="BE120" i="13"/>
  <c r="R120" i="13"/>
  <c r="S120" i="13"/>
  <c r="T120" i="13"/>
  <c r="U120" i="13"/>
  <c r="V120" i="13"/>
  <c r="W120" i="13"/>
  <c r="X120" i="13"/>
  <c r="Y120" i="13"/>
  <c r="Z120" i="13"/>
  <c r="AA120" i="13"/>
  <c r="BP120" i="13"/>
  <c r="AB120" i="13"/>
  <c r="AC120" i="13"/>
  <c r="AD120" i="13"/>
  <c r="AE120" i="13"/>
  <c r="AF120" i="13"/>
  <c r="AO120" i="13"/>
  <c r="AP120" i="13"/>
  <c r="AQ120" i="13"/>
  <c r="AR120" i="13"/>
  <c r="AS120" i="13"/>
  <c r="AT120" i="13"/>
  <c r="AU120" i="13"/>
  <c r="AV120" i="13"/>
  <c r="AW120" i="13"/>
  <c r="AX120" i="13"/>
  <c r="AY120" i="13"/>
  <c r="AZ120" i="13"/>
  <c r="BA120" i="13"/>
  <c r="BB120" i="13"/>
  <c r="AG120" i="13"/>
  <c r="AH120" i="13"/>
  <c r="BF120" i="13"/>
  <c r="AI120" i="13"/>
  <c r="BH120" i="13"/>
  <c r="BI120" i="13"/>
  <c r="BJ120" i="13"/>
  <c r="BK120" i="13"/>
  <c r="BL120" i="13"/>
  <c r="BM120" i="13"/>
  <c r="BN120" i="13"/>
  <c r="BO120" i="13"/>
  <c r="AJ120" i="13"/>
  <c r="BQ120" i="13"/>
  <c r="BR120" i="13"/>
  <c r="BS120" i="13"/>
  <c r="BT120" i="13"/>
  <c r="BU120" i="13"/>
  <c r="BV120" i="13"/>
  <c r="BW120" i="13"/>
  <c r="BX120" i="13"/>
  <c r="BY120" i="13"/>
  <c r="BG120" i="13"/>
  <c r="CA120" i="13"/>
  <c r="CB120" i="13"/>
  <c r="BC120" i="13"/>
  <c r="B120" i="13"/>
  <c r="C120" i="13"/>
  <c r="D120" i="13"/>
  <c r="E120" i="13"/>
  <c r="F120" i="13"/>
  <c r="G120" i="13"/>
  <c r="H120" i="13"/>
  <c r="I120" i="13"/>
  <c r="J120" i="13"/>
  <c r="K120" i="13"/>
  <c r="AK120" i="13"/>
  <c r="AL120" i="13"/>
  <c r="BD120" i="13"/>
  <c r="AM120" i="13"/>
  <c r="AN120" i="13"/>
  <c r="BZ120" i="13"/>
  <c r="Z135" i="13"/>
  <c r="AA135" i="13"/>
  <c r="AB135" i="13"/>
  <c r="AC135" i="13"/>
  <c r="H135" i="13"/>
  <c r="G135" i="13"/>
  <c r="F135" i="13"/>
  <c r="E135" i="13"/>
  <c r="AP135" i="13"/>
  <c r="BQ135" i="13"/>
  <c r="AJ135" i="13"/>
  <c r="AL135" i="13"/>
  <c r="AM135" i="13"/>
  <c r="AN135" i="13"/>
  <c r="AO135" i="13"/>
  <c r="BP135" i="13"/>
  <c r="BO135" i="13"/>
  <c r="BN135" i="13"/>
  <c r="AR135" i="13"/>
  <c r="AS135" i="13"/>
  <c r="AT135" i="13"/>
  <c r="AU135" i="13"/>
  <c r="AV135" i="13"/>
  <c r="AW135" i="13"/>
  <c r="AX135" i="13"/>
  <c r="AY135" i="13"/>
  <c r="AZ135" i="13"/>
  <c r="BA135" i="13"/>
  <c r="BB135" i="13"/>
  <c r="BC135" i="13"/>
  <c r="BD135" i="13"/>
  <c r="BE135" i="13"/>
  <c r="BF135" i="13"/>
  <c r="BG135" i="13"/>
  <c r="BH135" i="13"/>
  <c r="BI135" i="13"/>
  <c r="BJ135" i="13"/>
  <c r="BK135" i="13"/>
  <c r="BL135" i="13"/>
  <c r="AD135" i="13"/>
  <c r="AI135" i="13"/>
  <c r="AH135" i="13"/>
  <c r="AG135" i="13"/>
  <c r="AF135" i="13"/>
  <c r="AE135" i="13"/>
  <c r="BM135" i="13"/>
  <c r="B135" i="13"/>
  <c r="Y135" i="13"/>
  <c r="X135" i="13"/>
  <c r="W135" i="13"/>
  <c r="V135" i="13"/>
  <c r="U135" i="13"/>
  <c r="T135" i="13"/>
  <c r="S135" i="13"/>
  <c r="R135" i="13"/>
  <c r="Q135" i="13"/>
  <c r="P135" i="13"/>
  <c r="BR135" i="13"/>
  <c r="BS135" i="13"/>
  <c r="BT135" i="13"/>
  <c r="BU135" i="13"/>
  <c r="BV135" i="13"/>
  <c r="BW135" i="13"/>
  <c r="BY135" i="13"/>
  <c r="BZ135" i="13"/>
  <c r="CA135" i="13"/>
  <c r="CB135" i="13"/>
  <c r="BX135" i="13"/>
  <c r="AK135" i="13"/>
  <c r="C135" i="13"/>
  <c r="D135" i="13"/>
  <c r="AQ135" i="13"/>
  <c r="O135" i="13"/>
  <c r="N135" i="13"/>
  <c r="M135" i="13"/>
  <c r="L135" i="13"/>
  <c r="K135" i="13"/>
  <c r="J135" i="13"/>
  <c r="I135" i="13"/>
  <c r="AQ145" i="13"/>
  <c r="BZ145" i="13"/>
  <c r="AC145" i="13"/>
  <c r="X145" i="13"/>
  <c r="V145" i="13"/>
  <c r="AE145" i="13"/>
  <c r="AD145" i="13"/>
  <c r="AT145" i="13"/>
  <c r="AK145" i="13"/>
  <c r="AV145" i="13"/>
  <c r="BC145" i="13"/>
  <c r="B145" i="13"/>
  <c r="P145" i="13"/>
  <c r="BY145" i="13"/>
  <c r="BW145" i="13"/>
  <c r="BT145" i="13"/>
  <c r="T145" i="13"/>
  <c r="M145" i="13"/>
  <c r="L145" i="13"/>
  <c r="O145" i="13"/>
  <c r="AH145" i="13"/>
  <c r="D145" i="13"/>
  <c r="BS145" i="13"/>
  <c r="S145" i="13"/>
  <c r="BF145" i="13"/>
  <c r="AJ145" i="13"/>
  <c r="R145" i="13"/>
  <c r="BU145" i="13"/>
  <c r="BX145" i="13"/>
  <c r="AS145" i="13"/>
  <c r="CA145" i="13"/>
  <c r="AZ145" i="13"/>
  <c r="BD145" i="13"/>
  <c r="BN145" i="13"/>
  <c r="BK145" i="13"/>
  <c r="E145" i="13"/>
  <c r="AU145" i="13"/>
  <c r="AG145" i="13"/>
  <c r="AB145" i="13"/>
  <c r="Y145" i="13"/>
  <c r="BI145" i="13"/>
  <c r="AO145" i="13"/>
  <c r="AY145" i="13"/>
  <c r="Z145" i="13"/>
  <c r="AM145" i="13"/>
  <c r="BO145" i="13"/>
  <c r="AA145" i="13"/>
  <c r="AX145" i="13"/>
  <c r="BB145" i="13"/>
  <c r="BH145" i="13"/>
  <c r="W145" i="13"/>
  <c r="U145" i="13"/>
  <c r="F145" i="13"/>
  <c r="CB145" i="13"/>
  <c r="BR145" i="13"/>
  <c r="AP145" i="13"/>
  <c r="AW145" i="13"/>
  <c r="BG145" i="13"/>
  <c r="BL145" i="13"/>
  <c r="AL145" i="13"/>
  <c r="H145" i="13"/>
  <c r="N145" i="13"/>
  <c r="Q145" i="13"/>
  <c r="BV145" i="13"/>
  <c r="K145" i="13"/>
  <c r="I145" i="13"/>
  <c r="BP145" i="13"/>
  <c r="BM145" i="13"/>
  <c r="BJ145" i="13"/>
  <c r="BE145" i="13"/>
  <c r="BA145" i="13"/>
  <c r="C145" i="13"/>
  <c r="AI145" i="13"/>
  <c r="AF145" i="13"/>
  <c r="AR145" i="13"/>
  <c r="AN145" i="13"/>
  <c r="J145" i="13"/>
  <c r="G145" i="13"/>
  <c r="BQ145" i="13"/>
  <c r="BQ154" i="13"/>
  <c r="BC154" i="13"/>
  <c r="AR154" i="13"/>
  <c r="E154" i="13"/>
  <c r="AP154" i="13"/>
  <c r="AU154" i="13"/>
  <c r="AY154" i="13"/>
  <c r="BN154" i="13"/>
  <c r="BV154" i="13"/>
  <c r="BZ154" i="13"/>
  <c r="C154" i="13"/>
  <c r="BW154" i="13"/>
  <c r="BJ154" i="13"/>
  <c r="BG154" i="13"/>
  <c r="B154" i="13"/>
  <c r="J154" i="13"/>
  <c r="AC154" i="13"/>
  <c r="F154" i="13"/>
  <c r="BU154" i="13"/>
  <c r="D154" i="13"/>
  <c r="L154" i="13"/>
  <c r="O154" i="13"/>
  <c r="AI154" i="13"/>
  <c r="AQ154" i="13"/>
  <c r="BH154" i="13"/>
  <c r="BL154" i="13"/>
  <c r="BS154" i="13"/>
  <c r="BE154" i="13"/>
  <c r="AZ154" i="13"/>
  <c r="AN154" i="13"/>
  <c r="AJ154" i="13"/>
  <c r="BB154" i="13"/>
  <c r="AM154" i="13"/>
  <c r="S154" i="13"/>
  <c r="K154" i="13"/>
  <c r="AF154" i="13"/>
  <c r="AA154" i="13"/>
  <c r="X154" i="13"/>
  <c r="P154" i="13"/>
  <c r="I154" i="13"/>
  <c r="AW154" i="13"/>
  <c r="W154" i="13"/>
  <c r="V154" i="13"/>
  <c r="U154" i="13"/>
  <c r="AX154" i="13"/>
  <c r="BM154" i="13"/>
  <c r="BR154" i="13"/>
  <c r="BY154" i="13"/>
  <c r="CB154" i="13"/>
  <c r="CA154" i="13"/>
  <c r="BP154" i="13"/>
  <c r="BI154" i="13"/>
  <c r="AV154" i="13"/>
  <c r="AK154" i="13"/>
  <c r="AH154" i="13"/>
  <c r="AE154" i="13"/>
  <c r="AB154" i="13"/>
  <c r="Z154" i="13"/>
  <c r="T154" i="13"/>
  <c r="N154" i="13"/>
  <c r="H154" i="13"/>
  <c r="G154" i="13"/>
  <c r="M154" i="13"/>
  <c r="R154" i="13"/>
  <c r="Y154" i="13"/>
  <c r="AS154" i="13"/>
  <c r="BA154" i="13"/>
  <c r="BD154" i="13"/>
  <c r="BK154" i="13"/>
  <c r="BO154" i="13"/>
  <c r="BX154" i="13"/>
  <c r="BT154" i="13"/>
  <c r="BF154" i="13"/>
  <c r="AT154" i="13"/>
  <c r="AO154" i="13"/>
  <c r="AL154" i="13"/>
  <c r="AG154" i="13"/>
  <c r="AD154" i="13"/>
  <c r="Q154" i="13"/>
  <c r="AJ165" i="13"/>
  <c r="AK165" i="13"/>
  <c r="AL165" i="13"/>
  <c r="BF165" i="13"/>
  <c r="CA165" i="13"/>
  <c r="CB165" i="13"/>
  <c r="S165" i="13"/>
  <c r="AN165" i="13"/>
  <c r="AO165" i="13"/>
  <c r="AP165" i="13"/>
  <c r="AQ165" i="13"/>
  <c r="U165" i="13"/>
  <c r="V165" i="13"/>
  <c r="W165" i="13"/>
  <c r="X165" i="13"/>
  <c r="Y165" i="13"/>
  <c r="R165" i="13"/>
  <c r="BY165" i="13"/>
  <c r="P165" i="13"/>
  <c r="Q165" i="13"/>
  <c r="O165" i="13"/>
  <c r="M165" i="13"/>
  <c r="L165" i="13"/>
  <c r="K165" i="13"/>
  <c r="J165" i="13"/>
  <c r="I165" i="13"/>
  <c r="H165" i="13"/>
  <c r="G165" i="13"/>
  <c r="F165" i="13"/>
  <c r="N165" i="13"/>
  <c r="Z165" i="13"/>
  <c r="AA165" i="13"/>
  <c r="BP165" i="13"/>
  <c r="AB165" i="13"/>
  <c r="BN165" i="13"/>
  <c r="BM165" i="13"/>
  <c r="BL165" i="13"/>
  <c r="BZ165" i="13"/>
  <c r="BJ165" i="13"/>
  <c r="AC165" i="13"/>
  <c r="AD165" i="13"/>
  <c r="AE165" i="13"/>
  <c r="AF165" i="13"/>
  <c r="AG165" i="13"/>
  <c r="AH165" i="13"/>
  <c r="BI165" i="13"/>
  <c r="BH165" i="13"/>
  <c r="C165" i="13"/>
  <c r="E165" i="13"/>
  <c r="BO165" i="13"/>
  <c r="D165" i="13"/>
  <c r="B165" i="13"/>
  <c r="BG165" i="13"/>
  <c r="BX165" i="13"/>
  <c r="BV165" i="13"/>
  <c r="BU165" i="13"/>
  <c r="BT165" i="13"/>
  <c r="BS165" i="13"/>
  <c r="BR165" i="13"/>
  <c r="BE165" i="13"/>
  <c r="BQ165" i="13"/>
  <c r="BD165" i="13"/>
  <c r="AX165" i="13"/>
  <c r="BW165" i="13"/>
  <c r="T165" i="13"/>
  <c r="AI165" i="13"/>
  <c r="AM165" i="13"/>
  <c r="BC165" i="13"/>
  <c r="BB165" i="13"/>
  <c r="BA165" i="13"/>
  <c r="AZ165" i="13"/>
  <c r="AY165" i="13"/>
  <c r="AW165" i="13"/>
  <c r="AV165" i="13"/>
  <c r="AU165" i="13"/>
  <c r="AT165" i="13"/>
  <c r="AS165" i="13"/>
  <c r="AR165" i="13"/>
  <c r="BK165" i="13"/>
  <c r="BZ175" i="13"/>
  <c r="BY175" i="13"/>
  <c r="BX175" i="13"/>
  <c r="BW175" i="13"/>
  <c r="AS175" i="13"/>
  <c r="AR175" i="13"/>
  <c r="AQ175" i="13"/>
  <c r="AP175" i="13"/>
  <c r="AO175" i="13"/>
  <c r="AN175" i="13"/>
  <c r="AM175" i="13"/>
  <c r="AL175" i="13"/>
  <c r="AK175" i="13"/>
  <c r="AJ175" i="13"/>
  <c r="AI175" i="13"/>
  <c r="AH175" i="13"/>
  <c r="AG175" i="13"/>
  <c r="AF175" i="13"/>
  <c r="AE175" i="13"/>
  <c r="AD175" i="13"/>
  <c r="AC175" i="13"/>
  <c r="AB175" i="13"/>
  <c r="AA175" i="13"/>
  <c r="Z175" i="13"/>
  <c r="Y175" i="13"/>
  <c r="X175" i="13"/>
  <c r="W175" i="13"/>
  <c r="V175" i="13"/>
  <c r="U175" i="13"/>
  <c r="T175" i="13"/>
  <c r="S175" i="13"/>
  <c r="R175" i="13"/>
  <c r="Q175" i="13"/>
  <c r="P175" i="13"/>
  <c r="O175" i="13"/>
  <c r="M175" i="13"/>
  <c r="L175" i="13"/>
  <c r="K175" i="13"/>
  <c r="J175" i="13"/>
  <c r="I175" i="13"/>
  <c r="H175" i="13"/>
  <c r="G175" i="13"/>
  <c r="F175" i="13"/>
  <c r="E175" i="13"/>
  <c r="D175" i="13"/>
  <c r="B175" i="13"/>
  <c r="C175" i="13"/>
  <c r="BV175" i="13"/>
  <c r="BU175" i="13"/>
  <c r="BT175" i="13"/>
  <c r="BS175" i="13"/>
  <c r="BR175" i="13"/>
  <c r="BQ175" i="13"/>
  <c r="BP175" i="13"/>
  <c r="BO175" i="13"/>
  <c r="BN175" i="13"/>
  <c r="BM175" i="13"/>
  <c r="BL175" i="13"/>
  <c r="BK175" i="13"/>
  <c r="BJ175" i="13"/>
  <c r="BI175" i="13"/>
  <c r="BH175" i="13"/>
  <c r="BG175" i="13"/>
  <c r="BF175" i="13"/>
  <c r="BE175" i="13"/>
  <c r="BD175" i="13"/>
  <c r="BC175" i="13"/>
  <c r="BB175" i="13"/>
  <c r="BA175" i="13"/>
  <c r="N175" i="13"/>
  <c r="AZ175" i="13"/>
  <c r="AY175" i="13"/>
  <c r="AX175" i="13"/>
  <c r="AW175" i="13"/>
  <c r="AV175" i="13"/>
  <c r="AU175" i="13"/>
  <c r="AT175" i="13"/>
  <c r="CB175" i="13"/>
  <c r="CA175" i="13"/>
  <c r="BT185" i="13"/>
  <c r="AE185" i="13"/>
  <c r="CB185" i="13"/>
  <c r="E185" i="13"/>
  <c r="AX185" i="13"/>
  <c r="BS185" i="13"/>
  <c r="BG185" i="13"/>
  <c r="AW185" i="13"/>
  <c r="BY185" i="13"/>
  <c r="BZ185" i="13"/>
  <c r="BB185" i="13"/>
  <c r="AQ185" i="13"/>
  <c r="BQ185" i="13"/>
  <c r="Q185" i="13"/>
  <c r="W185" i="13"/>
  <c r="R185" i="13"/>
  <c r="AM185" i="13"/>
  <c r="AV185" i="13"/>
  <c r="AF185" i="13"/>
  <c r="BC185" i="13"/>
  <c r="BD185" i="13"/>
  <c r="T185" i="13"/>
  <c r="F185" i="13"/>
  <c r="P185" i="13"/>
  <c r="I185" i="13"/>
  <c r="U185" i="13"/>
  <c r="AG185" i="13"/>
  <c r="AJ185" i="13"/>
  <c r="AP185" i="13"/>
  <c r="BJ185" i="13"/>
  <c r="BA185" i="13"/>
  <c r="BN185" i="13"/>
  <c r="K185" i="13"/>
  <c r="BW185" i="13"/>
  <c r="BO185" i="13"/>
  <c r="AC185" i="13"/>
  <c r="AU185" i="13"/>
  <c r="M185" i="13"/>
  <c r="AH185" i="13"/>
  <c r="AY185" i="13"/>
  <c r="BI185" i="13"/>
  <c r="BL185" i="13"/>
  <c r="BR185" i="13"/>
  <c r="BV185" i="13"/>
  <c r="BH185" i="13"/>
  <c r="BP185" i="13"/>
  <c r="D185" i="13"/>
  <c r="AD185" i="13"/>
  <c r="S185" i="13"/>
  <c r="AB185" i="13"/>
  <c r="BU185" i="13"/>
  <c r="AI185" i="13"/>
  <c r="AZ185" i="13"/>
  <c r="AA185" i="13"/>
  <c r="Z185" i="13"/>
  <c r="BK185" i="13"/>
  <c r="BX185" i="13"/>
  <c r="J185" i="13"/>
  <c r="AN185" i="13"/>
  <c r="BM185" i="13"/>
  <c r="H185" i="13"/>
  <c r="V185" i="13"/>
  <c r="G185" i="13"/>
  <c r="N185" i="13"/>
  <c r="BF185" i="13"/>
  <c r="Y185" i="13"/>
  <c r="B185" i="13"/>
  <c r="L185" i="13"/>
  <c r="AO185" i="13"/>
  <c r="AL185" i="13"/>
  <c r="C185" i="13"/>
  <c r="BE185" i="13"/>
  <c r="O185" i="13"/>
  <c r="X185" i="13"/>
  <c r="AK185" i="13"/>
  <c r="AR185" i="13"/>
  <c r="AS185" i="13"/>
  <c r="CA185" i="13"/>
  <c r="AT185" i="13"/>
  <c r="AF196" i="13"/>
  <c r="K196" i="13"/>
  <c r="BU196" i="13"/>
  <c r="I196" i="13"/>
  <c r="AC196" i="13"/>
  <c r="BO196" i="13"/>
  <c r="BC196" i="13"/>
  <c r="AL196" i="13"/>
  <c r="AO196" i="13"/>
  <c r="BQ196" i="13"/>
  <c r="BN196" i="13"/>
  <c r="AE196" i="13"/>
  <c r="E196" i="13"/>
  <c r="AK196" i="13"/>
  <c r="F196" i="13"/>
  <c r="AQ196" i="13"/>
  <c r="Z196" i="13"/>
  <c r="L196" i="13"/>
  <c r="W196" i="13"/>
  <c r="BB196" i="13"/>
  <c r="AG196" i="13"/>
  <c r="BR196" i="13"/>
  <c r="BD196" i="13"/>
  <c r="BV196" i="13"/>
  <c r="AT196" i="13"/>
  <c r="T196" i="13"/>
  <c r="BI196" i="13"/>
  <c r="BM196" i="13"/>
  <c r="H196" i="13"/>
  <c r="AN196" i="13"/>
  <c r="BZ196" i="13"/>
  <c r="AS196" i="13"/>
  <c r="R196" i="13"/>
  <c r="AD196" i="13"/>
  <c r="D196" i="13"/>
  <c r="CA196" i="13"/>
  <c r="S196" i="13"/>
  <c r="AP196" i="13"/>
  <c r="U196" i="13"/>
  <c r="AA196" i="13"/>
  <c r="AW196" i="13"/>
  <c r="AY196" i="13"/>
  <c r="P196" i="13"/>
  <c r="BJ196" i="13"/>
  <c r="C196" i="13"/>
  <c r="O196" i="13"/>
  <c r="AM196" i="13"/>
  <c r="AV196" i="13"/>
  <c r="BT196" i="13"/>
  <c r="BF196" i="13"/>
  <c r="G196" i="13"/>
  <c r="BW196" i="13"/>
  <c r="BG196" i="13"/>
  <c r="AI196" i="13"/>
  <c r="CB196" i="13"/>
  <c r="AB196" i="13"/>
  <c r="AU196" i="13"/>
  <c r="BL196" i="13"/>
  <c r="AH196" i="13"/>
  <c r="B196" i="13"/>
  <c r="AR196" i="13"/>
  <c r="M196" i="13"/>
  <c r="N196" i="13"/>
  <c r="BY196" i="13"/>
  <c r="BE196" i="13"/>
  <c r="AJ196" i="13"/>
  <c r="Y196" i="13"/>
  <c r="BP196" i="13"/>
  <c r="BX196" i="13"/>
  <c r="AX196" i="13"/>
  <c r="X196" i="13"/>
  <c r="BH196" i="13"/>
  <c r="J196" i="13"/>
  <c r="AZ196" i="13"/>
  <c r="Q196" i="13"/>
  <c r="BA196" i="13"/>
  <c r="BS196" i="13"/>
  <c r="V196" i="13"/>
  <c r="BK196" i="13"/>
  <c r="AF206" i="13"/>
  <c r="AP206" i="13"/>
  <c r="BB206" i="13"/>
  <c r="BF206" i="13"/>
  <c r="BL206" i="13"/>
  <c r="BX206" i="13"/>
  <c r="H206" i="13"/>
  <c r="K206" i="13"/>
  <c r="Q206" i="13"/>
  <c r="I206" i="13"/>
  <c r="F206" i="13"/>
  <c r="BW206" i="13"/>
  <c r="BQ206" i="13"/>
  <c r="BN206" i="13"/>
  <c r="AH206" i="13"/>
  <c r="AR206" i="13"/>
  <c r="AW206" i="13"/>
  <c r="AZ206" i="13"/>
  <c r="BD206" i="13"/>
  <c r="BU206" i="13"/>
  <c r="E206" i="13"/>
  <c r="N206" i="13"/>
  <c r="S206" i="13"/>
  <c r="W206" i="13"/>
  <c r="AN206" i="13"/>
  <c r="AG206" i="13"/>
  <c r="V206" i="13"/>
  <c r="M206" i="13"/>
  <c r="J206" i="13"/>
  <c r="BZ206" i="13"/>
  <c r="BK206" i="13"/>
  <c r="BC206" i="13"/>
  <c r="AX206" i="13"/>
  <c r="AS206" i="13"/>
  <c r="AL206" i="13"/>
  <c r="AI206" i="13"/>
  <c r="AA206" i="13"/>
  <c r="AC206" i="13"/>
  <c r="AJ206" i="13"/>
  <c r="AY206" i="13"/>
  <c r="BA206" i="13"/>
  <c r="BE206" i="13"/>
  <c r="BH206" i="13"/>
  <c r="BM206" i="13"/>
  <c r="BV206" i="13"/>
  <c r="D206" i="13"/>
  <c r="C206" i="13"/>
  <c r="U206" i="13"/>
  <c r="Y206" i="13"/>
  <c r="T206" i="13"/>
  <c r="P206" i="13"/>
  <c r="L206" i="13"/>
  <c r="CB206" i="13"/>
  <c r="BY206" i="13"/>
  <c r="BT206" i="13"/>
  <c r="BR206" i="13"/>
  <c r="BP206" i="13"/>
  <c r="BJ206" i="13"/>
  <c r="BG206" i="13"/>
  <c r="AV206" i="13"/>
  <c r="AT206" i="13"/>
  <c r="AO206" i="13"/>
  <c r="AK206" i="13"/>
  <c r="AB206" i="13"/>
  <c r="X206" i="13"/>
  <c r="Z206" i="13"/>
  <c r="O206" i="13"/>
  <c r="G206" i="13"/>
  <c r="CA206" i="13"/>
  <c r="BS206" i="13"/>
  <c r="BO206" i="13"/>
  <c r="AM206" i="13"/>
  <c r="AE206" i="13"/>
  <c r="AD206" i="13"/>
  <c r="AQ206" i="13"/>
  <c r="AU206" i="13"/>
  <c r="BI206" i="13"/>
  <c r="B206" i="13"/>
  <c r="R206" i="13"/>
  <c r="AT15" i="13"/>
  <c r="AW15" i="13"/>
  <c r="AZ15" i="13"/>
  <c r="BC15" i="13"/>
  <c r="BF15" i="13"/>
  <c r="BH15" i="13"/>
  <c r="BI15" i="13"/>
  <c r="BK15" i="13"/>
  <c r="AJ15" i="13"/>
  <c r="AI15" i="13"/>
  <c r="AE15" i="13"/>
  <c r="F15" i="13"/>
  <c r="G15" i="13"/>
  <c r="I15" i="13"/>
  <c r="L15" i="13"/>
  <c r="N15" i="13"/>
  <c r="Q15" i="13"/>
  <c r="T15" i="13"/>
  <c r="AC15" i="13"/>
  <c r="C15" i="13"/>
  <c r="Z15" i="13"/>
  <c r="W15" i="13"/>
  <c r="CA15" i="13"/>
  <c r="BY15" i="13"/>
  <c r="BW15" i="13"/>
  <c r="BT15" i="13"/>
  <c r="BR15" i="13"/>
  <c r="BP15" i="13"/>
  <c r="BN15" i="13"/>
  <c r="BL15" i="13"/>
  <c r="BJ15" i="13"/>
  <c r="BG15" i="13"/>
  <c r="BE15" i="13"/>
  <c r="BB15" i="13"/>
  <c r="AY15" i="13"/>
  <c r="B15" i="13"/>
  <c r="CB15" i="13"/>
  <c r="BZ15" i="13"/>
  <c r="BX15" i="13"/>
  <c r="BV15" i="13"/>
  <c r="AQ15" i="13"/>
  <c r="BU15" i="13"/>
  <c r="BS15" i="13"/>
  <c r="BQ15" i="13"/>
  <c r="BO15" i="13"/>
  <c r="BM15" i="13"/>
  <c r="BD15" i="13"/>
  <c r="BA15" i="13"/>
  <c r="AX15" i="13"/>
  <c r="AV15" i="13"/>
  <c r="AR15" i="13"/>
  <c r="AP15" i="13"/>
  <c r="AL15" i="13"/>
  <c r="AH15" i="13"/>
  <c r="AD15" i="13"/>
  <c r="AA15" i="13"/>
  <c r="X15" i="13"/>
  <c r="V15" i="13"/>
  <c r="S15" i="13"/>
  <c r="O15" i="13"/>
  <c r="M15" i="13"/>
  <c r="J15" i="13"/>
  <c r="D15" i="13"/>
  <c r="AN15" i="13"/>
  <c r="AK15" i="13"/>
  <c r="AU15" i="13"/>
  <c r="AS15" i="13"/>
  <c r="AO15" i="13"/>
  <c r="AG15" i="13"/>
  <c r="AF15" i="13"/>
  <c r="AB15" i="13"/>
  <c r="Y15" i="13"/>
  <c r="U15" i="13"/>
  <c r="R15" i="13"/>
  <c r="P15" i="13"/>
  <c r="K15" i="13"/>
  <c r="H15" i="13"/>
  <c r="E15" i="13"/>
  <c r="AM15" i="13"/>
  <c r="AO35" i="13"/>
  <c r="AN35" i="13"/>
  <c r="AM35" i="13"/>
  <c r="AL35" i="13"/>
  <c r="AK35" i="13"/>
  <c r="AJ35" i="13"/>
  <c r="AI35" i="13"/>
  <c r="AH35" i="13"/>
  <c r="AG35" i="13"/>
  <c r="AF35" i="13"/>
  <c r="AE35" i="13"/>
  <c r="AD35" i="13"/>
  <c r="AC35" i="13"/>
  <c r="AB35" i="13"/>
  <c r="AA35" i="13"/>
  <c r="Z35" i="13"/>
  <c r="Y35" i="13"/>
  <c r="W35" i="13"/>
  <c r="V35" i="13"/>
  <c r="U35" i="13"/>
  <c r="T35" i="13"/>
  <c r="C35" i="13"/>
  <c r="B35" i="13"/>
  <c r="D35" i="13"/>
  <c r="E35" i="13"/>
  <c r="F35" i="13"/>
  <c r="G35" i="13"/>
  <c r="H35" i="13"/>
  <c r="I35" i="13"/>
  <c r="S35" i="13"/>
  <c r="J35" i="13"/>
  <c r="K35" i="13"/>
  <c r="L35" i="13"/>
  <c r="M35" i="13"/>
  <c r="N35" i="13"/>
  <c r="O35" i="13"/>
  <c r="P35" i="13"/>
  <c r="Q35" i="13"/>
  <c r="R35" i="13"/>
  <c r="X35" i="13"/>
  <c r="AW35" i="13"/>
  <c r="CB35" i="13"/>
  <c r="CA35" i="13"/>
  <c r="BZ35" i="13"/>
  <c r="BY35" i="13"/>
  <c r="BX35" i="13"/>
  <c r="BW35" i="13"/>
  <c r="BV35" i="13"/>
  <c r="BU35" i="13"/>
  <c r="BT35" i="13"/>
  <c r="BS35" i="13"/>
  <c r="BR35" i="13"/>
  <c r="BQ35" i="13"/>
  <c r="BP35" i="13"/>
  <c r="BO35" i="13"/>
  <c r="BN35" i="13"/>
  <c r="BM35" i="13"/>
  <c r="BL35" i="13"/>
  <c r="BK35" i="13"/>
  <c r="BJ35" i="13"/>
  <c r="BI35" i="13"/>
  <c r="BH35" i="13"/>
  <c r="BG35" i="13"/>
  <c r="BF35" i="13"/>
  <c r="BE35" i="13"/>
  <c r="BD35" i="13"/>
  <c r="BC35" i="13"/>
  <c r="BB35" i="13"/>
  <c r="BA35" i="13"/>
  <c r="AZ35" i="13"/>
  <c r="AY35" i="13"/>
  <c r="AX35" i="13"/>
  <c r="AV35" i="13"/>
  <c r="AU35" i="13"/>
  <c r="AT35" i="13"/>
  <c r="AS35" i="13"/>
  <c r="AR35" i="13"/>
  <c r="AQ35" i="13"/>
  <c r="AP35" i="13"/>
  <c r="F47" i="13"/>
  <c r="I47" i="13"/>
  <c r="L47" i="13"/>
  <c r="O47" i="13"/>
  <c r="Q47" i="13"/>
  <c r="AK47" i="13"/>
  <c r="AL47" i="13"/>
  <c r="AP47" i="13"/>
  <c r="AS47" i="13"/>
  <c r="AU47" i="13"/>
  <c r="AX47" i="13"/>
  <c r="BB47" i="13"/>
  <c r="BF47" i="13"/>
  <c r="BI47" i="13"/>
  <c r="BL47" i="13"/>
  <c r="BO47" i="13"/>
  <c r="BR47" i="13"/>
  <c r="BU47" i="13"/>
  <c r="BX47" i="13"/>
  <c r="CA47" i="13"/>
  <c r="BE47" i="13"/>
  <c r="BZ47" i="13"/>
  <c r="AJ47" i="13"/>
  <c r="AH47" i="13"/>
  <c r="AF47" i="13"/>
  <c r="AQ47" i="13"/>
  <c r="AO47" i="13"/>
  <c r="AM47" i="13"/>
  <c r="AE47" i="13"/>
  <c r="BQ47" i="13"/>
  <c r="BT47" i="13"/>
  <c r="AC47" i="13"/>
  <c r="AA47" i="13"/>
  <c r="Y47" i="13"/>
  <c r="W47" i="13"/>
  <c r="T47" i="13"/>
  <c r="S47" i="13"/>
  <c r="P47" i="13"/>
  <c r="M47" i="13"/>
  <c r="J47" i="13"/>
  <c r="G47" i="13"/>
  <c r="D47" i="13"/>
  <c r="BV47" i="13"/>
  <c r="BY47" i="13"/>
  <c r="CB47" i="13"/>
  <c r="B47" i="13"/>
  <c r="BN47" i="13"/>
  <c r="C47" i="13"/>
  <c r="BH47" i="13"/>
  <c r="BK47" i="13"/>
  <c r="BM47" i="13"/>
  <c r="BP47" i="13"/>
  <c r="BS47" i="13"/>
  <c r="BW47" i="13"/>
  <c r="E47" i="13"/>
  <c r="H47" i="13"/>
  <c r="K47" i="13"/>
  <c r="N47" i="13"/>
  <c r="R47" i="13"/>
  <c r="U47" i="13"/>
  <c r="V47" i="13"/>
  <c r="X47" i="13"/>
  <c r="Z47" i="13"/>
  <c r="AB47" i="13"/>
  <c r="AD47" i="13"/>
  <c r="AG47" i="13"/>
  <c r="AI47" i="13"/>
  <c r="AN47" i="13"/>
  <c r="AR47" i="13"/>
  <c r="AW47" i="13"/>
  <c r="AY47" i="13"/>
  <c r="BC47" i="13"/>
  <c r="AT47" i="13"/>
  <c r="AV47" i="13"/>
  <c r="AZ47" i="13"/>
  <c r="BA47" i="13"/>
  <c r="BD47" i="13"/>
  <c r="BG47" i="13"/>
  <c r="BJ47" i="13"/>
  <c r="AB56" i="13"/>
  <c r="AE56" i="13"/>
  <c r="AH56" i="13"/>
  <c r="AJ56" i="13"/>
  <c r="AN56" i="13"/>
  <c r="AQ56" i="13"/>
  <c r="AU56" i="13"/>
  <c r="AW56" i="13"/>
  <c r="AZ56" i="13"/>
  <c r="BC56" i="13"/>
  <c r="E56" i="13"/>
  <c r="H56" i="13"/>
  <c r="Q56" i="13"/>
  <c r="U56" i="13"/>
  <c r="Z56" i="13"/>
  <c r="AG56" i="13"/>
  <c r="AK56" i="13"/>
  <c r="AP56" i="13"/>
  <c r="AT56" i="13"/>
  <c r="BA56" i="13"/>
  <c r="BD56" i="13"/>
  <c r="BX56" i="13"/>
  <c r="BZ56" i="13"/>
  <c r="CB56" i="13"/>
  <c r="BG56" i="13"/>
  <c r="CA56" i="13"/>
  <c r="BK56" i="13"/>
  <c r="BM56" i="13"/>
  <c r="BO56" i="13"/>
  <c r="BQ56" i="13"/>
  <c r="AF56" i="13"/>
  <c r="AL56" i="13"/>
  <c r="AO56" i="13"/>
  <c r="AS56" i="13"/>
  <c r="AV56" i="13"/>
  <c r="AX56" i="13"/>
  <c r="BV56" i="13"/>
  <c r="BU56" i="13"/>
  <c r="C56" i="13"/>
  <c r="BY56" i="13"/>
  <c r="BB56" i="13"/>
  <c r="AY56" i="13"/>
  <c r="AR56" i="13"/>
  <c r="AM56" i="13"/>
  <c r="AI56" i="13"/>
  <c r="AD56" i="13"/>
  <c r="AA56" i="13"/>
  <c r="W56" i="13"/>
  <c r="R56" i="13"/>
  <c r="O56" i="13"/>
  <c r="L56" i="13"/>
  <c r="I56" i="13"/>
  <c r="D56" i="13"/>
  <c r="BW56" i="13"/>
  <c r="BJ56" i="13"/>
  <c r="BE56" i="13"/>
  <c r="BF56" i="13"/>
  <c r="BH56" i="13"/>
  <c r="G56" i="13"/>
  <c r="K56" i="13"/>
  <c r="N56" i="13"/>
  <c r="T56" i="13"/>
  <c r="BI56" i="13"/>
  <c r="BL56" i="13"/>
  <c r="BN56" i="13"/>
  <c r="BP56" i="13"/>
  <c r="X56" i="13"/>
  <c r="AC56" i="13"/>
  <c r="BR56" i="13"/>
  <c r="BS56" i="13"/>
  <c r="BT56" i="13"/>
  <c r="B56" i="13"/>
  <c r="F56" i="13"/>
  <c r="J56" i="13"/>
  <c r="M56" i="13"/>
  <c r="P56" i="13"/>
  <c r="S56" i="13"/>
  <c r="V56" i="13"/>
  <c r="Y56" i="13"/>
  <c r="L66" i="13"/>
  <c r="K66" i="13"/>
  <c r="J66" i="13"/>
  <c r="I66" i="13"/>
  <c r="H66" i="13"/>
  <c r="G66" i="13"/>
  <c r="F66" i="13"/>
  <c r="E66" i="13"/>
  <c r="D66" i="13"/>
  <c r="BD66" i="13"/>
  <c r="AL66" i="13"/>
  <c r="B66" i="13"/>
  <c r="C66" i="13"/>
  <c r="AS66" i="13"/>
  <c r="CB66" i="13"/>
  <c r="CA66" i="13"/>
  <c r="BZ66" i="13"/>
  <c r="BA66" i="13"/>
  <c r="BY66" i="13"/>
  <c r="AJ66" i="13"/>
  <c r="BX66" i="13"/>
  <c r="AI66" i="13"/>
  <c r="AH66" i="13"/>
  <c r="AG66" i="13"/>
  <c r="AF66" i="13"/>
  <c r="AE66" i="13"/>
  <c r="AD66" i="13"/>
  <c r="AC66" i="13"/>
  <c r="AB66" i="13"/>
  <c r="BW66" i="13"/>
  <c r="AA66" i="13"/>
  <c r="BB66" i="13"/>
  <c r="BC66" i="13"/>
  <c r="Z66" i="13"/>
  <c r="Y66" i="13"/>
  <c r="X66" i="13"/>
  <c r="W66" i="13"/>
  <c r="BV66" i="13"/>
  <c r="BU66" i="13"/>
  <c r="BT66" i="13"/>
  <c r="V66" i="13"/>
  <c r="U66" i="13"/>
  <c r="T66" i="13"/>
  <c r="AZ66" i="13"/>
  <c r="AY66" i="13"/>
  <c r="AX66" i="13"/>
  <c r="AW66" i="13"/>
  <c r="AV66" i="13"/>
  <c r="AU66" i="13"/>
  <c r="AK66" i="13"/>
  <c r="AR66" i="13"/>
  <c r="AQ66" i="13"/>
  <c r="AP66" i="13"/>
  <c r="AO66" i="13"/>
  <c r="AN66" i="13"/>
  <c r="AM66" i="13"/>
  <c r="BS66" i="13"/>
  <c r="BR66" i="13"/>
  <c r="BQ66" i="13"/>
  <c r="BP66" i="13"/>
  <c r="BO66" i="13"/>
  <c r="BN66" i="13"/>
  <c r="BM66" i="13"/>
  <c r="BL66" i="13"/>
  <c r="BK66" i="13"/>
  <c r="BJ66" i="13"/>
  <c r="BI66" i="13"/>
  <c r="BH66" i="13"/>
  <c r="BE66" i="13"/>
  <c r="BF66" i="13"/>
  <c r="BG66" i="13"/>
  <c r="S66" i="13"/>
  <c r="R66" i="13"/>
  <c r="Q66" i="13"/>
  <c r="P66" i="13"/>
  <c r="O66" i="13"/>
  <c r="N66" i="13"/>
  <c r="M66" i="13"/>
  <c r="AT66" i="13"/>
  <c r="S76" i="13"/>
  <c r="T76" i="13"/>
  <c r="H76" i="13"/>
  <c r="G76" i="13"/>
  <c r="CB76" i="13"/>
  <c r="CA76" i="13"/>
  <c r="BZ76" i="13"/>
  <c r="BY76" i="13"/>
  <c r="M76" i="13"/>
  <c r="BX76" i="13"/>
  <c r="BW76" i="13"/>
  <c r="BV76" i="13"/>
  <c r="BU76" i="13"/>
  <c r="BT76" i="13"/>
  <c r="BS76" i="13"/>
  <c r="BR76" i="13"/>
  <c r="BQ76" i="13"/>
  <c r="BP76" i="13"/>
  <c r="BN76" i="13"/>
  <c r="BM76" i="13"/>
  <c r="BL76" i="13"/>
  <c r="BK76" i="13"/>
  <c r="N76" i="13"/>
  <c r="O76" i="13"/>
  <c r="P76" i="13"/>
  <c r="Q76" i="13"/>
  <c r="AW76" i="13"/>
  <c r="L76" i="13"/>
  <c r="AJ76" i="13"/>
  <c r="AI76" i="13"/>
  <c r="AH76" i="13"/>
  <c r="AG76" i="13"/>
  <c r="AF76" i="13"/>
  <c r="AE76" i="13"/>
  <c r="AD76" i="13"/>
  <c r="AC76" i="13"/>
  <c r="AB76" i="13"/>
  <c r="AA76" i="13"/>
  <c r="Z76" i="13"/>
  <c r="Y76" i="13"/>
  <c r="X76" i="13"/>
  <c r="W76" i="13"/>
  <c r="V76" i="13"/>
  <c r="U76" i="13"/>
  <c r="F76" i="13"/>
  <c r="E76" i="13"/>
  <c r="K76" i="13"/>
  <c r="D76" i="13"/>
  <c r="BO76" i="13"/>
  <c r="B76" i="13"/>
  <c r="C76" i="13"/>
  <c r="J76" i="13"/>
  <c r="I76" i="13"/>
  <c r="BJ76" i="13"/>
  <c r="BI76" i="13"/>
  <c r="BH76" i="13"/>
  <c r="BG76" i="13"/>
  <c r="BF76" i="13"/>
  <c r="BE76" i="13"/>
  <c r="BD76" i="13"/>
  <c r="BC76" i="13"/>
  <c r="BB76" i="13"/>
  <c r="BA76" i="13"/>
  <c r="AZ76" i="13"/>
  <c r="AY76" i="13"/>
  <c r="AX76" i="13"/>
  <c r="R76" i="13"/>
  <c r="AV76" i="13"/>
  <c r="AU76" i="13"/>
  <c r="AT76" i="13"/>
  <c r="AS76" i="13"/>
  <c r="AR76" i="13"/>
  <c r="AQ76" i="13"/>
  <c r="AP76" i="13"/>
  <c r="AO76" i="13"/>
  <c r="AN76" i="13"/>
  <c r="AM76" i="13"/>
  <c r="AL76" i="13"/>
  <c r="AK76" i="13"/>
  <c r="AI86" i="13"/>
  <c r="AQ86" i="13"/>
  <c r="AS86" i="13"/>
  <c r="AV86" i="13"/>
  <c r="AZ86" i="13"/>
  <c r="BI86" i="13"/>
  <c r="BM86" i="13"/>
  <c r="BP86" i="13"/>
  <c r="BS86" i="13"/>
  <c r="BX86" i="13"/>
  <c r="CA86" i="13"/>
  <c r="E86" i="13"/>
  <c r="BB86" i="13"/>
  <c r="X86" i="13"/>
  <c r="AG86" i="13"/>
  <c r="AW86" i="13"/>
  <c r="T86" i="13"/>
  <c r="V86" i="13"/>
  <c r="AT86" i="13"/>
  <c r="AP86" i="13"/>
  <c r="CB86" i="13"/>
  <c r="B86" i="13"/>
  <c r="F86" i="13"/>
  <c r="I86" i="13"/>
  <c r="M86" i="13"/>
  <c r="S86" i="13"/>
  <c r="Q86" i="13"/>
  <c r="BT86" i="13"/>
  <c r="BQ86" i="13"/>
  <c r="BN86" i="13"/>
  <c r="N86" i="13"/>
  <c r="Y86" i="13"/>
  <c r="AB86" i="13"/>
  <c r="AE86" i="13"/>
  <c r="R86" i="13"/>
  <c r="L86" i="13"/>
  <c r="U86" i="13"/>
  <c r="Z86" i="13"/>
  <c r="W86" i="13"/>
  <c r="BU86" i="13"/>
  <c r="H86" i="13"/>
  <c r="K86" i="13"/>
  <c r="AJ86" i="13"/>
  <c r="AM86" i="13"/>
  <c r="AO86" i="13"/>
  <c r="AR86" i="13"/>
  <c r="AU86" i="13"/>
  <c r="AX86" i="13"/>
  <c r="AD86" i="13"/>
  <c r="BA86" i="13"/>
  <c r="BL86" i="13"/>
  <c r="D86" i="13"/>
  <c r="AN86" i="13"/>
  <c r="AC86" i="13"/>
  <c r="AL86" i="13"/>
  <c r="AK86" i="13"/>
  <c r="AH86" i="13"/>
  <c r="AF86" i="13"/>
  <c r="BR86" i="13"/>
  <c r="BV86" i="13"/>
  <c r="J86" i="13"/>
  <c r="G86" i="13"/>
  <c r="O86" i="13"/>
  <c r="BZ86" i="13"/>
  <c r="C86" i="13"/>
  <c r="BO86" i="13"/>
  <c r="BK86" i="13"/>
  <c r="BH86" i="13"/>
  <c r="BY86" i="13"/>
  <c r="P86" i="13"/>
  <c r="BG86" i="13"/>
  <c r="BF86" i="13"/>
  <c r="BE86" i="13"/>
  <c r="BW86" i="13"/>
  <c r="BD86" i="13"/>
  <c r="BJ86" i="13"/>
  <c r="AY86" i="13"/>
  <c r="AA86" i="13"/>
  <c r="BC86" i="13"/>
  <c r="BC96" i="13"/>
  <c r="AJ96" i="13"/>
  <c r="CA96" i="13"/>
  <c r="AE96" i="13"/>
  <c r="AF96" i="13"/>
  <c r="AG96" i="13"/>
  <c r="AH96" i="13"/>
  <c r="AI96" i="13"/>
  <c r="AK96" i="13"/>
  <c r="AL96" i="13"/>
  <c r="AM96" i="13"/>
  <c r="AN96" i="13"/>
  <c r="AO96" i="13"/>
  <c r="AP96" i="13"/>
  <c r="AQ96" i="13"/>
  <c r="AR96" i="13"/>
  <c r="AS96" i="13"/>
  <c r="AU96" i="13"/>
  <c r="AV96" i="13"/>
  <c r="AW96" i="13"/>
  <c r="AX96" i="13"/>
  <c r="AD96" i="13"/>
  <c r="AC96" i="13"/>
  <c r="AB96" i="13"/>
  <c r="AA96" i="13"/>
  <c r="Z96" i="13"/>
  <c r="AT96" i="13"/>
  <c r="Y96" i="13"/>
  <c r="X96" i="13"/>
  <c r="W96" i="13"/>
  <c r="U96" i="13"/>
  <c r="T96" i="13"/>
  <c r="S96" i="13"/>
  <c r="R96" i="13"/>
  <c r="BR96" i="13"/>
  <c r="BS96" i="13"/>
  <c r="BT96" i="13"/>
  <c r="BD96" i="13"/>
  <c r="BQ96" i="13"/>
  <c r="BP96" i="13"/>
  <c r="BB96" i="13"/>
  <c r="Q96" i="13"/>
  <c r="P96" i="13"/>
  <c r="O96" i="13"/>
  <c r="N96" i="13"/>
  <c r="M96" i="13"/>
  <c r="F96" i="13"/>
  <c r="BU96" i="13"/>
  <c r="E96" i="13"/>
  <c r="G96" i="13"/>
  <c r="H96" i="13"/>
  <c r="I96" i="13"/>
  <c r="J96" i="13"/>
  <c r="K96" i="13"/>
  <c r="BO96" i="13"/>
  <c r="BV96" i="13"/>
  <c r="BW96" i="13"/>
  <c r="BX96" i="13"/>
  <c r="BY96" i="13"/>
  <c r="BZ96" i="13"/>
  <c r="CB96" i="13"/>
  <c r="D96" i="13"/>
  <c r="B96" i="13"/>
  <c r="AY96" i="13"/>
  <c r="C96" i="13"/>
  <c r="BA96" i="13"/>
  <c r="AZ96" i="13"/>
  <c r="V96" i="13"/>
  <c r="L96" i="13"/>
  <c r="BN96" i="13"/>
  <c r="BM96" i="13"/>
  <c r="BL96" i="13"/>
  <c r="BK96" i="13"/>
  <c r="BJ96" i="13"/>
  <c r="BI96" i="13"/>
  <c r="BH96" i="13"/>
  <c r="BG96" i="13"/>
  <c r="BF96" i="13"/>
  <c r="BE96" i="13"/>
  <c r="BW106" i="13"/>
  <c r="G106" i="13"/>
  <c r="N106" i="13"/>
  <c r="P106" i="13"/>
  <c r="U106" i="13"/>
  <c r="Y106" i="13"/>
  <c r="AC106" i="13"/>
  <c r="AF106" i="13"/>
  <c r="AK106" i="13"/>
  <c r="D106" i="13"/>
  <c r="AV106" i="13"/>
  <c r="BC106" i="13"/>
  <c r="BG106" i="13"/>
  <c r="BJ106" i="13"/>
  <c r="BL106" i="13"/>
  <c r="BO106" i="13"/>
  <c r="BT106" i="13"/>
  <c r="AW106" i="13"/>
  <c r="BU106" i="13"/>
  <c r="S106" i="13"/>
  <c r="BM106" i="13"/>
  <c r="CA106" i="13"/>
  <c r="AU106" i="13"/>
  <c r="AP106" i="13"/>
  <c r="AM106" i="13"/>
  <c r="AE106" i="13"/>
  <c r="Z106" i="13"/>
  <c r="V106" i="13"/>
  <c r="R106" i="13"/>
  <c r="J106" i="13"/>
  <c r="F106" i="13"/>
  <c r="BZ106" i="13"/>
  <c r="AR106" i="13"/>
  <c r="BI106" i="13"/>
  <c r="BD106" i="13"/>
  <c r="AI106" i="13"/>
  <c r="AA106" i="13"/>
  <c r="X106" i="13"/>
  <c r="AQ106" i="13"/>
  <c r="M106" i="13"/>
  <c r="I106" i="13"/>
  <c r="C106" i="13"/>
  <c r="BY106" i="13"/>
  <c r="AT106" i="13"/>
  <c r="AZ106" i="13"/>
  <c r="H106" i="13"/>
  <c r="AN106" i="13"/>
  <c r="AL106" i="13"/>
  <c r="AJ106" i="13"/>
  <c r="W106" i="13"/>
  <c r="BR106" i="13"/>
  <c r="AY106" i="13"/>
  <c r="O106" i="13"/>
  <c r="L106" i="13"/>
  <c r="CB106" i="13"/>
  <c r="E106" i="13"/>
  <c r="BH106" i="13"/>
  <c r="BS106" i="13"/>
  <c r="BK106" i="13"/>
  <c r="BB106" i="13"/>
  <c r="BX106" i="13"/>
  <c r="B106" i="13"/>
  <c r="K106" i="13"/>
  <c r="AS106" i="13"/>
  <c r="AO106" i="13"/>
  <c r="BV106" i="13"/>
  <c r="AG106" i="13"/>
  <c r="AD106" i="13"/>
  <c r="AB106" i="13"/>
  <c r="T106" i="13"/>
  <c r="AH106" i="13"/>
  <c r="Q106" i="13"/>
  <c r="BP106" i="13"/>
  <c r="BE106" i="13"/>
  <c r="BA106" i="13"/>
  <c r="AX106" i="13"/>
  <c r="BF106" i="13"/>
  <c r="BN106" i="13"/>
  <c r="BQ106" i="13"/>
  <c r="AI117" i="13"/>
  <c r="AJ117" i="13"/>
  <c r="AL117" i="13"/>
  <c r="AU117" i="13"/>
  <c r="AT117" i="13"/>
  <c r="AK117" i="13"/>
  <c r="BA117" i="13"/>
  <c r="AH117" i="13"/>
  <c r="AG117" i="13"/>
  <c r="AF117" i="13"/>
  <c r="AE117" i="13"/>
  <c r="AD117" i="13"/>
  <c r="AC117" i="13"/>
  <c r="AB117" i="13"/>
  <c r="AA117" i="13"/>
  <c r="Z117" i="13"/>
  <c r="Y117" i="13"/>
  <c r="X117" i="13"/>
  <c r="W117" i="13"/>
  <c r="V117" i="13"/>
  <c r="U117" i="13"/>
  <c r="AZ117" i="13"/>
  <c r="AY117" i="13"/>
  <c r="AX117" i="13"/>
  <c r="AW117" i="13"/>
  <c r="AV117" i="13"/>
  <c r="BB117" i="13"/>
  <c r="T117" i="13"/>
  <c r="S117" i="13"/>
  <c r="R117" i="13"/>
  <c r="Q117" i="13"/>
  <c r="P117" i="13"/>
  <c r="O117" i="13"/>
  <c r="N117" i="13"/>
  <c r="D117" i="13"/>
  <c r="C117" i="13"/>
  <c r="B117" i="13"/>
  <c r="CB117" i="13"/>
  <c r="CA117" i="13"/>
  <c r="AR117" i="13"/>
  <c r="BY117" i="13"/>
  <c r="BX117" i="13"/>
  <c r="BW117" i="13"/>
  <c r="AQ117" i="13"/>
  <c r="AP117" i="13"/>
  <c r="AO117" i="13"/>
  <c r="AN117" i="13"/>
  <c r="AM117" i="13"/>
  <c r="BG117" i="13"/>
  <c r="BF117" i="13"/>
  <c r="BE117" i="13"/>
  <c r="BV117" i="13"/>
  <c r="BU117" i="13"/>
  <c r="BT117" i="13"/>
  <c r="BS117" i="13"/>
  <c r="BR117" i="13"/>
  <c r="BQ117" i="13"/>
  <c r="BP117" i="13"/>
  <c r="BO117" i="13"/>
  <c r="BN117" i="13"/>
  <c r="BM117" i="13"/>
  <c r="BL117" i="13"/>
  <c r="BK117" i="13"/>
  <c r="BJ117" i="13"/>
  <c r="BI117" i="13"/>
  <c r="BH117" i="13"/>
  <c r="BD117" i="13"/>
  <c r="BC117" i="13"/>
  <c r="AS117" i="13"/>
  <c r="M117" i="13"/>
  <c r="L117" i="13"/>
  <c r="K117" i="13"/>
  <c r="J117" i="13"/>
  <c r="I117" i="13"/>
  <c r="H117" i="13"/>
  <c r="G117" i="13"/>
  <c r="F117" i="13"/>
  <c r="E117" i="13"/>
  <c r="BZ117" i="13"/>
  <c r="D127" i="13"/>
  <c r="G127" i="13"/>
  <c r="F127" i="13"/>
  <c r="E127" i="13"/>
  <c r="J127" i="13"/>
  <c r="K127" i="13"/>
  <c r="C127" i="13"/>
  <c r="B127" i="13"/>
  <c r="L127" i="13"/>
  <c r="H127" i="13"/>
  <c r="M127" i="13"/>
  <c r="N127" i="13"/>
  <c r="O127" i="13"/>
  <c r="P127" i="13"/>
  <c r="Q127" i="13"/>
  <c r="R127" i="13"/>
  <c r="S127" i="13"/>
  <c r="T127" i="13"/>
  <c r="U127" i="13"/>
  <c r="V127" i="13"/>
  <c r="W127" i="13"/>
  <c r="X127" i="13"/>
  <c r="Y127" i="13"/>
  <c r="Z127" i="13"/>
  <c r="AA127" i="13"/>
  <c r="AB127" i="13"/>
  <c r="AC127" i="13"/>
  <c r="AD127" i="13"/>
  <c r="AE127" i="13"/>
  <c r="AF127" i="13"/>
  <c r="AG127" i="13"/>
  <c r="AH127" i="13"/>
  <c r="AI127" i="13"/>
  <c r="AJ127" i="13"/>
  <c r="AK127" i="13"/>
  <c r="AL127" i="13"/>
  <c r="AM127" i="13"/>
  <c r="AN127" i="13"/>
  <c r="AO127" i="13"/>
  <c r="AV127" i="13"/>
  <c r="AP127" i="13"/>
  <c r="AQ127" i="13"/>
  <c r="AR127" i="13"/>
  <c r="AT127" i="13"/>
  <c r="AU127" i="13"/>
  <c r="AW127" i="13"/>
  <c r="AX127" i="13"/>
  <c r="AY127" i="13"/>
  <c r="AZ127" i="13"/>
  <c r="BA127" i="13"/>
  <c r="BB127" i="13"/>
  <c r="BC127" i="13"/>
  <c r="BD127" i="13"/>
  <c r="BE127" i="13"/>
  <c r="BF127" i="13"/>
  <c r="BG127" i="13"/>
  <c r="BH127" i="13"/>
  <c r="BI127" i="13"/>
  <c r="BJ127" i="13"/>
  <c r="BK127" i="13"/>
  <c r="BR127" i="13"/>
  <c r="BL127" i="13"/>
  <c r="BM127" i="13"/>
  <c r="BN127" i="13"/>
  <c r="BO127" i="13"/>
  <c r="BP127" i="13"/>
  <c r="BQ127" i="13"/>
  <c r="I127" i="13"/>
  <c r="BS127" i="13"/>
  <c r="BT127" i="13"/>
  <c r="BU127" i="13"/>
  <c r="BV127" i="13"/>
  <c r="BW127" i="13"/>
  <c r="BX127" i="13"/>
  <c r="BY127" i="13"/>
  <c r="BZ127" i="13"/>
  <c r="CA127" i="13"/>
  <c r="CB127" i="13"/>
  <c r="AS127" i="13"/>
  <c r="BG137" i="13"/>
  <c r="AP137" i="13"/>
  <c r="CA137" i="13"/>
  <c r="BV137" i="13"/>
  <c r="BR137" i="13"/>
  <c r="AT137" i="13"/>
  <c r="BW137" i="13"/>
  <c r="BS137" i="13"/>
  <c r="BE137" i="13"/>
  <c r="BB137" i="13"/>
  <c r="F137" i="13"/>
  <c r="O137" i="13"/>
  <c r="R137" i="13"/>
  <c r="V137" i="13"/>
  <c r="Z137" i="13"/>
  <c r="AF137" i="13"/>
  <c r="AJ137" i="13"/>
  <c r="BI137" i="13"/>
  <c r="BN137" i="13"/>
  <c r="C137" i="13"/>
  <c r="BT137" i="13"/>
  <c r="BX137" i="13"/>
  <c r="W137" i="13"/>
  <c r="AL137" i="13"/>
  <c r="AW137" i="13"/>
  <c r="U137" i="13"/>
  <c r="E137" i="13"/>
  <c r="I137" i="13"/>
  <c r="N137" i="13"/>
  <c r="T137" i="13"/>
  <c r="X137" i="13"/>
  <c r="AD137" i="13"/>
  <c r="AH137" i="13"/>
  <c r="AM137" i="13"/>
  <c r="AQ137" i="13"/>
  <c r="AX137" i="13"/>
  <c r="AG137" i="13"/>
  <c r="AB137" i="13"/>
  <c r="AZ137" i="13"/>
  <c r="CB137" i="13"/>
  <c r="D137" i="13"/>
  <c r="H137" i="13"/>
  <c r="J137" i="13"/>
  <c r="P137" i="13"/>
  <c r="AA137" i="13"/>
  <c r="AI137" i="13"/>
  <c r="AK137" i="13"/>
  <c r="AO137" i="13"/>
  <c r="BK137" i="13"/>
  <c r="BA137" i="13"/>
  <c r="BF137" i="13"/>
  <c r="AS137" i="13"/>
  <c r="AV137" i="13"/>
  <c r="AC137" i="13"/>
  <c r="K137" i="13"/>
  <c r="BC137" i="13"/>
  <c r="BJ137" i="13"/>
  <c r="BM137" i="13"/>
  <c r="BP137" i="13"/>
  <c r="BU137" i="13"/>
  <c r="BY137" i="13"/>
  <c r="B137" i="13"/>
  <c r="AU137" i="13"/>
  <c r="AE137" i="13"/>
  <c r="Y137" i="13"/>
  <c r="AN137" i="13"/>
  <c r="Q137" i="13"/>
  <c r="M137" i="13"/>
  <c r="AY137" i="13"/>
  <c r="AR137" i="13"/>
  <c r="BZ137" i="13"/>
  <c r="BQ137" i="13"/>
  <c r="BO137" i="13"/>
  <c r="BL137" i="13"/>
  <c r="BH137" i="13"/>
  <c r="BD137" i="13"/>
  <c r="S137" i="13"/>
  <c r="L137" i="13"/>
  <c r="G137" i="13"/>
  <c r="AN148" i="13"/>
  <c r="Q148" i="13"/>
  <c r="S148" i="13"/>
  <c r="AA148" i="13"/>
  <c r="AD148" i="13"/>
  <c r="R148" i="13"/>
  <c r="BG148" i="13"/>
  <c r="AL148" i="13"/>
  <c r="L148" i="13"/>
  <c r="P148" i="13"/>
  <c r="Y148" i="13"/>
  <c r="V148" i="13"/>
  <c r="F148" i="13"/>
  <c r="X148" i="13"/>
  <c r="BR148" i="13"/>
  <c r="BB148" i="13"/>
  <c r="AY148" i="13"/>
  <c r="AI148" i="13"/>
  <c r="BO148" i="13"/>
  <c r="BJ148" i="13"/>
  <c r="AX148" i="13"/>
  <c r="G148" i="13"/>
  <c r="C148" i="13"/>
  <c r="BU148" i="13"/>
  <c r="T148" i="13"/>
  <c r="AC148" i="13"/>
  <c r="AE148" i="13"/>
  <c r="AG148" i="13"/>
  <c r="AP148" i="13"/>
  <c r="AS148" i="13"/>
  <c r="AT148" i="13"/>
  <c r="M148" i="13"/>
  <c r="D148" i="13"/>
  <c r="CA148" i="13"/>
  <c r="BT148" i="13"/>
  <c r="I148" i="13"/>
  <c r="BI148" i="13"/>
  <c r="BK148" i="13"/>
  <c r="BN148" i="13"/>
  <c r="BD148" i="13"/>
  <c r="AU148" i="13"/>
  <c r="AR148" i="13"/>
  <c r="AO148" i="13"/>
  <c r="K148" i="13"/>
  <c r="H148" i="13"/>
  <c r="BQ148" i="13"/>
  <c r="J148" i="13"/>
  <c r="O148" i="13"/>
  <c r="E148" i="13"/>
  <c r="CB148" i="13"/>
  <c r="BY148" i="13"/>
  <c r="BX148" i="13"/>
  <c r="BS148" i="13"/>
  <c r="BV148" i="13"/>
  <c r="AK148" i="13"/>
  <c r="AW148" i="13"/>
  <c r="AZ148" i="13"/>
  <c r="BF148" i="13"/>
  <c r="BL148" i="13"/>
  <c r="BH148" i="13"/>
  <c r="BE148" i="13"/>
  <c r="BA148" i="13"/>
  <c r="AQ148" i="13"/>
  <c r="AJ148" i="13"/>
  <c r="W148" i="13"/>
  <c r="U148" i="13"/>
  <c r="AB148" i="13"/>
  <c r="Z148" i="13"/>
  <c r="AF148" i="13"/>
  <c r="AH148" i="13"/>
  <c r="AM148" i="13"/>
  <c r="AV148" i="13"/>
  <c r="BC148" i="13"/>
  <c r="BM148" i="13"/>
  <c r="BP148" i="13"/>
  <c r="BW148" i="13"/>
  <c r="BZ148" i="13"/>
  <c r="N148" i="13"/>
  <c r="B148" i="13"/>
  <c r="BB156" i="13"/>
  <c r="BN156" i="13"/>
  <c r="BR156" i="13"/>
  <c r="BW156" i="13"/>
  <c r="W156" i="13"/>
  <c r="Z156" i="13"/>
  <c r="AC156" i="13"/>
  <c r="AU156" i="13"/>
  <c r="BK156" i="13"/>
  <c r="BI156" i="13"/>
  <c r="BE156" i="13"/>
  <c r="AZ156" i="13"/>
  <c r="AT156" i="13"/>
  <c r="AQ156" i="13"/>
  <c r="M156" i="13"/>
  <c r="K156" i="13"/>
  <c r="E156" i="13"/>
  <c r="H156" i="13"/>
  <c r="BY156" i="13"/>
  <c r="BU156" i="13"/>
  <c r="BO156" i="13"/>
  <c r="BQ156" i="13"/>
  <c r="CB156" i="13"/>
  <c r="G156" i="13"/>
  <c r="P156" i="13"/>
  <c r="AD156" i="13"/>
  <c r="AO156" i="13"/>
  <c r="BL156" i="13"/>
  <c r="S156" i="13"/>
  <c r="AA156" i="13"/>
  <c r="BF156" i="13"/>
  <c r="BC156" i="13"/>
  <c r="AV156" i="13"/>
  <c r="AS156" i="13"/>
  <c r="AP156" i="13"/>
  <c r="AI156" i="13"/>
  <c r="I156" i="13"/>
  <c r="X156" i="13"/>
  <c r="C156" i="13"/>
  <c r="BV156" i="13"/>
  <c r="BS156" i="13"/>
  <c r="BP156" i="13"/>
  <c r="BJ156" i="13"/>
  <c r="BD156" i="13"/>
  <c r="AW156" i="13"/>
  <c r="AL156" i="13"/>
  <c r="AG156" i="13"/>
  <c r="AB156" i="13"/>
  <c r="Y156" i="13"/>
  <c r="T156" i="13"/>
  <c r="L156" i="13"/>
  <c r="F156" i="13"/>
  <c r="BX156" i="13"/>
  <c r="BM156" i="13"/>
  <c r="AY156" i="13"/>
  <c r="AK156" i="13"/>
  <c r="AE156" i="13"/>
  <c r="R156" i="13"/>
  <c r="O156" i="13"/>
  <c r="J156" i="13"/>
  <c r="D156" i="13"/>
  <c r="BG156" i="13"/>
  <c r="CA156" i="13"/>
  <c r="N156" i="13"/>
  <c r="U156" i="13"/>
  <c r="AF156" i="13"/>
  <c r="AH156" i="13"/>
  <c r="AM156" i="13"/>
  <c r="AX156" i="13"/>
  <c r="BA156" i="13"/>
  <c r="BH156" i="13"/>
  <c r="BT156" i="13"/>
  <c r="BZ156" i="13"/>
  <c r="B156" i="13"/>
  <c r="Q156" i="13"/>
  <c r="V156" i="13"/>
  <c r="AJ156" i="13"/>
  <c r="AN156" i="13"/>
  <c r="AR156" i="13"/>
  <c r="BD167" i="13"/>
  <c r="BC167" i="13"/>
  <c r="BB167" i="13"/>
  <c r="BA167" i="13"/>
  <c r="AZ167" i="13"/>
  <c r="AY167" i="13"/>
  <c r="AX167" i="13"/>
  <c r="AW167" i="13"/>
  <c r="E167" i="13"/>
  <c r="G167" i="13"/>
  <c r="H167" i="13"/>
  <c r="I167" i="13"/>
  <c r="AJ167" i="13"/>
  <c r="K167" i="13"/>
  <c r="L167" i="13"/>
  <c r="M167" i="13"/>
  <c r="N167" i="13"/>
  <c r="O167" i="13"/>
  <c r="P167" i="13"/>
  <c r="Q167" i="13"/>
  <c r="R167" i="13"/>
  <c r="S167" i="13"/>
  <c r="T167" i="13"/>
  <c r="U167" i="13"/>
  <c r="V167" i="13"/>
  <c r="W167" i="13"/>
  <c r="X167" i="13"/>
  <c r="Y167" i="13"/>
  <c r="Z167" i="13"/>
  <c r="F167" i="13"/>
  <c r="AA167" i="13"/>
  <c r="AB167" i="13"/>
  <c r="AC167" i="13"/>
  <c r="AD167" i="13"/>
  <c r="AE167" i="13"/>
  <c r="AK167" i="13"/>
  <c r="AL167" i="13"/>
  <c r="AM167" i="13"/>
  <c r="AN167" i="13"/>
  <c r="AO167" i="13"/>
  <c r="AF167" i="13"/>
  <c r="AP167" i="13"/>
  <c r="AQ167" i="13"/>
  <c r="AR167" i="13"/>
  <c r="AS167" i="13"/>
  <c r="AT167" i="13"/>
  <c r="AU167" i="13"/>
  <c r="AV167" i="13"/>
  <c r="AG167" i="13"/>
  <c r="AH167" i="13"/>
  <c r="AI167" i="13"/>
  <c r="J167" i="13"/>
  <c r="D167" i="13"/>
  <c r="C167" i="13"/>
  <c r="B167" i="13"/>
  <c r="CB167" i="13"/>
  <c r="CA167" i="13"/>
  <c r="BZ167" i="13"/>
  <c r="BY167" i="13"/>
  <c r="BX167" i="13"/>
  <c r="BW167" i="13"/>
  <c r="BV167" i="13"/>
  <c r="BU167" i="13"/>
  <c r="BT167" i="13"/>
  <c r="BS167" i="13"/>
  <c r="BR167" i="13"/>
  <c r="BQ167" i="13"/>
  <c r="BP167" i="13"/>
  <c r="BO167" i="13"/>
  <c r="BN167" i="13"/>
  <c r="BM167" i="13"/>
  <c r="BL167" i="13"/>
  <c r="BK167" i="13"/>
  <c r="BJ167" i="13"/>
  <c r="BI167" i="13"/>
  <c r="BH167" i="13"/>
  <c r="BG167" i="13"/>
  <c r="BF167" i="13"/>
  <c r="BE167" i="13"/>
  <c r="BZ178" i="13"/>
  <c r="BY178" i="13"/>
  <c r="BX178" i="13"/>
  <c r="BW178" i="13"/>
  <c r="BV178" i="13"/>
  <c r="BU178" i="13"/>
  <c r="BT178" i="13"/>
  <c r="BS178" i="13"/>
  <c r="BR178" i="13"/>
  <c r="BQ178" i="13"/>
  <c r="BP178" i="13"/>
  <c r="BO178" i="13"/>
  <c r="N178" i="13"/>
  <c r="M178" i="13"/>
  <c r="L178" i="13"/>
  <c r="K178" i="13"/>
  <c r="B178" i="13"/>
  <c r="C178" i="13"/>
  <c r="J178" i="13"/>
  <c r="I178" i="13"/>
  <c r="BN178" i="13"/>
  <c r="BM178" i="13"/>
  <c r="BL178" i="13"/>
  <c r="BK178" i="13"/>
  <c r="BJ178" i="13"/>
  <c r="H178" i="13"/>
  <c r="G178" i="13"/>
  <c r="F178" i="13"/>
  <c r="E178" i="13"/>
  <c r="D178" i="13"/>
  <c r="AN178" i="13"/>
  <c r="AM178" i="13"/>
  <c r="AL178" i="13"/>
  <c r="AK178" i="13"/>
  <c r="AJ178" i="13"/>
  <c r="AI178" i="13"/>
  <c r="AH178" i="13"/>
  <c r="AG178" i="13"/>
  <c r="O178" i="13"/>
  <c r="AB178" i="13"/>
  <c r="P178" i="13"/>
  <c r="AC178" i="13"/>
  <c r="AD178" i="13"/>
  <c r="AE178" i="13"/>
  <c r="BI178" i="13"/>
  <c r="BH178" i="13"/>
  <c r="BF178" i="13"/>
  <c r="BE178" i="13"/>
  <c r="BD178" i="13"/>
  <c r="BC178" i="13"/>
  <c r="BB178" i="13"/>
  <c r="BG178" i="13"/>
  <c r="BA178" i="13"/>
  <c r="AZ178" i="13"/>
  <c r="AY178" i="13"/>
  <c r="AX178" i="13"/>
  <c r="AW178" i="13"/>
  <c r="AV178" i="13"/>
  <c r="AU178" i="13"/>
  <c r="AT178" i="13"/>
  <c r="AS178" i="13"/>
  <c r="AR178" i="13"/>
  <c r="AQ178" i="13"/>
  <c r="AP178" i="13"/>
  <c r="AF178" i="13"/>
  <c r="Q178" i="13"/>
  <c r="R178" i="13"/>
  <c r="S178" i="13"/>
  <c r="T178" i="13"/>
  <c r="U178" i="13"/>
  <c r="V178" i="13"/>
  <c r="W178" i="13"/>
  <c r="X178" i="13"/>
  <c r="Y178" i="13"/>
  <c r="Z178" i="13"/>
  <c r="AA178" i="13"/>
  <c r="CB178" i="13"/>
  <c r="AO178" i="13"/>
  <c r="CA178" i="13"/>
  <c r="M189" i="13"/>
  <c r="AT189" i="13"/>
  <c r="S189" i="13"/>
  <c r="BO189" i="13"/>
  <c r="BK189" i="13"/>
  <c r="AL189" i="13"/>
  <c r="J189" i="13"/>
  <c r="BX189" i="13"/>
  <c r="AY189" i="13"/>
  <c r="AE189" i="13"/>
  <c r="AD189" i="13"/>
  <c r="BY189" i="13"/>
  <c r="CA189" i="13"/>
  <c r="O189" i="13"/>
  <c r="AI189" i="13"/>
  <c r="AQ189" i="13"/>
  <c r="BG189" i="13"/>
  <c r="BS189" i="13"/>
  <c r="AR189" i="13"/>
  <c r="BQ189" i="13"/>
  <c r="L189" i="13"/>
  <c r="AW189" i="13"/>
  <c r="BH189" i="13"/>
  <c r="B189" i="13"/>
  <c r="Q189" i="13"/>
  <c r="BM189" i="13"/>
  <c r="K189" i="13"/>
  <c r="Y189" i="13"/>
  <c r="E189" i="13"/>
  <c r="AH189" i="13"/>
  <c r="H189" i="13"/>
  <c r="AP189" i="13"/>
  <c r="F189" i="13"/>
  <c r="AA189" i="13"/>
  <c r="BR189" i="13"/>
  <c r="BP189" i="13"/>
  <c r="BD189" i="13"/>
  <c r="AS189" i="13"/>
  <c r="BI189" i="13"/>
  <c r="P189" i="13"/>
  <c r="AM189" i="13"/>
  <c r="G189" i="13"/>
  <c r="BN189" i="13"/>
  <c r="T189" i="13"/>
  <c r="W189" i="13"/>
  <c r="BU189" i="13"/>
  <c r="X189" i="13"/>
  <c r="U189" i="13"/>
  <c r="AB189" i="13"/>
  <c r="AK189" i="13"/>
  <c r="R189" i="13"/>
  <c r="AO189" i="13"/>
  <c r="BA189" i="13"/>
  <c r="BL189" i="13"/>
  <c r="BV189" i="13"/>
  <c r="AF189" i="13"/>
  <c r="BF189" i="13"/>
  <c r="C189" i="13"/>
  <c r="BB189" i="13"/>
  <c r="BJ189" i="13"/>
  <c r="D189" i="13"/>
  <c r="AZ189" i="13"/>
  <c r="I189" i="13"/>
  <c r="AG189" i="13"/>
  <c r="BZ189" i="13"/>
  <c r="N189" i="13"/>
  <c r="BW189" i="13"/>
  <c r="AJ189" i="13"/>
  <c r="BC189" i="13"/>
  <c r="AV189" i="13"/>
  <c r="AN189" i="13"/>
  <c r="AX189" i="13"/>
  <c r="V189" i="13"/>
  <c r="BT189" i="13"/>
  <c r="Z189" i="13"/>
  <c r="BE189" i="13"/>
  <c r="AU189" i="13"/>
  <c r="CB189" i="13"/>
  <c r="AC189" i="13"/>
  <c r="B39" i="7"/>
  <c r="I39" i="7"/>
  <c r="H39" i="7"/>
  <c r="G39" i="7"/>
  <c r="F39" i="7"/>
  <c r="E39" i="7"/>
  <c r="D39" i="7"/>
  <c r="C39" i="7"/>
  <c r="L39" i="7"/>
  <c r="K39" i="7"/>
  <c r="J39" i="7"/>
  <c r="N39" i="7"/>
  <c r="M39" i="7"/>
  <c r="P39" i="7"/>
  <c r="O39" i="7"/>
  <c r="H61" i="7"/>
  <c r="J61" i="7"/>
  <c r="G61" i="7"/>
  <c r="L61" i="7"/>
  <c r="N61" i="7"/>
  <c r="P61" i="7"/>
  <c r="B61" i="7"/>
  <c r="C61" i="7"/>
  <c r="K61" i="7"/>
  <c r="I61" i="7"/>
  <c r="E61" i="7"/>
  <c r="D61" i="7"/>
  <c r="F61" i="7"/>
  <c r="O61" i="7"/>
  <c r="M61" i="7"/>
  <c r="L70" i="7"/>
  <c r="P70" i="7"/>
  <c r="N70" i="7"/>
  <c r="O70" i="7"/>
  <c r="M70" i="7"/>
  <c r="L78" i="7"/>
  <c r="F78" i="7"/>
  <c r="J78" i="7"/>
  <c r="G78" i="7"/>
  <c r="D78" i="7"/>
  <c r="E78" i="7"/>
  <c r="P78" i="7"/>
  <c r="N78" i="7"/>
  <c r="H78" i="7"/>
  <c r="I78" i="7"/>
  <c r="C78" i="7"/>
  <c r="B78" i="7"/>
  <c r="O78" i="7"/>
  <c r="M78" i="7"/>
  <c r="K78" i="7"/>
  <c r="M86" i="7"/>
  <c r="K86" i="7"/>
  <c r="B86" i="7"/>
  <c r="H86" i="7"/>
  <c r="N86" i="7"/>
  <c r="O86" i="7"/>
  <c r="E86" i="7"/>
  <c r="G86" i="7"/>
  <c r="P86" i="7"/>
  <c r="I86" i="7"/>
  <c r="J86" i="7"/>
  <c r="L86" i="7"/>
  <c r="D86" i="7"/>
  <c r="C86" i="7"/>
  <c r="F86" i="7"/>
  <c r="J94" i="7"/>
  <c r="F94" i="7"/>
  <c r="C94" i="7"/>
  <c r="I94" i="7"/>
  <c r="D94" i="7"/>
  <c r="E94" i="7"/>
  <c r="N94" i="7"/>
  <c r="L94" i="7"/>
  <c r="G94" i="7"/>
  <c r="O94" i="7"/>
  <c r="H94" i="7"/>
  <c r="M94" i="7"/>
  <c r="B94" i="7"/>
  <c r="P94" i="7"/>
  <c r="K94" i="7"/>
  <c r="E101" i="7"/>
  <c r="D101" i="7"/>
  <c r="B101" i="7"/>
  <c r="H101" i="7"/>
  <c r="N101" i="7"/>
  <c r="I101" i="7"/>
  <c r="P101" i="7"/>
  <c r="O101" i="7"/>
  <c r="G101" i="7"/>
  <c r="C101" i="7"/>
  <c r="L101" i="7"/>
  <c r="F101" i="7"/>
  <c r="K101" i="7"/>
  <c r="J101" i="7"/>
  <c r="M101" i="7"/>
  <c r="K9" i="7"/>
  <c r="H9" i="7"/>
  <c r="D9" i="7"/>
  <c r="B9" i="7"/>
  <c r="L9" i="7"/>
  <c r="J9" i="7"/>
  <c r="M9" i="7"/>
  <c r="C9" i="7"/>
  <c r="G9" i="7"/>
  <c r="P9" i="7"/>
  <c r="F9" i="7"/>
  <c r="O9" i="7"/>
  <c r="E9" i="7"/>
  <c r="N9" i="7"/>
  <c r="I9" i="7"/>
  <c r="P15" i="7"/>
  <c r="N15" i="7"/>
  <c r="M15" i="7"/>
  <c r="H15" i="7"/>
  <c r="I15" i="7"/>
  <c r="G15" i="7"/>
  <c r="E15" i="7"/>
  <c r="L15" i="7"/>
  <c r="J15" i="7"/>
  <c r="D15" i="7"/>
  <c r="F15" i="7"/>
  <c r="K15" i="7"/>
  <c r="C15" i="7"/>
  <c r="B15" i="7"/>
  <c r="O15" i="7"/>
  <c r="C19" i="7"/>
  <c r="B19" i="7"/>
  <c r="M19" i="7"/>
  <c r="P19" i="7"/>
  <c r="E19" i="7"/>
  <c r="J19" i="7"/>
  <c r="N19" i="7"/>
  <c r="F19" i="7"/>
  <c r="I19" i="7"/>
  <c r="K19" i="7"/>
  <c r="O19" i="7"/>
  <c r="L19" i="7"/>
  <c r="D19" i="7"/>
  <c r="H19" i="7"/>
  <c r="G19" i="7"/>
  <c r="O27" i="7"/>
  <c r="J27" i="7"/>
  <c r="M27" i="7"/>
  <c r="K27" i="7"/>
  <c r="P27" i="7"/>
  <c r="F27" i="7"/>
  <c r="N27" i="7"/>
  <c r="L27" i="7"/>
  <c r="E27" i="7"/>
  <c r="C27" i="7"/>
  <c r="D27" i="7"/>
  <c r="G27" i="7"/>
  <c r="I27" i="7"/>
  <c r="B27" i="7"/>
  <c r="H27" i="7"/>
  <c r="F32" i="7"/>
  <c r="P32" i="7"/>
  <c r="L32" i="7"/>
  <c r="G32" i="7"/>
  <c r="E32" i="7"/>
  <c r="J32" i="7"/>
  <c r="B32" i="7"/>
  <c r="C32" i="7"/>
  <c r="N32" i="7"/>
  <c r="H32" i="7"/>
  <c r="K32" i="7"/>
  <c r="I32" i="7"/>
  <c r="M32" i="7"/>
  <c r="O32" i="7"/>
  <c r="D32" i="7"/>
  <c r="N37" i="7"/>
  <c r="G37" i="7"/>
  <c r="F37" i="7"/>
  <c r="E37" i="7"/>
  <c r="O37" i="7"/>
  <c r="H37" i="7"/>
  <c r="C37" i="7"/>
  <c r="B37" i="7"/>
  <c r="L37" i="7"/>
  <c r="K37" i="7"/>
  <c r="J37" i="7"/>
  <c r="P37" i="7"/>
  <c r="I37" i="7"/>
  <c r="D37" i="7"/>
  <c r="M37" i="7"/>
  <c r="H44" i="7"/>
  <c r="G44" i="7"/>
  <c r="F44" i="7"/>
  <c r="E44" i="7"/>
  <c r="J44" i="7"/>
  <c r="D44" i="7"/>
  <c r="C44" i="7"/>
  <c r="L44" i="7"/>
  <c r="P44" i="7"/>
  <c r="O44" i="7"/>
  <c r="N44" i="7"/>
  <c r="M44" i="7"/>
  <c r="K44" i="7"/>
  <c r="B44" i="7"/>
  <c r="I44" i="7"/>
  <c r="M50" i="7"/>
  <c r="J50" i="7"/>
  <c r="C50" i="7"/>
  <c r="I50" i="7"/>
  <c r="D50" i="7"/>
  <c r="F50" i="7"/>
  <c r="L50" i="7"/>
  <c r="G50" i="7"/>
  <c r="K50" i="7"/>
  <c r="H50" i="7"/>
  <c r="O50" i="7"/>
  <c r="B50" i="7"/>
  <c r="N50" i="7"/>
  <c r="E50" i="7"/>
  <c r="P50" i="7"/>
  <c r="I55" i="7"/>
  <c r="P55" i="7"/>
  <c r="D55" i="7"/>
  <c r="G55" i="7"/>
  <c r="J55" i="7"/>
  <c r="M55" i="7"/>
  <c r="L55" i="7"/>
  <c r="N55" i="7"/>
  <c r="E55" i="7"/>
  <c r="H55" i="7"/>
  <c r="K55" i="7"/>
  <c r="O55" i="7"/>
  <c r="B55" i="7"/>
  <c r="C55" i="7"/>
  <c r="F55" i="7"/>
  <c r="O64" i="7"/>
  <c r="N64" i="7"/>
  <c r="P64" i="7"/>
  <c r="G64" i="7"/>
  <c r="C64" i="7"/>
  <c r="M64" i="7"/>
  <c r="E64" i="7"/>
  <c r="I64" i="7"/>
  <c r="B64" i="7"/>
  <c r="K64" i="7"/>
  <c r="D64" i="7"/>
  <c r="J64" i="7"/>
  <c r="L64" i="7"/>
  <c r="F64" i="7"/>
  <c r="H64" i="7"/>
  <c r="L72" i="7"/>
  <c r="D72" i="7"/>
  <c r="G72" i="7"/>
  <c r="E72" i="7"/>
  <c r="H72" i="7"/>
  <c r="F72" i="7"/>
  <c r="O72" i="7"/>
  <c r="M72" i="7"/>
  <c r="C72" i="7"/>
  <c r="N72" i="7"/>
  <c r="B72" i="7"/>
  <c r="P72" i="7"/>
  <c r="J72" i="7"/>
  <c r="K72" i="7"/>
  <c r="I72" i="7"/>
  <c r="D80" i="7"/>
  <c r="E80" i="7"/>
  <c r="L80" i="7"/>
  <c r="M80" i="7"/>
  <c r="N80" i="7"/>
  <c r="P80" i="7"/>
  <c r="I80" i="7"/>
  <c r="G80" i="7"/>
  <c r="J80" i="7"/>
  <c r="O80" i="7"/>
  <c r="K80" i="7"/>
  <c r="C80" i="7"/>
  <c r="B80" i="7"/>
  <c r="F80" i="7"/>
  <c r="H80" i="7"/>
  <c r="I88" i="7"/>
  <c r="P88" i="7"/>
  <c r="F88" i="7"/>
  <c r="B88" i="7"/>
  <c r="G88" i="7"/>
  <c r="D88" i="7"/>
  <c r="M88" i="7"/>
  <c r="N88" i="7"/>
  <c r="L88" i="7"/>
  <c r="E88" i="7"/>
  <c r="H88" i="7"/>
  <c r="K88" i="7"/>
  <c r="J88" i="7"/>
  <c r="O88" i="7"/>
  <c r="C88" i="7"/>
  <c r="N96" i="7"/>
  <c r="B96" i="7"/>
  <c r="M96" i="7"/>
  <c r="J96" i="7"/>
  <c r="F96" i="7"/>
  <c r="G96" i="7"/>
  <c r="E96" i="7"/>
  <c r="O96" i="7"/>
  <c r="D96" i="7"/>
  <c r="H96" i="7"/>
  <c r="L96" i="7"/>
  <c r="P96" i="7"/>
  <c r="C96" i="7"/>
  <c r="I96" i="7"/>
  <c r="K96" i="7"/>
  <c r="F103" i="7"/>
  <c r="L103" i="7"/>
  <c r="P103" i="7"/>
  <c r="B103" i="7"/>
  <c r="O103" i="7"/>
  <c r="J103" i="7"/>
  <c r="I103" i="7"/>
  <c r="M103" i="7"/>
  <c r="E103" i="7"/>
  <c r="H103" i="7"/>
  <c r="C103" i="7"/>
  <c r="D103" i="7"/>
  <c r="G103" i="7"/>
  <c r="N103" i="7"/>
  <c r="K103" i="7"/>
  <c r="I8" i="7"/>
  <c r="D8" i="7"/>
  <c r="F8" i="7"/>
  <c r="E8" i="7"/>
  <c r="M8" i="7"/>
  <c r="C8" i="7"/>
  <c r="P8" i="7"/>
  <c r="N8" i="7"/>
  <c r="B8" i="7"/>
  <c r="L8" i="7"/>
  <c r="H8" i="7"/>
  <c r="J8" i="7"/>
  <c r="O8" i="7"/>
  <c r="K8" i="7"/>
  <c r="G8" i="7"/>
  <c r="E16" i="7"/>
  <c r="H16" i="7"/>
  <c r="M16" i="7"/>
  <c r="N16" i="7"/>
  <c r="B16" i="7"/>
  <c r="F16" i="7"/>
  <c r="K16" i="7"/>
  <c r="G16" i="7"/>
  <c r="O16" i="7"/>
  <c r="I16" i="7"/>
  <c r="P16" i="7"/>
  <c r="C16" i="7"/>
  <c r="L16" i="7"/>
  <c r="J16" i="7"/>
  <c r="D16" i="7"/>
  <c r="O18" i="7"/>
  <c r="F18" i="7"/>
  <c r="I18" i="7"/>
  <c r="K18" i="7"/>
  <c r="M18" i="7"/>
  <c r="P18" i="7"/>
  <c r="D18" i="7"/>
  <c r="B18" i="7"/>
  <c r="J18" i="7"/>
  <c r="N18" i="7"/>
  <c r="E18" i="7"/>
  <c r="G18" i="7"/>
  <c r="C18" i="7"/>
  <c r="L18" i="7"/>
  <c r="H18" i="7"/>
  <c r="E25" i="7"/>
  <c r="F25" i="7"/>
  <c r="G25" i="7"/>
  <c r="B25" i="7"/>
  <c r="H25" i="7"/>
  <c r="O25" i="7"/>
  <c r="P25" i="7"/>
  <c r="D25" i="7"/>
  <c r="J25" i="7"/>
  <c r="C25" i="7"/>
  <c r="K25" i="7"/>
  <c r="L25" i="7"/>
  <c r="I25" i="7"/>
  <c r="N25" i="7"/>
  <c r="M25" i="7"/>
  <c r="L30" i="7"/>
  <c r="P30" i="7"/>
  <c r="K30" i="7"/>
  <c r="M30" i="7"/>
  <c r="C30" i="7"/>
  <c r="I30" i="7"/>
  <c r="H30" i="7"/>
  <c r="O30" i="7"/>
  <c r="D30" i="7"/>
  <c r="F30" i="7"/>
  <c r="G30" i="7"/>
  <c r="N30" i="7"/>
  <c r="J30" i="7"/>
  <c r="E30" i="7"/>
  <c r="B30" i="7"/>
  <c r="P36" i="7"/>
  <c r="M36" i="7"/>
  <c r="D36" i="7"/>
  <c r="L36" i="7"/>
  <c r="E36" i="7"/>
  <c r="F36" i="7"/>
  <c r="G36" i="7"/>
  <c r="H36" i="7"/>
  <c r="I36" i="7"/>
  <c r="O36" i="7"/>
  <c r="B36" i="7"/>
  <c r="C36" i="7"/>
  <c r="J36" i="7"/>
  <c r="K36" i="7"/>
  <c r="N36" i="7"/>
  <c r="E43" i="7"/>
  <c r="F43" i="7"/>
  <c r="G43" i="7"/>
  <c r="H43" i="7"/>
  <c r="I43" i="7"/>
  <c r="J43" i="7"/>
  <c r="K43" i="7"/>
  <c r="L43" i="7"/>
  <c r="M43" i="7"/>
  <c r="N43" i="7"/>
  <c r="O43" i="7"/>
  <c r="P43" i="7"/>
  <c r="B43" i="7"/>
  <c r="C43" i="7"/>
  <c r="D43" i="7"/>
  <c r="K49" i="7"/>
  <c r="L49" i="7"/>
  <c r="M49" i="7"/>
  <c r="P49" i="7"/>
  <c r="J49" i="7"/>
  <c r="I49" i="7"/>
  <c r="H49" i="7"/>
  <c r="G49" i="7"/>
  <c r="F49" i="7"/>
  <c r="E49" i="7"/>
  <c r="D49" i="7"/>
  <c r="C49" i="7"/>
  <c r="N49" i="7"/>
  <c r="B49" i="7"/>
  <c r="O49" i="7"/>
  <c r="N60" i="7"/>
  <c r="O60" i="7"/>
  <c r="K60" i="7"/>
  <c r="B60" i="7"/>
  <c r="M60" i="7"/>
  <c r="D60" i="7"/>
  <c r="G60" i="7"/>
  <c r="I60" i="7"/>
  <c r="C60" i="7"/>
  <c r="E60" i="7"/>
  <c r="F60" i="7"/>
  <c r="H60" i="7"/>
  <c r="J60" i="7"/>
  <c r="L60" i="7"/>
  <c r="P60" i="7"/>
  <c r="H68" i="7"/>
  <c r="B68" i="7"/>
  <c r="O68" i="7"/>
  <c r="N68" i="7"/>
  <c r="M68" i="7"/>
  <c r="L68" i="7"/>
  <c r="K68" i="7"/>
  <c r="J68" i="7"/>
  <c r="I68" i="7"/>
  <c r="P68" i="7"/>
  <c r="G68" i="7"/>
  <c r="F68" i="7"/>
  <c r="D68" i="7"/>
  <c r="C68" i="7"/>
  <c r="E68" i="7"/>
  <c r="F76" i="7"/>
  <c r="H76" i="7"/>
  <c r="O76" i="7"/>
  <c r="L76" i="7"/>
  <c r="B76" i="7"/>
  <c r="D76" i="7"/>
  <c r="E76" i="7"/>
  <c r="N76" i="7"/>
  <c r="M76" i="7"/>
  <c r="J76" i="7"/>
  <c r="K76" i="7"/>
  <c r="P76" i="7"/>
  <c r="C76" i="7"/>
  <c r="I76" i="7"/>
  <c r="G76" i="7"/>
  <c r="I83" i="7"/>
  <c r="D83" i="7"/>
  <c r="P83" i="7"/>
  <c r="O83" i="7"/>
  <c r="N83" i="7"/>
  <c r="M83" i="7"/>
  <c r="L83" i="7"/>
  <c r="K83" i="7"/>
  <c r="J83" i="7"/>
  <c r="H83" i="7"/>
  <c r="G83" i="7"/>
  <c r="F83" i="7"/>
  <c r="E83" i="7"/>
  <c r="C83" i="7"/>
  <c r="B83" i="7"/>
  <c r="O92" i="7"/>
  <c r="M92" i="7"/>
  <c r="K92" i="7"/>
  <c r="I92" i="7"/>
  <c r="G92" i="7"/>
  <c r="J92" i="7"/>
  <c r="F92" i="7"/>
  <c r="E92" i="7"/>
  <c r="D92" i="7"/>
  <c r="C92" i="7"/>
  <c r="B92" i="7"/>
  <c r="P92" i="7"/>
  <c r="N92" i="7"/>
  <c r="L92" i="7"/>
  <c r="H92" i="7"/>
  <c r="B100" i="7"/>
  <c r="K100" i="7"/>
  <c r="O100" i="7"/>
  <c r="G100" i="7"/>
  <c r="L100" i="7"/>
  <c r="J100" i="7"/>
  <c r="I100" i="7"/>
  <c r="H100" i="7"/>
  <c r="F100" i="7"/>
  <c r="P100" i="7"/>
  <c r="N100" i="7"/>
  <c r="D100" i="7"/>
  <c r="E100" i="7"/>
  <c r="C100" i="7"/>
  <c r="M100" i="7"/>
  <c r="G22" i="7"/>
  <c r="E22" i="7"/>
  <c r="M22" i="7"/>
  <c r="P22" i="7"/>
  <c r="F22" i="7"/>
  <c r="L22" i="7"/>
  <c r="H22" i="7"/>
  <c r="I22" i="7"/>
  <c r="K22" i="7"/>
  <c r="B22" i="7"/>
  <c r="N22" i="7"/>
  <c r="D22" i="7"/>
  <c r="O22" i="7"/>
  <c r="C22" i="7"/>
  <c r="J22" i="7"/>
  <c r="E57" i="7"/>
  <c r="D57" i="7"/>
  <c r="C57" i="7"/>
  <c r="F57" i="7"/>
  <c r="N57" i="7"/>
  <c r="G57" i="7"/>
  <c r="J57" i="7"/>
  <c r="O57" i="7"/>
  <c r="K57" i="7"/>
  <c r="L57" i="7"/>
  <c r="I57" i="7"/>
  <c r="M57" i="7"/>
  <c r="P57" i="7"/>
  <c r="H57" i="7"/>
  <c r="B57" i="7"/>
  <c r="G67" i="7"/>
  <c r="E67" i="7"/>
  <c r="H67" i="7"/>
  <c r="I67" i="7"/>
  <c r="J67" i="7"/>
  <c r="K67" i="7"/>
  <c r="L67" i="7"/>
  <c r="P67" i="7"/>
  <c r="O67" i="7"/>
  <c r="N67" i="7"/>
  <c r="M67" i="7"/>
  <c r="D67" i="7"/>
  <c r="C67" i="7"/>
  <c r="B67" i="7"/>
  <c r="F67" i="7"/>
  <c r="D74" i="7"/>
  <c r="F74" i="7"/>
  <c r="I74" i="7"/>
  <c r="J74" i="7"/>
  <c r="L74" i="7"/>
  <c r="K74" i="7"/>
  <c r="B74" i="7"/>
  <c r="P74" i="7"/>
  <c r="N74" i="7"/>
  <c r="C74" i="7"/>
  <c r="E74" i="7"/>
  <c r="G74" i="7"/>
  <c r="H74" i="7"/>
  <c r="O74" i="7"/>
  <c r="M74" i="7"/>
  <c r="I82" i="7"/>
  <c r="B82" i="7"/>
  <c r="C82" i="7"/>
  <c r="H82" i="7"/>
  <c r="G82" i="7"/>
  <c r="F82" i="7"/>
  <c r="J82" i="7"/>
  <c r="K82" i="7"/>
  <c r="L82" i="7"/>
  <c r="N82" i="7"/>
  <c r="O82" i="7"/>
  <c r="P82" i="7"/>
  <c r="E82" i="7"/>
  <c r="M82" i="7"/>
  <c r="D82" i="7"/>
  <c r="G89" i="7"/>
  <c r="F89" i="7"/>
  <c r="M89" i="7"/>
  <c r="L89" i="7"/>
  <c r="J89" i="7"/>
  <c r="B89" i="7"/>
  <c r="H89" i="7"/>
  <c r="D89" i="7"/>
  <c r="N89" i="7"/>
  <c r="C89" i="7"/>
  <c r="I89" i="7"/>
  <c r="K89" i="7"/>
  <c r="P89" i="7"/>
  <c r="E89" i="7"/>
  <c r="O89" i="7"/>
  <c r="I97" i="7"/>
  <c r="O97" i="7"/>
  <c r="J97" i="7"/>
  <c r="E97" i="7"/>
  <c r="H97" i="7"/>
  <c r="P97" i="7"/>
  <c r="D97" i="7"/>
  <c r="F97" i="7"/>
  <c r="M97" i="7"/>
  <c r="K97" i="7"/>
  <c r="C97" i="7"/>
  <c r="G97" i="7"/>
  <c r="N97" i="7"/>
  <c r="L97" i="7"/>
  <c r="B97" i="7"/>
  <c r="M106" i="7"/>
  <c r="B106" i="7"/>
  <c r="E106" i="7"/>
  <c r="H106" i="7"/>
  <c r="C106" i="7"/>
  <c r="I106" i="7"/>
  <c r="G106" i="7"/>
  <c r="F106" i="7"/>
  <c r="O106" i="7"/>
  <c r="P106" i="7"/>
  <c r="K106" i="7"/>
  <c r="J106" i="7"/>
  <c r="L106" i="7"/>
  <c r="D106" i="7"/>
  <c r="N106" i="7"/>
  <c r="K7" i="7"/>
  <c r="F7" i="7"/>
  <c r="J7" i="7"/>
  <c r="D7" i="7"/>
  <c r="P7" i="7"/>
  <c r="L7" i="7"/>
  <c r="G7" i="7"/>
  <c r="M7" i="7"/>
  <c r="I7" i="7"/>
  <c r="C7" i="7"/>
  <c r="E7" i="7"/>
  <c r="B7" i="7"/>
  <c r="N7" i="7"/>
  <c r="H7" i="7"/>
  <c r="O7" i="7"/>
  <c r="C33" i="7"/>
  <c r="M33" i="7"/>
  <c r="J33" i="7"/>
  <c r="P33" i="7"/>
  <c r="G33" i="7"/>
  <c r="N33" i="7"/>
  <c r="H33" i="7"/>
  <c r="I33" i="7"/>
  <c r="B33" i="7"/>
  <c r="K33" i="7"/>
  <c r="D33" i="7"/>
  <c r="L33" i="7"/>
  <c r="E33" i="7"/>
  <c r="F33" i="7"/>
  <c r="O33" i="7"/>
  <c r="B40" i="7"/>
  <c r="I40" i="7"/>
  <c r="K40" i="7"/>
  <c r="J40" i="7"/>
  <c r="H40" i="7"/>
  <c r="G40" i="7"/>
  <c r="F40" i="7"/>
  <c r="P40" i="7"/>
  <c r="O40" i="7"/>
  <c r="N40" i="7"/>
  <c r="M40" i="7"/>
  <c r="L40" i="7"/>
  <c r="E40" i="7"/>
  <c r="D40" i="7"/>
  <c r="C40" i="7"/>
  <c r="M46" i="7"/>
  <c r="F46" i="7"/>
  <c r="J46" i="7"/>
  <c r="I46" i="7"/>
  <c r="H46" i="7"/>
  <c r="L46" i="7"/>
  <c r="N46" i="7"/>
  <c r="O46" i="7"/>
  <c r="P46" i="7"/>
  <c r="G46" i="7"/>
  <c r="E46" i="7"/>
  <c r="B46" i="7"/>
  <c r="K46" i="7"/>
  <c r="C46" i="7"/>
  <c r="D46" i="7"/>
  <c r="N52" i="7"/>
  <c r="H52" i="7"/>
  <c r="K52" i="7"/>
  <c r="M52" i="7"/>
  <c r="I52" i="7"/>
  <c r="C52" i="7"/>
  <c r="G52" i="7"/>
  <c r="D52" i="7"/>
  <c r="P52" i="7"/>
  <c r="O52" i="7"/>
  <c r="F52" i="7"/>
  <c r="B52" i="7"/>
  <c r="L52" i="7"/>
  <c r="E52" i="7"/>
  <c r="J52" i="7"/>
  <c r="G56" i="7"/>
  <c r="D56" i="7"/>
  <c r="E56" i="7"/>
  <c r="H56" i="7"/>
  <c r="K56" i="7"/>
  <c r="N56" i="7"/>
  <c r="P56" i="7"/>
  <c r="J56" i="7"/>
  <c r="L56" i="7"/>
  <c r="O56" i="7"/>
  <c r="M56" i="7"/>
  <c r="I56" i="7"/>
  <c r="F56" i="7"/>
  <c r="C56" i="7"/>
  <c r="B56" i="7"/>
  <c r="E62" i="7"/>
  <c r="O62" i="7"/>
  <c r="C62" i="7"/>
  <c r="M62" i="7"/>
  <c r="K62" i="7"/>
  <c r="P62" i="7"/>
  <c r="N62" i="7"/>
  <c r="L62" i="7"/>
  <c r="J62" i="7"/>
  <c r="H62" i="7"/>
  <c r="D62" i="7"/>
  <c r="I62" i="7"/>
  <c r="B62" i="7"/>
  <c r="G62" i="7"/>
  <c r="F62" i="7"/>
  <c r="N69" i="7"/>
  <c r="H69" i="7"/>
  <c r="O69" i="7"/>
  <c r="P69" i="7"/>
  <c r="M69" i="7"/>
  <c r="L69" i="7"/>
  <c r="K69" i="7"/>
  <c r="J69" i="7"/>
  <c r="I69" i="7"/>
  <c r="E69" i="7"/>
  <c r="F69" i="7"/>
  <c r="D69" i="7"/>
  <c r="C69" i="7"/>
  <c r="G69" i="7"/>
  <c r="B69" i="7"/>
  <c r="N77" i="7"/>
  <c r="L77" i="7"/>
  <c r="E77" i="7"/>
  <c r="M77" i="7"/>
  <c r="G77" i="7"/>
  <c r="O77" i="7"/>
  <c r="H77" i="7"/>
  <c r="F77" i="7"/>
  <c r="K77" i="7"/>
  <c r="D77" i="7"/>
  <c r="C77" i="7"/>
  <c r="B77" i="7"/>
  <c r="J77" i="7"/>
  <c r="P77" i="7"/>
  <c r="I77" i="7"/>
  <c r="G84" i="7"/>
  <c r="F84" i="7"/>
  <c r="E84" i="7"/>
  <c r="D84" i="7"/>
  <c r="C84" i="7"/>
  <c r="B84" i="7"/>
  <c r="P84" i="7"/>
  <c r="H84" i="7"/>
  <c r="O84" i="7"/>
  <c r="N84" i="7"/>
  <c r="M84" i="7"/>
  <c r="L84" i="7"/>
  <c r="K84" i="7"/>
  <c r="J84" i="7"/>
  <c r="I84" i="7"/>
  <c r="H91" i="7"/>
  <c r="O91" i="7"/>
  <c r="E91" i="7"/>
  <c r="D91" i="7"/>
  <c r="B91" i="7"/>
  <c r="N91" i="7"/>
  <c r="P91" i="7"/>
  <c r="C91" i="7"/>
  <c r="K91" i="7"/>
  <c r="I91" i="7"/>
  <c r="G91" i="7"/>
  <c r="L91" i="7"/>
  <c r="J91" i="7"/>
  <c r="F91" i="7"/>
  <c r="M91" i="7"/>
  <c r="K99" i="7"/>
  <c r="J99" i="7"/>
  <c r="E99" i="7"/>
  <c r="D99" i="7"/>
  <c r="C99" i="7"/>
  <c r="F99" i="7"/>
  <c r="L99" i="7"/>
  <c r="M99" i="7"/>
  <c r="B99" i="7"/>
  <c r="H99" i="7"/>
  <c r="P99" i="7"/>
  <c r="O99" i="7"/>
  <c r="N99" i="7"/>
  <c r="I99" i="7"/>
  <c r="G99" i="7"/>
  <c r="J105" i="7"/>
  <c r="O105" i="7"/>
  <c r="N105" i="7"/>
  <c r="D105" i="7"/>
  <c r="P105" i="7"/>
  <c r="H105" i="7"/>
  <c r="E105" i="7"/>
  <c r="B105" i="7"/>
  <c r="M105" i="7"/>
  <c r="C105" i="7"/>
  <c r="I105" i="7"/>
  <c r="L105" i="7"/>
  <c r="K105" i="7"/>
  <c r="G105" i="7"/>
  <c r="F105" i="7"/>
  <c r="P10" i="7"/>
  <c r="F10" i="7"/>
  <c r="D10" i="7"/>
  <c r="G10" i="7"/>
  <c r="B10" i="7"/>
  <c r="I10" i="7"/>
  <c r="E10" i="7"/>
  <c r="H10" i="7"/>
  <c r="L10" i="7"/>
  <c r="N10" i="7"/>
  <c r="O10" i="7"/>
  <c r="M10" i="7"/>
  <c r="K10" i="7"/>
  <c r="C10" i="7"/>
  <c r="J10" i="7"/>
  <c r="L17" i="7"/>
  <c r="K17" i="7"/>
  <c r="O17" i="7"/>
  <c r="C17" i="7"/>
  <c r="N17" i="7"/>
  <c r="J17" i="7"/>
  <c r="B17" i="7"/>
  <c r="M17" i="7"/>
  <c r="E17" i="7"/>
  <c r="F17" i="7"/>
  <c r="H17" i="7"/>
  <c r="I17" i="7"/>
  <c r="P17" i="7"/>
  <c r="G17" i="7"/>
  <c r="D17" i="7"/>
  <c r="C23" i="7"/>
  <c r="P23" i="7"/>
  <c r="O23" i="7"/>
  <c r="B23" i="7"/>
  <c r="M23" i="7"/>
  <c r="I23" i="7"/>
  <c r="G23" i="7"/>
  <c r="E23" i="7"/>
  <c r="F23" i="7"/>
  <c r="H23" i="7"/>
  <c r="K23" i="7"/>
  <c r="N23" i="7"/>
  <c r="J23" i="7"/>
  <c r="D23" i="7"/>
  <c r="L23" i="7"/>
  <c r="K29" i="7"/>
  <c r="M29" i="7"/>
  <c r="E29" i="7"/>
  <c r="O29" i="7"/>
  <c r="P29" i="7"/>
  <c r="N29" i="7"/>
  <c r="C29" i="7"/>
  <c r="F29" i="7"/>
  <c r="J29" i="7"/>
  <c r="G29" i="7"/>
  <c r="L29" i="7"/>
  <c r="I29" i="7"/>
  <c r="D29" i="7"/>
  <c r="H29" i="7"/>
  <c r="B29" i="7"/>
  <c r="C34" i="7"/>
  <c r="L34" i="7"/>
  <c r="N34" i="7"/>
  <c r="O34" i="7"/>
  <c r="B34" i="7"/>
  <c r="H34" i="7"/>
  <c r="D34" i="7"/>
  <c r="E34" i="7"/>
  <c r="G34" i="7"/>
  <c r="F34" i="7"/>
  <c r="K34" i="7"/>
  <c r="M34" i="7"/>
  <c r="P34" i="7"/>
  <c r="J34" i="7"/>
  <c r="I34" i="7"/>
  <c r="C41" i="7"/>
  <c r="J41" i="7"/>
  <c r="I41" i="7"/>
  <c r="H41" i="7"/>
  <c r="G41" i="7"/>
  <c r="B41" i="7"/>
  <c r="D41" i="7"/>
  <c r="F41" i="7"/>
  <c r="E41" i="7"/>
  <c r="P41" i="7"/>
  <c r="O41" i="7"/>
  <c r="N41" i="7"/>
  <c r="M41" i="7"/>
  <c r="L41" i="7"/>
  <c r="K41" i="7"/>
  <c r="P47" i="7"/>
  <c r="O47" i="7"/>
  <c r="N47" i="7"/>
  <c r="M47" i="7"/>
  <c r="F47" i="7"/>
  <c r="E47" i="7"/>
  <c r="D47" i="7"/>
  <c r="C47" i="7"/>
  <c r="H47" i="7"/>
  <c r="I47" i="7"/>
  <c r="J47" i="7"/>
  <c r="L47" i="7"/>
  <c r="K47" i="7"/>
  <c r="G47" i="7"/>
  <c r="B47" i="7"/>
  <c r="C53" i="7"/>
  <c r="E53" i="7"/>
  <c r="H53" i="7"/>
  <c r="K53" i="7"/>
  <c r="N53" i="7"/>
  <c r="P53" i="7"/>
  <c r="B53" i="7"/>
  <c r="I53" i="7"/>
  <c r="L53" i="7"/>
  <c r="G53" i="7"/>
  <c r="D53" i="7"/>
  <c r="O53" i="7"/>
  <c r="M53" i="7"/>
  <c r="J53" i="7"/>
  <c r="F53" i="7"/>
  <c r="B58" i="7"/>
  <c r="E58" i="7"/>
  <c r="G58" i="7"/>
  <c r="I58" i="7"/>
  <c r="K58" i="7"/>
  <c r="M58" i="7"/>
  <c r="N58" i="7"/>
  <c r="L58" i="7"/>
  <c r="J58" i="7"/>
  <c r="H58" i="7"/>
  <c r="C58" i="7"/>
  <c r="P58" i="7"/>
  <c r="O58" i="7"/>
  <c r="F58" i="7"/>
  <c r="D58" i="7"/>
  <c r="E65" i="7"/>
  <c r="G65" i="7"/>
  <c r="I65" i="7"/>
  <c r="K65" i="7"/>
  <c r="M65" i="7"/>
  <c r="N65" i="7"/>
  <c r="P65" i="7"/>
  <c r="C65" i="7"/>
  <c r="L65" i="7"/>
  <c r="B65" i="7"/>
  <c r="O65" i="7"/>
  <c r="D65" i="7"/>
  <c r="J65" i="7"/>
  <c r="H65" i="7"/>
  <c r="F65" i="7"/>
  <c r="K73" i="7"/>
  <c r="J73" i="7"/>
  <c r="B73" i="7"/>
  <c r="D73" i="7"/>
  <c r="G73" i="7"/>
  <c r="H73" i="7"/>
  <c r="E73" i="7"/>
  <c r="N73" i="7"/>
  <c r="I73" i="7"/>
  <c r="P73" i="7"/>
  <c r="L73" i="7"/>
  <c r="C73" i="7"/>
  <c r="F73" i="7"/>
  <c r="M73" i="7"/>
  <c r="O73" i="7"/>
  <c r="K81" i="7"/>
  <c r="H81" i="7"/>
  <c r="D81" i="7"/>
  <c r="E81" i="7"/>
  <c r="I81" i="7"/>
  <c r="J81" i="7"/>
  <c r="P81" i="7"/>
  <c r="O81" i="7"/>
  <c r="F81" i="7"/>
  <c r="B81" i="7"/>
  <c r="M81" i="7"/>
  <c r="N81" i="7"/>
  <c r="L81" i="7"/>
  <c r="C81" i="7"/>
  <c r="G81" i="7"/>
  <c r="K90" i="7"/>
  <c r="C90" i="7"/>
  <c r="E90" i="7"/>
  <c r="H90" i="7"/>
  <c r="N90" i="7"/>
  <c r="D90" i="7"/>
  <c r="G90" i="7"/>
  <c r="B90" i="7"/>
  <c r="F90" i="7"/>
  <c r="I90" i="7"/>
  <c r="L90" i="7"/>
  <c r="O90" i="7"/>
  <c r="J90" i="7"/>
  <c r="M90" i="7"/>
  <c r="P90" i="7"/>
  <c r="C98" i="7"/>
  <c r="H98" i="7"/>
  <c r="K98" i="7"/>
  <c r="N98" i="7"/>
  <c r="J98" i="7"/>
  <c r="G98" i="7"/>
  <c r="E98" i="7"/>
  <c r="L98" i="7"/>
  <c r="M98" i="7"/>
  <c r="F98" i="7"/>
  <c r="B98" i="7"/>
  <c r="P98" i="7"/>
  <c r="D98" i="7"/>
  <c r="I98" i="7"/>
  <c r="O98" i="7"/>
  <c r="P12" i="7"/>
  <c r="J12" i="7"/>
  <c r="D12" i="7"/>
  <c r="M12" i="7"/>
  <c r="N12" i="7"/>
  <c r="G12" i="7"/>
  <c r="K12" i="7"/>
  <c r="H12" i="7"/>
  <c r="E12" i="7"/>
  <c r="C12" i="7"/>
  <c r="F12" i="7"/>
  <c r="L12" i="7"/>
  <c r="O12" i="7"/>
  <c r="I12" i="7"/>
  <c r="B12" i="7"/>
  <c r="J14" i="7"/>
  <c r="H14" i="7"/>
  <c r="L14" i="7"/>
  <c r="G14" i="7"/>
  <c r="P14" i="7"/>
  <c r="C14" i="7"/>
  <c r="D14" i="7"/>
  <c r="M14" i="7"/>
  <c r="E14" i="7"/>
  <c r="I14" i="7"/>
  <c r="N14" i="7"/>
  <c r="F14" i="7"/>
  <c r="K14" i="7"/>
  <c r="B14" i="7"/>
  <c r="O14" i="7"/>
  <c r="J21" i="7"/>
  <c r="M21" i="7"/>
  <c r="O21" i="7"/>
  <c r="C21" i="7"/>
  <c r="P21" i="7"/>
  <c r="K21" i="7"/>
  <c r="B21" i="7"/>
  <c r="I21" i="7"/>
  <c r="D21" i="7"/>
  <c r="H21" i="7"/>
  <c r="N21" i="7"/>
  <c r="G21" i="7"/>
  <c r="E21" i="7"/>
  <c r="L21" i="7"/>
  <c r="F21" i="7"/>
  <c r="M24" i="7"/>
  <c r="J24" i="7"/>
  <c r="O24" i="7"/>
  <c r="I24" i="7"/>
  <c r="F24" i="7"/>
  <c r="N24" i="7"/>
  <c r="K24" i="7"/>
  <c r="P24" i="7"/>
  <c r="E24" i="7"/>
  <c r="H24" i="7"/>
  <c r="D24" i="7"/>
  <c r="G24" i="7"/>
  <c r="C24" i="7"/>
  <c r="L24" i="7"/>
  <c r="B24" i="7"/>
  <c r="D28" i="7"/>
  <c r="F28" i="7"/>
  <c r="O28" i="7"/>
  <c r="B28" i="7"/>
  <c r="I28" i="7"/>
  <c r="L28" i="7"/>
  <c r="H28" i="7"/>
  <c r="P28" i="7"/>
  <c r="M28" i="7"/>
  <c r="C28" i="7"/>
  <c r="N28" i="7"/>
  <c r="G28" i="7"/>
  <c r="E28" i="7"/>
  <c r="J28" i="7"/>
  <c r="K28" i="7"/>
  <c r="C35" i="7"/>
  <c r="M35" i="7"/>
  <c r="J35" i="7"/>
  <c r="L35" i="7"/>
  <c r="I35" i="7"/>
  <c r="H35" i="7"/>
  <c r="B35" i="7"/>
  <c r="D35" i="7"/>
  <c r="E35" i="7"/>
  <c r="F35" i="7"/>
  <c r="K35" i="7"/>
  <c r="G35" i="7"/>
  <c r="N35" i="7"/>
  <c r="P35" i="7"/>
  <c r="O35" i="7"/>
  <c r="C42" i="7"/>
  <c r="G42" i="7"/>
  <c r="H42" i="7"/>
  <c r="I42" i="7"/>
  <c r="J42" i="7"/>
  <c r="K42" i="7"/>
  <c r="F42" i="7"/>
  <c r="E42" i="7"/>
  <c r="D42" i="7"/>
  <c r="L42" i="7"/>
  <c r="B42" i="7"/>
  <c r="M42" i="7"/>
  <c r="N42" i="7"/>
  <c r="O42" i="7"/>
  <c r="P42" i="7"/>
  <c r="B48" i="7"/>
  <c r="H48" i="7"/>
  <c r="I48" i="7"/>
  <c r="J48" i="7"/>
  <c r="L48" i="7"/>
  <c r="D48" i="7"/>
  <c r="M48" i="7"/>
  <c r="O48" i="7"/>
  <c r="P48" i="7"/>
  <c r="N48" i="7"/>
  <c r="C48" i="7"/>
  <c r="K48" i="7"/>
  <c r="E48" i="7"/>
  <c r="F48" i="7"/>
  <c r="G48" i="7"/>
  <c r="P59" i="7"/>
  <c r="M59" i="7"/>
  <c r="K59" i="7"/>
  <c r="F59" i="7"/>
  <c r="E59" i="7"/>
  <c r="O59" i="7"/>
  <c r="C59" i="7"/>
  <c r="H59" i="7"/>
  <c r="B59" i="7"/>
  <c r="N59" i="7"/>
  <c r="L59" i="7"/>
  <c r="J59" i="7"/>
  <c r="G59" i="7"/>
  <c r="D59" i="7"/>
  <c r="I59" i="7"/>
  <c r="J66" i="7"/>
  <c r="I66" i="7"/>
  <c r="H66" i="7"/>
  <c r="G66" i="7"/>
  <c r="C66" i="7"/>
  <c r="F66" i="7"/>
  <c r="B66" i="7"/>
  <c r="D66" i="7"/>
  <c r="E66" i="7"/>
  <c r="O66" i="7"/>
  <c r="P66" i="7"/>
  <c r="N66" i="7"/>
  <c r="M66" i="7"/>
  <c r="L66" i="7"/>
  <c r="K66" i="7"/>
  <c r="B75" i="7"/>
  <c r="C75" i="7"/>
  <c r="I75" i="7"/>
  <c r="L75" i="7"/>
  <c r="P75" i="7"/>
  <c r="M75" i="7"/>
  <c r="D75" i="7"/>
  <c r="O75" i="7"/>
  <c r="K75" i="7"/>
  <c r="F75" i="7"/>
  <c r="G75" i="7"/>
  <c r="N75" i="7"/>
  <c r="H75" i="7"/>
  <c r="E75" i="7"/>
  <c r="J75" i="7"/>
  <c r="G85" i="7"/>
  <c r="F85" i="7"/>
  <c r="E85" i="7"/>
  <c r="J85" i="7"/>
  <c r="K85" i="7"/>
  <c r="L85" i="7"/>
  <c r="D85" i="7"/>
  <c r="C85" i="7"/>
  <c r="B85" i="7"/>
  <c r="H85" i="7"/>
  <c r="P85" i="7"/>
  <c r="M85" i="7"/>
  <c r="I85" i="7"/>
  <c r="O85" i="7"/>
  <c r="N85" i="7"/>
  <c r="E95" i="7"/>
  <c r="O95" i="7"/>
  <c r="K95" i="7"/>
  <c r="D95" i="7"/>
  <c r="I95" i="7"/>
  <c r="N95" i="7"/>
  <c r="P95" i="7"/>
  <c r="F95" i="7"/>
  <c r="L95" i="7"/>
  <c r="J95" i="7"/>
  <c r="G95" i="7"/>
  <c r="C95" i="7"/>
  <c r="B95" i="7"/>
  <c r="M95" i="7"/>
  <c r="H95" i="7"/>
  <c r="K104" i="7"/>
  <c r="H104" i="7"/>
  <c r="I104" i="7"/>
  <c r="F104" i="7"/>
  <c r="M104" i="7"/>
  <c r="C104" i="7"/>
  <c r="O104" i="7"/>
  <c r="G104" i="7"/>
  <c r="P104" i="7"/>
  <c r="D104" i="7"/>
  <c r="B104" i="7"/>
  <c r="L104" i="7"/>
  <c r="N104" i="7"/>
  <c r="E104" i="7"/>
  <c r="J104" i="7"/>
  <c r="K11" i="7"/>
  <c r="O11" i="7"/>
  <c r="L11" i="7"/>
  <c r="F11" i="7"/>
  <c r="N11" i="7"/>
  <c r="H11" i="7"/>
  <c r="P11" i="7"/>
  <c r="C11" i="7"/>
  <c r="I11" i="7"/>
  <c r="G11" i="7"/>
  <c r="M11" i="7"/>
  <c r="D11" i="7"/>
  <c r="B11" i="7"/>
  <c r="J11" i="7"/>
  <c r="E11" i="7"/>
  <c r="L13" i="7"/>
  <c r="O13" i="7"/>
  <c r="B13" i="7"/>
  <c r="E13" i="7"/>
  <c r="I13" i="7"/>
  <c r="J13" i="7"/>
  <c r="P13" i="7"/>
  <c r="D13" i="7"/>
  <c r="M13" i="7"/>
  <c r="K13" i="7"/>
  <c r="N13" i="7"/>
  <c r="G13" i="7"/>
  <c r="F13" i="7"/>
  <c r="C13" i="7"/>
  <c r="H13" i="7"/>
  <c r="P20" i="7"/>
  <c r="O20" i="7"/>
  <c r="G20" i="7"/>
  <c r="K20" i="7"/>
  <c r="H20" i="7"/>
  <c r="J20" i="7"/>
  <c r="M20" i="7"/>
  <c r="I20" i="7"/>
  <c r="E20" i="7"/>
  <c r="D20" i="7"/>
  <c r="C20" i="7"/>
  <c r="F20" i="7"/>
  <c r="B20" i="7"/>
  <c r="N20" i="7"/>
  <c r="L20" i="7"/>
  <c r="G26" i="7"/>
  <c r="C26" i="7"/>
  <c r="N26" i="7"/>
  <c r="B26" i="7"/>
  <c r="M26" i="7"/>
  <c r="F26" i="7"/>
  <c r="O26" i="7"/>
  <c r="H26" i="7"/>
  <c r="J26" i="7"/>
  <c r="P26" i="7"/>
  <c r="L26" i="7"/>
  <c r="D26" i="7"/>
  <c r="K26" i="7"/>
  <c r="I26" i="7"/>
  <c r="E26" i="7"/>
  <c r="J31" i="7"/>
  <c r="I31" i="7"/>
  <c r="O31" i="7"/>
  <c r="M31" i="7"/>
  <c r="G31" i="7"/>
  <c r="B31" i="7"/>
  <c r="K31" i="7"/>
  <c r="N31" i="7"/>
  <c r="L31" i="7"/>
  <c r="C31" i="7"/>
  <c r="D31" i="7"/>
  <c r="H31" i="7"/>
  <c r="P31" i="7"/>
  <c r="E31" i="7"/>
  <c r="F31" i="7"/>
  <c r="E38" i="7"/>
  <c r="C38" i="7"/>
  <c r="F38" i="7"/>
  <c r="D38" i="7"/>
  <c r="G38" i="7"/>
  <c r="B38" i="7"/>
  <c r="I38" i="7"/>
  <c r="J38" i="7"/>
  <c r="K38" i="7"/>
  <c r="L38" i="7"/>
  <c r="M38" i="7"/>
  <c r="N38" i="7"/>
  <c r="O38" i="7"/>
  <c r="P38" i="7"/>
  <c r="H38" i="7"/>
  <c r="P45" i="7"/>
  <c r="K45" i="7"/>
  <c r="L45" i="7"/>
  <c r="M45" i="7"/>
  <c r="N45" i="7"/>
  <c r="O45" i="7"/>
  <c r="I45" i="7"/>
  <c r="B45" i="7"/>
  <c r="C45" i="7"/>
  <c r="D45" i="7"/>
  <c r="E45" i="7"/>
  <c r="J45" i="7"/>
  <c r="F45" i="7"/>
  <c r="G45" i="7"/>
  <c r="H45" i="7"/>
  <c r="C51" i="7"/>
  <c r="G51" i="7"/>
  <c r="K51" i="7"/>
  <c r="I51" i="7"/>
  <c r="N51" i="7"/>
  <c r="O51" i="7"/>
  <c r="M51" i="7"/>
  <c r="H51" i="7"/>
  <c r="J51" i="7"/>
  <c r="B51" i="7"/>
  <c r="E51" i="7"/>
  <c r="P51" i="7"/>
  <c r="L51" i="7"/>
  <c r="D51" i="7"/>
  <c r="F51" i="7"/>
  <c r="H54" i="7"/>
  <c r="N54" i="7"/>
  <c r="J54" i="7"/>
  <c r="F54" i="7"/>
  <c r="C54" i="7"/>
  <c r="M54" i="7"/>
  <c r="P54" i="7"/>
  <c r="E54" i="7"/>
  <c r="B54" i="7"/>
  <c r="D54" i="7"/>
  <c r="G54" i="7"/>
  <c r="I54" i="7"/>
  <c r="L54" i="7"/>
  <c r="O54" i="7"/>
  <c r="K54" i="7"/>
  <c r="D63" i="7"/>
  <c r="P63" i="7"/>
  <c r="H63" i="7"/>
  <c r="C63" i="7"/>
  <c r="F63" i="7"/>
  <c r="K63" i="7"/>
  <c r="N63" i="7"/>
  <c r="B63" i="7"/>
  <c r="G63" i="7"/>
  <c r="O63" i="7"/>
  <c r="I63" i="7"/>
  <c r="E63" i="7"/>
  <c r="J63" i="7"/>
  <c r="L63" i="7"/>
  <c r="M63" i="7"/>
  <c r="O71" i="7"/>
  <c r="P71" i="7"/>
  <c r="B71" i="7"/>
  <c r="G71" i="7"/>
  <c r="H71" i="7"/>
  <c r="I71" i="7"/>
  <c r="J71" i="7"/>
  <c r="K71" i="7"/>
  <c r="C71" i="7"/>
  <c r="E71" i="7"/>
  <c r="M71" i="7"/>
  <c r="F71" i="7"/>
  <c r="D71" i="7"/>
  <c r="N71" i="7"/>
  <c r="L71" i="7"/>
  <c r="H79" i="7"/>
  <c r="D79" i="7"/>
  <c r="I79" i="7"/>
  <c r="P79" i="7"/>
  <c r="L79" i="7"/>
  <c r="K79" i="7"/>
  <c r="F79" i="7"/>
  <c r="N79" i="7"/>
  <c r="C79" i="7"/>
  <c r="O79" i="7"/>
  <c r="J79" i="7"/>
  <c r="E79" i="7"/>
  <c r="G79" i="7"/>
  <c r="B79" i="7"/>
  <c r="M79" i="7"/>
  <c r="C87" i="7"/>
  <c r="E87" i="7"/>
  <c r="G87" i="7"/>
  <c r="I87" i="7"/>
  <c r="J87" i="7"/>
  <c r="P87" i="7"/>
  <c r="L87" i="7"/>
  <c r="N87" i="7"/>
  <c r="B87" i="7"/>
  <c r="F87" i="7"/>
  <c r="H87" i="7"/>
  <c r="K87" i="7"/>
  <c r="D87" i="7"/>
  <c r="O87" i="7"/>
  <c r="M87" i="7"/>
  <c r="E93" i="7"/>
  <c r="G93" i="7"/>
  <c r="J93" i="7"/>
  <c r="L93" i="7"/>
  <c r="O93" i="7"/>
  <c r="M93" i="7"/>
  <c r="I93" i="7"/>
  <c r="P93" i="7"/>
  <c r="B93" i="7"/>
  <c r="C93" i="7"/>
  <c r="N93" i="7"/>
  <c r="H93" i="7"/>
  <c r="K93" i="7"/>
  <c r="D93" i="7"/>
  <c r="F93" i="7"/>
  <c r="P102" i="7"/>
  <c r="H102" i="7"/>
  <c r="D102" i="7"/>
  <c r="N102" i="7"/>
  <c r="K102" i="7"/>
  <c r="F102" i="7"/>
  <c r="J102" i="7"/>
  <c r="E102" i="7"/>
  <c r="L102" i="7"/>
  <c r="G102" i="7"/>
  <c r="O102" i="7"/>
  <c r="M102" i="7"/>
  <c r="B102" i="7"/>
  <c r="I102" i="7"/>
  <c r="C102" i="7"/>
  <c r="B19" i="5"/>
  <c r="B60" i="5"/>
  <c r="B137" i="5"/>
  <c r="B104" i="5"/>
  <c r="B22" i="5"/>
  <c r="B132" i="5"/>
  <c r="B47" i="5"/>
  <c r="B84" i="5"/>
  <c r="B129" i="5"/>
  <c r="B127" i="5"/>
  <c r="B125" i="5"/>
  <c r="B64" i="5"/>
  <c r="B102" i="5"/>
  <c r="B9" i="5"/>
  <c r="B108" i="5"/>
  <c r="B8" i="5"/>
  <c r="B103" i="5"/>
  <c r="B56" i="5"/>
  <c r="B113" i="5"/>
  <c r="B121" i="5"/>
  <c r="B130" i="5"/>
  <c r="B67" i="5"/>
  <c r="B135" i="5"/>
  <c r="B116" i="5"/>
  <c r="B117" i="5"/>
  <c r="B76" i="5"/>
  <c r="B51" i="5"/>
  <c r="B75" i="5"/>
  <c r="B95" i="5"/>
  <c r="B74" i="5"/>
  <c r="B110" i="5"/>
  <c r="B141" i="5"/>
  <c r="B138" i="5"/>
  <c r="B40" i="5"/>
  <c r="B21" i="5"/>
  <c r="B49" i="5"/>
  <c r="B99" i="5"/>
  <c r="B23" i="5"/>
  <c r="B32" i="5"/>
  <c r="B101" i="5"/>
  <c r="B88" i="5"/>
  <c r="B57" i="5"/>
  <c r="B10" i="5"/>
  <c r="B92" i="5"/>
  <c r="B68" i="5"/>
  <c r="B63" i="5"/>
  <c r="B43" i="5"/>
  <c r="B41" i="5"/>
  <c r="B13" i="5"/>
  <c r="B93" i="5"/>
  <c r="B122" i="5"/>
  <c r="B124" i="5"/>
  <c r="B15" i="5"/>
  <c r="B55" i="5"/>
  <c r="B18" i="5"/>
  <c r="B78" i="5"/>
  <c r="B20" i="5"/>
  <c r="B80" i="5"/>
  <c r="B140" i="5"/>
  <c r="B105" i="5"/>
  <c r="B7" i="5"/>
  <c r="B82" i="5"/>
  <c r="B39" i="5"/>
  <c r="B106" i="5"/>
  <c r="B85" i="5"/>
  <c r="B128" i="5"/>
  <c r="B86" i="5"/>
  <c r="B45" i="5"/>
  <c r="B90" i="5"/>
  <c r="B91" i="5"/>
  <c r="B107" i="5"/>
  <c r="B139" i="5"/>
  <c r="B36" i="5"/>
  <c r="B118" i="5"/>
  <c r="B72" i="5"/>
  <c r="B96" i="5"/>
  <c r="B30" i="5"/>
  <c r="B77" i="5"/>
  <c r="B134" i="5"/>
  <c r="B115" i="5"/>
  <c r="B24" i="5"/>
  <c r="B46" i="5"/>
  <c r="B66" i="5"/>
  <c r="B109" i="5"/>
  <c r="B112" i="5"/>
  <c r="B123" i="5"/>
  <c r="B28" i="5"/>
  <c r="B54" i="5"/>
  <c r="B69" i="5"/>
  <c r="B119" i="5"/>
  <c r="B53" i="5"/>
  <c r="B14" i="5"/>
  <c r="B70" i="5"/>
  <c r="B61" i="5"/>
  <c r="B11" i="5"/>
  <c r="B52" i="5"/>
  <c r="B59" i="5"/>
  <c r="B97" i="5"/>
  <c r="B136" i="5"/>
  <c r="B79" i="5"/>
  <c r="B34" i="5"/>
  <c r="B58" i="5"/>
  <c r="B131" i="5"/>
  <c r="B100" i="5"/>
  <c r="B65" i="5"/>
  <c r="B44" i="5"/>
  <c r="B38" i="5"/>
  <c r="B33" i="5"/>
  <c r="B120" i="5"/>
  <c r="B71" i="5"/>
  <c r="B37" i="5"/>
  <c r="B12" i="5"/>
  <c r="B50" i="5"/>
  <c r="B98" i="5"/>
  <c r="B81" i="5"/>
  <c r="B35" i="5"/>
  <c r="B83" i="5"/>
  <c r="B62" i="5"/>
  <c r="B25" i="5"/>
  <c r="B87" i="5"/>
  <c r="B26" i="5"/>
  <c r="B42" i="5"/>
  <c r="B29" i="5"/>
  <c r="B111" i="5"/>
  <c r="B6" i="5"/>
  <c r="B17" i="5"/>
  <c r="B73" i="5"/>
  <c r="B89" i="5"/>
  <c r="B126" i="5"/>
  <c r="B114" i="5"/>
  <c r="B48" i="5"/>
  <c r="B133" i="5"/>
  <c r="B31" i="5"/>
  <c r="B16" i="5"/>
  <c r="B94" i="5"/>
  <c r="B27" i="5"/>
  <c r="I27" i="5"/>
  <c r="I26" i="5"/>
  <c r="I125" i="5"/>
  <c r="I127" i="5"/>
  <c r="I130" i="5"/>
  <c r="I133" i="5"/>
  <c r="I137" i="5"/>
  <c r="I60" i="5"/>
  <c r="I75" i="5"/>
  <c r="I49" i="5"/>
  <c r="I14" i="5"/>
  <c r="I82" i="5"/>
  <c r="I85" i="5"/>
  <c r="I87" i="5"/>
  <c r="I88" i="5"/>
  <c r="I8" i="5"/>
  <c r="I7" i="5"/>
  <c r="I94" i="5"/>
  <c r="I103" i="5"/>
  <c r="I63" i="5"/>
  <c r="I70" i="5"/>
  <c r="I47" i="5"/>
  <c r="I48" i="5"/>
  <c r="I77" i="5"/>
  <c r="I73" i="5"/>
  <c r="I139" i="5"/>
  <c r="I136" i="5"/>
  <c r="I115" i="5"/>
  <c r="I131" i="5"/>
  <c r="I129" i="5"/>
  <c r="I25" i="5"/>
  <c r="I122" i="5"/>
  <c r="I28" i="5"/>
  <c r="I114" i="5"/>
  <c r="I59" i="5"/>
  <c r="I108" i="5"/>
  <c r="I105" i="5"/>
  <c r="I37" i="5"/>
  <c r="I38" i="5"/>
  <c r="I39" i="5"/>
  <c r="I67" i="5"/>
  <c r="I62" i="5"/>
  <c r="I42" i="5"/>
  <c r="I90" i="5"/>
  <c r="I57" i="5"/>
  <c r="I11" i="5"/>
  <c r="I83" i="5"/>
  <c r="I113" i="5"/>
  <c r="I30" i="5"/>
  <c r="I119" i="5"/>
  <c r="I126" i="5"/>
  <c r="I128" i="5"/>
  <c r="I22" i="5"/>
  <c r="I135" i="5"/>
  <c r="I138" i="5"/>
  <c r="I74" i="5"/>
  <c r="I50" i="5"/>
  <c r="I80" i="5"/>
  <c r="I61" i="5"/>
  <c r="I86" i="5"/>
  <c r="I9" i="5"/>
  <c r="I6" i="5"/>
  <c r="I99" i="5"/>
  <c r="I101" i="5"/>
  <c r="I36" i="5"/>
  <c r="I34" i="5"/>
  <c r="I71" i="5"/>
  <c r="I32" i="5"/>
  <c r="I117" i="5"/>
  <c r="I112" i="5"/>
  <c r="I52" i="5"/>
  <c r="I109" i="5"/>
  <c r="I107" i="5"/>
  <c r="I104" i="5"/>
  <c r="I102" i="5"/>
  <c r="I100" i="5"/>
  <c r="I98" i="5"/>
  <c r="I96" i="5"/>
  <c r="I93" i="5"/>
  <c r="I91" i="5"/>
  <c r="I43" i="5"/>
  <c r="I44" i="5"/>
  <c r="I46" i="5"/>
  <c r="I81" i="5"/>
  <c r="I15" i="5"/>
  <c r="I17" i="5"/>
  <c r="I18" i="5"/>
  <c r="I20" i="5"/>
  <c r="I66" i="5"/>
  <c r="I106" i="5"/>
  <c r="I24" i="5"/>
  <c r="I65" i="5"/>
  <c r="I120" i="5"/>
  <c r="I116" i="5"/>
  <c r="I64" i="5"/>
  <c r="I72" i="5"/>
  <c r="I31" i="5"/>
  <c r="I118" i="5"/>
  <c r="I121" i="5"/>
  <c r="I123" i="5"/>
  <c r="I124" i="5"/>
  <c r="I55" i="5"/>
  <c r="I23" i="5"/>
  <c r="I132" i="5"/>
  <c r="I21" i="5"/>
  <c r="I51" i="5"/>
  <c r="I141" i="5"/>
  <c r="I76" i="5"/>
  <c r="I79" i="5"/>
  <c r="I29" i="5"/>
  <c r="I13" i="5"/>
  <c r="I12" i="5"/>
  <c r="I89" i="5"/>
  <c r="I95" i="5"/>
  <c r="I97" i="5"/>
  <c r="I58" i="5"/>
  <c r="I69" i="5"/>
  <c r="I35" i="5"/>
  <c r="I33" i="5"/>
  <c r="I110" i="5"/>
  <c r="I111" i="5"/>
  <c r="I56" i="5"/>
  <c r="I53" i="5"/>
  <c r="I68" i="5"/>
  <c r="I54" i="5"/>
  <c r="I40" i="5"/>
  <c r="I41" i="5"/>
  <c r="I92" i="5"/>
  <c r="I10" i="5"/>
  <c r="I45" i="5"/>
  <c r="I84" i="5"/>
  <c r="I78" i="5"/>
  <c r="I16" i="5"/>
  <c r="I140" i="5"/>
  <c r="I19" i="5"/>
  <c r="I134" i="5"/>
  <c r="K7" i="5"/>
  <c r="K41" i="5"/>
  <c r="K115" i="5"/>
  <c r="K128" i="5"/>
  <c r="K89" i="5"/>
  <c r="K64" i="5"/>
  <c r="K33" i="5"/>
  <c r="K44" i="5"/>
  <c r="K116" i="5"/>
  <c r="K134" i="5"/>
  <c r="K80" i="5"/>
  <c r="K19" i="5"/>
  <c r="K76" i="5"/>
  <c r="K138" i="5"/>
  <c r="K139" i="5"/>
  <c r="K13" i="5"/>
  <c r="K28" i="5"/>
  <c r="K67" i="5"/>
  <c r="K30" i="5"/>
  <c r="K15" i="5"/>
  <c r="K35" i="5"/>
  <c r="K63" i="5"/>
  <c r="K73" i="5"/>
  <c r="K74" i="5"/>
  <c r="K60" i="5"/>
  <c r="K48" i="5"/>
  <c r="K107" i="5"/>
  <c r="K132" i="5"/>
  <c r="K87" i="5"/>
  <c r="K88" i="5"/>
  <c r="K61" i="5"/>
  <c r="K46" i="5"/>
  <c r="K84" i="5"/>
  <c r="K45" i="5"/>
  <c r="K66" i="5"/>
  <c r="K136" i="5"/>
  <c r="K49" i="5"/>
  <c r="K18" i="5"/>
  <c r="K103" i="5"/>
  <c r="K16" i="5"/>
  <c r="K12" i="5"/>
  <c r="K141" i="5"/>
  <c r="K123" i="5"/>
  <c r="K96" i="5"/>
  <c r="K27" i="5"/>
  <c r="K105" i="5"/>
  <c r="K14" i="5"/>
  <c r="K40" i="5"/>
  <c r="K126" i="5"/>
  <c r="K106" i="5"/>
  <c r="K93" i="5"/>
  <c r="K52" i="5"/>
  <c r="K121" i="5"/>
  <c r="K9" i="5"/>
  <c r="K23" i="5"/>
  <c r="K31" i="5"/>
  <c r="K127" i="5"/>
  <c r="K37" i="5"/>
  <c r="K140" i="5"/>
  <c r="K104" i="5"/>
  <c r="K62" i="5"/>
  <c r="K24" i="5"/>
  <c r="K34" i="5"/>
  <c r="K50" i="5"/>
  <c r="K72" i="5"/>
  <c r="K6" i="5"/>
  <c r="K98" i="5"/>
  <c r="K39" i="5"/>
  <c r="K11" i="5"/>
  <c r="K25" i="5"/>
  <c r="K101" i="5"/>
  <c r="K95" i="5"/>
  <c r="K125" i="5"/>
  <c r="K100" i="5"/>
  <c r="K70" i="5"/>
  <c r="K58" i="5"/>
  <c r="K53" i="5"/>
  <c r="K55" i="5"/>
  <c r="K26" i="5"/>
  <c r="K131" i="5"/>
  <c r="K21" i="5"/>
  <c r="K81" i="5"/>
  <c r="K20" i="5"/>
  <c r="K135" i="5"/>
  <c r="K47" i="5"/>
  <c r="K54" i="5"/>
  <c r="K117" i="5"/>
  <c r="K99" i="5"/>
  <c r="K102" i="5"/>
  <c r="K32" i="5"/>
  <c r="K68" i="5"/>
  <c r="K124" i="5"/>
  <c r="K10" i="5"/>
  <c r="K17" i="5"/>
  <c r="K114" i="5"/>
  <c r="K111" i="5"/>
  <c r="K94" i="5"/>
  <c r="K118" i="5"/>
  <c r="K69" i="5"/>
  <c r="K8" i="5"/>
  <c r="K71" i="5"/>
  <c r="K65" i="5"/>
  <c r="K110" i="5"/>
  <c r="K120" i="5"/>
  <c r="K113" i="5"/>
  <c r="K97" i="5"/>
  <c r="K36" i="5"/>
  <c r="K122" i="5"/>
  <c r="K56" i="5"/>
  <c r="K51" i="5"/>
  <c r="K75" i="5"/>
  <c r="K77" i="5"/>
  <c r="K78" i="5"/>
  <c r="K85" i="5"/>
  <c r="K112" i="5"/>
  <c r="K86" i="5"/>
  <c r="K130" i="5"/>
  <c r="K43" i="5"/>
  <c r="K109" i="5"/>
  <c r="K42" i="5"/>
  <c r="K92" i="5"/>
  <c r="K38" i="5"/>
  <c r="K137" i="5"/>
  <c r="K79" i="5"/>
  <c r="K29" i="5"/>
  <c r="K83" i="5"/>
  <c r="K108" i="5"/>
  <c r="K22" i="5"/>
  <c r="K59" i="5"/>
  <c r="K129" i="5"/>
  <c r="K90" i="5"/>
  <c r="K91" i="5"/>
  <c r="K82" i="5"/>
  <c r="K133" i="5"/>
  <c r="K119" i="5"/>
  <c r="K57" i="5"/>
  <c r="C31" i="5"/>
  <c r="C111" i="5"/>
  <c r="C36" i="5"/>
  <c r="C103" i="5"/>
  <c r="C94" i="5"/>
  <c r="C63" i="5"/>
  <c r="C61" i="5"/>
  <c r="C68" i="5"/>
  <c r="C141" i="5"/>
  <c r="C129" i="5"/>
  <c r="C92" i="5"/>
  <c r="C44" i="5"/>
  <c r="C86" i="5"/>
  <c r="C84" i="5"/>
  <c r="C58" i="5"/>
  <c r="C77" i="5"/>
  <c r="C74" i="5"/>
  <c r="C139" i="5"/>
  <c r="C136" i="5"/>
  <c r="C22" i="5"/>
  <c r="C106" i="5"/>
  <c r="C89" i="5"/>
  <c r="C82" i="5"/>
  <c r="C53" i="5"/>
  <c r="C9" i="5"/>
  <c r="C8" i="5"/>
  <c r="C21" i="5"/>
  <c r="C130" i="5"/>
  <c r="C12" i="5"/>
  <c r="C123" i="5"/>
  <c r="C112" i="5"/>
  <c r="C37" i="5"/>
  <c r="C100" i="5"/>
  <c r="C40" i="5"/>
  <c r="C95" i="5"/>
  <c r="C87" i="5"/>
  <c r="C78" i="5"/>
  <c r="C75" i="5"/>
  <c r="C54" i="5"/>
  <c r="C15" i="5"/>
  <c r="C17" i="5"/>
  <c r="C20" i="5"/>
  <c r="C135" i="5"/>
  <c r="C134" i="5"/>
  <c r="C125" i="5"/>
  <c r="C121" i="5"/>
  <c r="C117" i="5"/>
  <c r="C127" i="5"/>
  <c r="C26" i="5"/>
  <c r="C28" i="5"/>
  <c r="C120" i="5"/>
  <c r="C110" i="5"/>
  <c r="C108" i="5"/>
  <c r="C38" i="5"/>
  <c r="C99" i="5"/>
  <c r="C91" i="5"/>
  <c r="C45" i="5"/>
  <c r="C46" i="5"/>
  <c r="C83" i="5"/>
  <c r="C50" i="5"/>
  <c r="C73" i="5"/>
  <c r="C18" i="5"/>
  <c r="C132" i="5"/>
  <c r="C69" i="5"/>
  <c r="C114" i="5"/>
  <c r="C35" i="5"/>
  <c r="C109" i="5"/>
  <c r="C98" i="5"/>
  <c r="C81" i="5"/>
  <c r="C79" i="5"/>
  <c r="C51" i="5"/>
  <c r="C71" i="5"/>
  <c r="C7" i="5"/>
  <c r="C133" i="5"/>
  <c r="C23" i="5"/>
  <c r="C126" i="5"/>
  <c r="C27" i="5"/>
  <c r="C118" i="5"/>
  <c r="C65" i="5"/>
  <c r="C32" i="5"/>
  <c r="C59" i="5"/>
  <c r="C104" i="5"/>
  <c r="C101" i="5"/>
  <c r="C41" i="5"/>
  <c r="C90" i="5"/>
  <c r="C47" i="5"/>
  <c r="C6" i="5"/>
  <c r="C138" i="5"/>
  <c r="C60" i="5"/>
  <c r="C122" i="5"/>
  <c r="C30" i="5"/>
  <c r="C33" i="5"/>
  <c r="C57" i="5"/>
  <c r="C93" i="5"/>
  <c r="C49" i="5"/>
  <c r="C72" i="5"/>
  <c r="C13" i="5"/>
  <c r="C55" i="5"/>
  <c r="C25" i="5"/>
  <c r="C56" i="5"/>
  <c r="C42" i="5"/>
  <c r="C62" i="5"/>
  <c r="C85" i="5"/>
  <c r="C80" i="5"/>
  <c r="C76" i="5"/>
  <c r="C52" i="5"/>
  <c r="C10" i="5"/>
  <c r="C140" i="5"/>
  <c r="C67" i="5"/>
  <c r="C137" i="5"/>
  <c r="C131" i="5"/>
  <c r="C24" i="5"/>
  <c r="C66" i="5"/>
  <c r="C119" i="5"/>
  <c r="C115" i="5"/>
  <c r="C64" i="5"/>
  <c r="C39" i="5"/>
  <c r="C128" i="5"/>
  <c r="C124" i="5"/>
  <c r="C29" i="5"/>
  <c r="C116" i="5"/>
  <c r="C113" i="5"/>
  <c r="C34" i="5"/>
  <c r="C107" i="5"/>
  <c r="C105" i="5"/>
  <c r="C102" i="5"/>
  <c r="C96" i="5"/>
  <c r="C43" i="5"/>
  <c r="C88" i="5"/>
  <c r="C48" i="5"/>
  <c r="C70" i="5"/>
  <c r="C14" i="5"/>
  <c r="C16" i="5"/>
  <c r="C19" i="5"/>
  <c r="C11" i="5"/>
  <c r="C97" i="5"/>
  <c r="H133" i="5"/>
  <c r="H84" i="5"/>
  <c r="H55" i="5"/>
  <c r="H111" i="5"/>
  <c r="H63" i="5"/>
  <c r="H114" i="5"/>
  <c r="H64" i="5"/>
  <c r="H127" i="5"/>
  <c r="H113" i="5"/>
  <c r="H43" i="5"/>
  <c r="H129" i="5"/>
  <c r="H81" i="5"/>
  <c r="H94" i="5"/>
  <c r="H135" i="5"/>
  <c r="H97" i="5"/>
  <c r="H26" i="5"/>
  <c r="H78" i="5"/>
  <c r="H107" i="5"/>
  <c r="H87" i="5"/>
  <c r="H22" i="5"/>
  <c r="H60" i="5"/>
  <c r="H52" i="5"/>
  <c r="H125" i="5"/>
  <c r="H137" i="5"/>
  <c r="H12" i="5"/>
  <c r="H70" i="5"/>
  <c r="H68" i="5"/>
  <c r="H65" i="5"/>
  <c r="H7" i="5"/>
  <c r="H44" i="5"/>
  <c r="H10" i="5"/>
  <c r="H66" i="5"/>
  <c r="H104" i="5"/>
  <c r="H28" i="5"/>
  <c r="H62" i="5"/>
  <c r="H83" i="5"/>
  <c r="H46" i="5"/>
  <c r="H126" i="5"/>
  <c r="H91" i="5"/>
  <c r="H89" i="5"/>
  <c r="H79" i="5"/>
  <c r="H17" i="5"/>
  <c r="H16" i="5"/>
  <c r="H130" i="5"/>
  <c r="H77" i="5"/>
  <c r="H9" i="5"/>
  <c r="H138" i="5"/>
  <c r="H139" i="5"/>
  <c r="H58" i="5"/>
  <c r="H27" i="5"/>
  <c r="H92" i="5"/>
  <c r="H96" i="5"/>
  <c r="H61" i="5"/>
  <c r="H108" i="5"/>
  <c r="H132" i="5"/>
  <c r="H95" i="5"/>
  <c r="H69" i="5"/>
  <c r="H116" i="5"/>
  <c r="H121" i="5"/>
  <c r="H101" i="5"/>
  <c r="H90" i="5"/>
  <c r="H21" i="5"/>
  <c r="H112" i="5"/>
  <c r="H109" i="5"/>
  <c r="H80" i="5"/>
  <c r="H48" i="5"/>
  <c r="H136" i="5"/>
  <c r="H123" i="5"/>
  <c r="H42" i="5"/>
  <c r="H39" i="5"/>
  <c r="H23" i="5"/>
  <c r="H88" i="5"/>
  <c r="H8" i="5"/>
  <c r="H56" i="5"/>
  <c r="H30" i="5"/>
  <c r="H74" i="5"/>
  <c r="H53" i="5"/>
  <c r="H25" i="5"/>
  <c r="H72" i="5"/>
  <c r="H29" i="5"/>
  <c r="H59" i="5"/>
  <c r="H128" i="5"/>
  <c r="H40" i="5"/>
  <c r="H120" i="5"/>
  <c r="H103" i="5"/>
  <c r="H47" i="5"/>
  <c r="H36" i="5"/>
  <c r="H134" i="5"/>
  <c r="H32" i="5"/>
  <c r="H35" i="5"/>
  <c r="H106" i="5"/>
  <c r="H15" i="5"/>
  <c r="H13" i="5"/>
  <c r="H31" i="5"/>
  <c r="H98" i="5"/>
  <c r="H6" i="5"/>
  <c r="H54" i="5"/>
  <c r="H51" i="5"/>
  <c r="H18" i="5"/>
  <c r="H99" i="5"/>
  <c r="H140" i="5"/>
  <c r="H85" i="5"/>
  <c r="H24" i="5"/>
  <c r="H41" i="5"/>
  <c r="H115" i="5"/>
  <c r="H105" i="5"/>
  <c r="H93" i="5"/>
  <c r="H57" i="5"/>
  <c r="H33" i="5"/>
  <c r="H11" i="5"/>
  <c r="H76" i="5"/>
  <c r="H50" i="5"/>
  <c r="H67" i="5"/>
  <c r="H122" i="5"/>
  <c r="H71" i="5"/>
  <c r="H86" i="5"/>
  <c r="H73" i="5"/>
  <c r="H131" i="5"/>
  <c r="H117" i="5"/>
  <c r="H75" i="5"/>
  <c r="H19" i="5"/>
  <c r="H14" i="5"/>
  <c r="H49" i="5"/>
  <c r="H141" i="5"/>
  <c r="H20" i="5"/>
  <c r="H118" i="5"/>
  <c r="H34" i="5"/>
  <c r="H119" i="5"/>
  <c r="H82" i="5"/>
  <c r="H124" i="5"/>
  <c r="H102" i="5"/>
  <c r="H37" i="5"/>
  <c r="H110" i="5"/>
  <c r="H100" i="5"/>
  <c r="H38" i="5"/>
  <c r="H45" i="5"/>
  <c r="E107" i="5"/>
  <c r="E112" i="5"/>
  <c r="E106" i="5"/>
  <c r="E96" i="5"/>
  <c r="E74" i="5"/>
  <c r="E65" i="5"/>
  <c r="E59" i="5"/>
  <c r="E57" i="5"/>
  <c r="E52" i="5"/>
  <c r="E41" i="5"/>
  <c r="E34" i="5"/>
  <c r="E31" i="5"/>
  <c r="E27" i="5"/>
  <c r="E22" i="5"/>
  <c r="E17" i="5"/>
  <c r="E42" i="5"/>
  <c r="E45" i="5"/>
  <c r="E62" i="5"/>
  <c r="E67" i="5"/>
  <c r="E71" i="5"/>
  <c r="E76" i="5"/>
  <c r="E82" i="5"/>
  <c r="E85" i="5"/>
  <c r="E93" i="5"/>
  <c r="E102" i="5"/>
  <c r="E113" i="5"/>
  <c r="E116" i="5"/>
  <c r="E122" i="5"/>
  <c r="E132" i="5"/>
  <c r="E7" i="5"/>
  <c r="E14" i="5"/>
  <c r="E30" i="5"/>
  <c r="E33" i="5"/>
  <c r="E37" i="5"/>
  <c r="E48" i="5"/>
  <c r="E54" i="5"/>
  <c r="E134" i="5"/>
  <c r="E63" i="5"/>
  <c r="E66" i="5"/>
  <c r="E89" i="5"/>
  <c r="E95" i="5"/>
  <c r="E101" i="5"/>
  <c r="E83" i="5"/>
  <c r="E78" i="5"/>
  <c r="E72" i="5"/>
  <c r="E125" i="5"/>
  <c r="E128" i="5"/>
  <c r="E8" i="5"/>
  <c r="E21" i="5"/>
  <c r="E26" i="5"/>
  <c r="E127" i="5"/>
  <c r="E56" i="5"/>
  <c r="E108" i="5"/>
  <c r="E92" i="5"/>
  <c r="E88" i="5"/>
  <c r="E84" i="5"/>
  <c r="E79" i="5"/>
  <c r="E69" i="5"/>
  <c r="E126" i="5"/>
  <c r="E120" i="5"/>
  <c r="E114" i="5"/>
  <c r="E103" i="5"/>
  <c r="E97" i="5"/>
  <c r="E94" i="5"/>
  <c r="E87" i="5"/>
  <c r="E70" i="5"/>
  <c r="E75" i="5"/>
  <c r="E81" i="5"/>
  <c r="E99" i="5"/>
  <c r="E105" i="5"/>
  <c r="E119" i="5"/>
  <c r="E133" i="5"/>
  <c r="E137" i="5"/>
  <c r="E141" i="5"/>
  <c r="E12" i="5"/>
  <c r="E20" i="5"/>
  <c r="E53" i="5"/>
  <c r="E36" i="5"/>
  <c r="E18" i="5"/>
  <c r="E9" i="5"/>
  <c r="E123" i="5"/>
  <c r="E110" i="5"/>
  <c r="E100" i="5"/>
  <c r="E90" i="5"/>
  <c r="E68" i="5"/>
  <c r="E64" i="5"/>
  <c r="E61" i="5"/>
  <c r="E35" i="5"/>
  <c r="E13" i="5"/>
  <c r="E6" i="5"/>
  <c r="E138" i="5"/>
  <c r="E131" i="5"/>
  <c r="E135" i="5"/>
  <c r="E11" i="5"/>
  <c r="E23" i="5"/>
  <c r="E29" i="5"/>
  <c r="E32" i="5"/>
  <c r="E40" i="5"/>
  <c r="E47" i="5"/>
  <c r="E51" i="5"/>
  <c r="E60" i="5"/>
  <c r="E118" i="5"/>
  <c r="E80" i="5"/>
  <c r="E86" i="5"/>
  <c r="E98" i="5"/>
  <c r="E25" i="5"/>
  <c r="E109" i="5"/>
  <c r="E117" i="5"/>
  <c r="E130" i="5"/>
  <c r="E136" i="5"/>
  <c r="E140" i="5"/>
  <c r="E10" i="5"/>
  <c r="E19" i="5"/>
  <c r="E44" i="5"/>
  <c r="E50" i="5"/>
  <c r="E73" i="5"/>
  <c r="E77" i="5"/>
  <c r="E91" i="5"/>
  <c r="E104" i="5"/>
  <c r="E111" i="5"/>
  <c r="E115" i="5"/>
  <c r="E121" i="5"/>
  <c r="E129" i="5"/>
  <c r="E139" i="5"/>
  <c r="E16" i="5"/>
  <c r="E24" i="5"/>
  <c r="E38" i="5"/>
  <c r="E46" i="5"/>
  <c r="E49" i="5"/>
  <c r="E43" i="5"/>
  <c r="E39" i="5"/>
  <c r="E28" i="5"/>
  <c r="E15" i="5"/>
  <c r="E124" i="5"/>
  <c r="E55" i="5"/>
  <c r="E58" i="5"/>
  <c r="G52" i="5"/>
  <c r="G116" i="5"/>
  <c r="G72" i="5"/>
  <c r="G54" i="5"/>
  <c r="G8" i="5"/>
  <c r="G106" i="5"/>
  <c r="G104" i="5"/>
  <c r="G63" i="5"/>
  <c r="G65" i="5"/>
  <c r="G33" i="5"/>
  <c r="G41" i="5"/>
  <c r="G24" i="5"/>
  <c r="G90" i="5"/>
  <c r="G23" i="5"/>
  <c r="G87" i="5"/>
  <c r="G89" i="5"/>
  <c r="G43" i="5"/>
  <c r="G62" i="5"/>
  <c r="G95" i="5"/>
  <c r="G123" i="5"/>
  <c r="G99" i="5"/>
  <c r="G27" i="5"/>
  <c r="G37" i="5"/>
  <c r="G29" i="5"/>
  <c r="G67" i="5"/>
  <c r="G70" i="5"/>
  <c r="G60" i="5"/>
  <c r="G75" i="5"/>
  <c r="G19" i="5"/>
  <c r="G137" i="5"/>
  <c r="G136" i="5"/>
  <c r="G48" i="5"/>
  <c r="G82" i="5"/>
  <c r="G108" i="5"/>
  <c r="G85" i="5"/>
  <c r="G22" i="5"/>
  <c r="G44" i="5"/>
  <c r="G42" i="5"/>
  <c r="G126" i="5"/>
  <c r="G100" i="5"/>
  <c r="G28" i="5"/>
  <c r="G119" i="5"/>
  <c r="G118" i="5"/>
  <c r="G12" i="5"/>
  <c r="G10" i="5"/>
  <c r="G69" i="5"/>
  <c r="G138" i="5"/>
  <c r="G50" i="5"/>
  <c r="G81" i="5"/>
  <c r="G47" i="5"/>
  <c r="G84" i="5"/>
  <c r="G132" i="5"/>
  <c r="G86" i="5"/>
  <c r="G129" i="5"/>
  <c r="G32" i="5"/>
  <c r="G115" i="5"/>
  <c r="G38" i="5"/>
  <c r="G102" i="5"/>
  <c r="G68" i="5"/>
  <c r="G53" i="5"/>
  <c r="G15" i="5"/>
  <c r="G55" i="5"/>
  <c r="G80" i="5"/>
  <c r="G134" i="5"/>
  <c r="G14" i="5"/>
  <c r="G46" i="5"/>
  <c r="G66" i="5"/>
  <c r="G45" i="5"/>
  <c r="G109" i="5"/>
  <c r="G74" i="5"/>
  <c r="G77" i="5"/>
  <c r="G49" i="5"/>
  <c r="G56" i="5"/>
  <c r="G135" i="5"/>
  <c r="G61" i="5"/>
  <c r="G83" i="5"/>
  <c r="G30" i="5"/>
  <c r="G127" i="5"/>
  <c r="G92" i="5"/>
  <c r="G110" i="5"/>
  <c r="G96" i="5"/>
  <c r="G57" i="5"/>
  <c r="G111" i="5"/>
  <c r="G103" i="5"/>
  <c r="G36" i="5"/>
  <c r="G7" i="5"/>
  <c r="G59" i="5"/>
  <c r="G91" i="5"/>
  <c r="G94" i="5"/>
  <c r="G39" i="5"/>
  <c r="G121" i="5"/>
  <c r="G31" i="5"/>
  <c r="G105" i="5"/>
  <c r="G130" i="5"/>
  <c r="G16" i="5"/>
  <c r="G11" i="5"/>
  <c r="G34" i="5"/>
  <c r="G141" i="5"/>
  <c r="G140" i="5"/>
  <c r="G139" i="5"/>
  <c r="G73" i="5"/>
  <c r="G117" i="5"/>
  <c r="G78" i="5"/>
  <c r="G79" i="5"/>
  <c r="G112" i="5"/>
  <c r="G21" i="5"/>
  <c r="G133" i="5"/>
  <c r="G131" i="5"/>
  <c r="G88" i="5"/>
  <c r="G35" i="5"/>
  <c r="G58" i="5"/>
  <c r="G20" i="5"/>
  <c r="G93" i="5"/>
  <c r="G125" i="5"/>
  <c r="G40" i="5"/>
  <c r="G97" i="5"/>
  <c r="G101" i="5"/>
  <c r="G107" i="5"/>
  <c r="G6" i="5"/>
  <c r="G18" i="5"/>
  <c r="G51" i="5"/>
  <c r="G76" i="5"/>
  <c r="G71" i="5"/>
  <c r="G9" i="5"/>
  <c r="G13" i="5"/>
  <c r="G17" i="5"/>
  <c r="G64" i="5"/>
  <c r="G114" i="5"/>
  <c r="G113" i="5"/>
  <c r="G122" i="5"/>
  <c r="G98" i="5"/>
  <c r="G26" i="5"/>
  <c r="G124" i="5"/>
  <c r="G25" i="5"/>
  <c r="G120" i="5"/>
  <c r="G128" i="5"/>
  <c r="F141" i="5"/>
  <c r="F33" i="5"/>
  <c r="F23" i="5"/>
  <c r="F32" i="5"/>
  <c r="F96" i="5"/>
  <c r="F107" i="5"/>
  <c r="F36" i="5"/>
  <c r="F47" i="5"/>
  <c r="F65" i="5"/>
  <c r="F29" i="5"/>
  <c r="F84" i="5"/>
  <c r="F132" i="5"/>
  <c r="F140" i="5"/>
  <c r="F73" i="5"/>
  <c r="F52" i="5"/>
  <c r="F86" i="5"/>
  <c r="F69" i="5"/>
  <c r="F51" i="5"/>
  <c r="F91" i="5"/>
  <c r="F112" i="5"/>
  <c r="F81" i="5"/>
  <c r="F26" i="5"/>
  <c r="F93" i="5"/>
  <c r="F113" i="5"/>
  <c r="F124" i="5"/>
  <c r="F119" i="5"/>
  <c r="F61" i="5"/>
  <c r="F104" i="5"/>
  <c r="F126" i="5"/>
  <c r="F97" i="5"/>
  <c r="F83" i="5"/>
  <c r="F129" i="5"/>
  <c r="F38" i="5"/>
  <c r="F22" i="5"/>
  <c r="F116" i="5"/>
  <c r="F44" i="5"/>
  <c r="F98" i="5"/>
  <c r="F123" i="5"/>
  <c r="F87" i="5"/>
  <c r="F19" i="5"/>
  <c r="F35" i="5"/>
  <c r="F70" i="5"/>
  <c r="F121" i="5"/>
  <c r="F102" i="5"/>
  <c r="F40" i="5"/>
  <c r="F108" i="5"/>
  <c r="F120" i="5"/>
  <c r="F48" i="5"/>
  <c r="F110" i="5"/>
  <c r="F79" i="5"/>
  <c r="F106" i="5"/>
  <c r="F42" i="5"/>
  <c r="F53" i="5"/>
  <c r="F75" i="5"/>
  <c r="F125" i="5"/>
  <c r="F55" i="5"/>
  <c r="F39" i="5"/>
  <c r="F66" i="5"/>
  <c r="F127" i="5"/>
  <c r="F16" i="5"/>
  <c r="F117" i="5"/>
  <c r="F59" i="5"/>
  <c r="F128" i="5"/>
  <c r="F57" i="5"/>
  <c r="F28" i="5"/>
  <c r="F114" i="5"/>
  <c r="F111" i="5"/>
  <c r="F15" i="5"/>
  <c r="F95" i="5"/>
  <c r="F49" i="5"/>
  <c r="F50" i="5"/>
  <c r="F76" i="5"/>
  <c r="F131" i="5"/>
  <c r="F27" i="5"/>
  <c r="F71" i="5"/>
  <c r="F18" i="5"/>
  <c r="F85" i="5"/>
  <c r="F90" i="5"/>
  <c r="F54" i="5"/>
  <c r="F74" i="5"/>
  <c r="F31" i="5"/>
  <c r="F60" i="5"/>
  <c r="F24" i="5"/>
  <c r="F64" i="5"/>
  <c r="F133" i="5"/>
  <c r="F101" i="5"/>
  <c r="F37" i="5"/>
  <c r="F89" i="5"/>
  <c r="F115" i="5"/>
  <c r="F135" i="5"/>
  <c r="F80" i="5"/>
  <c r="F92" i="5"/>
  <c r="F7" i="5"/>
  <c r="F77" i="5"/>
  <c r="F78" i="5"/>
  <c r="F20" i="5"/>
  <c r="F136" i="5"/>
  <c r="F118" i="5"/>
  <c r="F130" i="5"/>
  <c r="F56" i="5"/>
  <c r="F67" i="5"/>
  <c r="F88" i="5"/>
  <c r="F17" i="5"/>
  <c r="F10" i="5"/>
  <c r="F9" i="5"/>
  <c r="F6" i="5"/>
  <c r="F12" i="5"/>
  <c r="F11" i="5"/>
  <c r="F8" i="5"/>
  <c r="F139" i="5"/>
  <c r="F68" i="5"/>
  <c r="F34" i="5"/>
  <c r="F72" i="5"/>
  <c r="F99" i="5"/>
  <c r="F43" i="5"/>
  <c r="F45" i="5"/>
  <c r="F138" i="5"/>
  <c r="F62" i="5"/>
  <c r="F13" i="5"/>
  <c r="F137" i="5"/>
  <c r="F58" i="5"/>
  <c r="F109" i="5"/>
  <c r="F105" i="5"/>
  <c r="F21" i="5"/>
  <c r="F134" i="5"/>
  <c r="F103" i="5"/>
  <c r="F14" i="5"/>
  <c r="F25" i="5"/>
  <c r="F94" i="5"/>
  <c r="F46" i="5"/>
  <c r="F100" i="5"/>
  <c r="F122" i="5"/>
  <c r="F63" i="5"/>
  <c r="F30" i="5"/>
  <c r="F41" i="5"/>
  <c r="F82" i="5"/>
  <c r="D97" i="5"/>
  <c r="D115" i="5"/>
  <c r="D110" i="5"/>
  <c r="D23" i="5"/>
  <c r="D66" i="5"/>
  <c r="D47" i="5"/>
  <c r="D109" i="5"/>
  <c r="D107" i="5"/>
  <c r="D84" i="5"/>
  <c r="D82" i="5"/>
  <c r="D57" i="5"/>
  <c r="D63" i="5"/>
  <c r="D95" i="5"/>
  <c r="D56" i="5"/>
  <c r="D36" i="5"/>
  <c r="D33" i="5"/>
  <c r="D44" i="5"/>
  <c r="D88" i="5"/>
  <c r="D113" i="5"/>
  <c r="D24" i="5"/>
  <c r="D133" i="5"/>
  <c r="D138" i="5"/>
  <c r="D139" i="5"/>
  <c r="D83" i="5"/>
  <c r="D80" i="5"/>
  <c r="D50" i="5"/>
  <c r="D20" i="5"/>
  <c r="D74" i="5"/>
  <c r="D71" i="5"/>
  <c r="D68" i="5"/>
  <c r="D105" i="5"/>
  <c r="D27" i="5"/>
  <c r="D100" i="5"/>
  <c r="D60" i="5"/>
  <c r="D70" i="5"/>
  <c r="D101" i="5"/>
  <c r="D12" i="5"/>
  <c r="D85" i="5"/>
  <c r="D46" i="5"/>
  <c r="D61" i="5"/>
  <c r="D81" i="5"/>
  <c r="D76" i="5"/>
  <c r="D6" i="5"/>
  <c r="D102" i="5"/>
  <c r="D108" i="5"/>
  <c r="D114" i="5"/>
  <c r="D127" i="5"/>
  <c r="D129" i="5"/>
  <c r="D48" i="5"/>
  <c r="D134" i="5"/>
  <c r="D21" i="5"/>
  <c r="D58" i="5"/>
  <c r="D55" i="5"/>
  <c r="D72" i="5"/>
  <c r="D53" i="5"/>
  <c r="D94" i="5"/>
  <c r="D119" i="5"/>
  <c r="D28" i="5"/>
  <c r="D32" i="5"/>
  <c r="D99" i="5"/>
  <c r="D126" i="5"/>
  <c r="D128" i="5"/>
  <c r="D79" i="5"/>
  <c r="D140" i="5"/>
  <c r="D40" i="5"/>
  <c r="D78" i="5"/>
  <c r="D135" i="5"/>
  <c r="D37" i="5"/>
  <c r="D137" i="5"/>
  <c r="D19" i="5"/>
  <c r="D59" i="5"/>
  <c r="D117" i="5"/>
  <c r="D93" i="5"/>
  <c r="D120" i="5"/>
  <c r="D112" i="5"/>
  <c r="D34" i="5"/>
  <c r="D86" i="5"/>
  <c r="D39" i="5"/>
  <c r="D96" i="5"/>
  <c r="D52" i="5"/>
  <c r="D18" i="5"/>
  <c r="D9" i="5"/>
  <c r="D29" i="5"/>
  <c r="D42" i="5"/>
  <c r="D92" i="5"/>
  <c r="D122" i="5"/>
  <c r="D123" i="5"/>
  <c r="D11" i="5"/>
  <c r="D65" i="5"/>
  <c r="D87" i="5"/>
  <c r="D45" i="5"/>
  <c r="D35" i="5"/>
  <c r="D136" i="5"/>
  <c r="D103" i="5"/>
  <c r="D131" i="5"/>
  <c r="D22" i="5"/>
  <c r="D77" i="5"/>
  <c r="D30" i="5"/>
  <c r="D141" i="5"/>
  <c r="D8" i="5"/>
  <c r="D121" i="5"/>
  <c r="D124" i="5"/>
  <c r="D26" i="5"/>
  <c r="D104" i="5"/>
  <c r="D130" i="5"/>
  <c r="D31" i="5"/>
  <c r="D98" i="5"/>
  <c r="D132" i="5"/>
  <c r="D116" i="5"/>
  <c r="D106" i="5"/>
  <c r="D118" i="5"/>
  <c r="D73" i="5"/>
  <c r="D41" i="5"/>
  <c r="D17" i="5"/>
  <c r="D16" i="5"/>
  <c r="D69" i="5"/>
  <c r="D14" i="5"/>
  <c r="D13" i="5"/>
  <c r="D10" i="5"/>
  <c r="D91" i="5"/>
  <c r="D43" i="5"/>
  <c r="D90" i="5"/>
  <c r="D62" i="5"/>
  <c r="D125" i="5"/>
  <c r="D25" i="5"/>
  <c r="D89" i="5"/>
  <c r="D38" i="5"/>
  <c r="D111" i="5"/>
  <c r="D54" i="5"/>
  <c r="D7" i="5"/>
  <c r="D15" i="5"/>
  <c r="D67" i="5"/>
  <c r="D64" i="5"/>
  <c r="D51" i="5"/>
  <c r="D75" i="5"/>
  <c r="D49" i="5"/>
  <c r="J122" i="5"/>
  <c r="J26" i="5"/>
  <c r="J48" i="5"/>
  <c r="J55" i="5"/>
  <c r="J72" i="5"/>
  <c r="J17" i="5"/>
  <c r="J73" i="5"/>
  <c r="J41" i="5"/>
  <c r="J74" i="5"/>
  <c r="J18" i="5"/>
  <c r="J117" i="5"/>
  <c r="J50" i="5"/>
  <c r="J65" i="5"/>
  <c r="J25" i="5"/>
  <c r="J69" i="5"/>
  <c r="J136" i="5"/>
  <c r="J107" i="5"/>
  <c r="J67" i="5"/>
  <c r="J39" i="5"/>
  <c r="J34" i="5"/>
  <c r="J133" i="5"/>
  <c r="J58" i="5"/>
  <c r="J54" i="5"/>
  <c r="J20" i="5"/>
  <c r="J134" i="5"/>
  <c r="J47" i="5"/>
  <c r="J64" i="5"/>
  <c r="J96" i="5"/>
  <c r="J40" i="5"/>
  <c r="J77" i="5"/>
  <c r="J53" i="5"/>
  <c r="J137" i="5"/>
  <c r="J62" i="5"/>
  <c r="J75" i="5"/>
  <c r="J125" i="5"/>
  <c r="J29" i="5"/>
  <c r="J94" i="5"/>
  <c r="J70" i="5"/>
  <c r="J100" i="5"/>
  <c r="J85" i="5"/>
  <c r="J87" i="5"/>
  <c r="J83" i="5"/>
  <c r="J104" i="5"/>
  <c r="J43" i="5"/>
  <c r="J141" i="5"/>
  <c r="J42" i="5"/>
  <c r="J23" i="5"/>
  <c r="J129" i="5"/>
  <c r="J140" i="5"/>
  <c r="J115" i="5"/>
  <c r="J113" i="5"/>
  <c r="J19" i="5"/>
  <c r="J68" i="5"/>
  <c r="J79" i="5"/>
  <c r="J66" i="5"/>
  <c r="J6" i="5"/>
  <c r="J111" i="5"/>
  <c r="J82" i="5"/>
  <c r="J99" i="5"/>
  <c r="J21" i="5"/>
  <c r="J45" i="5"/>
  <c r="J27" i="5"/>
  <c r="J120" i="5"/>
  <c r="J13" i="5"/>
  <c r="J119" i="5"/>
  <c r="J89" i="5"/>
  <c r="J118" i="5"/>
  <c r="J106" i="5"/>
  <c r="J36" i="5"/>
  <c r="J30" i="5"/>
  <c r="J103" i="5"/>
  <c r="J88" i="5"/>
  <c r="J15" i="5"/>
  <c r="J128" i="5"/>
  <c r="J35" i="5"/>
  <c r="J127" i="5"/>
  <c r="J109" i="5"/>
  <c r="J112" i="5"/>
  <c r="J90" i="5"/>
  <c r="J28" i="5"/>
  <c r="J14" i="5"/>
  <c r="J59" i="5"/>
  <c r="J22" i="5"/>
  <c r="J37" i="5"/>
  <c r="J101" i="5"/>
  <c r="J114" i="5"/>
  <c r="J8" i="5"/>
  <c r="J98" i="5"/>
  <c r="J135" i="5"/>
  <c r="J123" i="5"/>
  <c r="J24" i="5"/>
  <c r="J92" i="5"/>
  <c r="J105" i="5"/>
  <c r="J16" i="5"/>
  <c r="J32" i="5"/>
  <c r="J130" i="5"/>
  <c r="J57" i="5"/>
  <c r="J131" i="5"/>
  <c r="J86" i="5"/>
  <c r="J132" i="5"/>
  <c r="J84" i="5"/>
  <c r="J38" i="5"/>
  <c r="J81" i="5"/>
  <c r="J80" i="5"/>
  <c r="J97" i="5"/>
  <c r="J124" i="5"/>
  <c r="J49" i="5"/>
  <c r="J76" i="5"/>
  <c r="J138" i="5"/>
  <c r="J71" i="5"/>
  <c r="J139" i="5"/>
  <c r="J31" i="5"/>
  <c r="J93" i="5"/>
  <c r="J56" i="5"/>
  <c r="J78" i="5"/>
  <c r="J95" i="5"/>
  <c r="J110" i="5"/>
  <c r="J60" i="5"/>
  <c r="J33" i="5"/>
  <c r="J91" i="5"/>
  <c r="J63" i="5"/>
  <c r="J52" i="5"/>
  <c r="J51" i="5"/>
  <c r="J126" i="5"/>
  <c r="J44" i="5"/>
  <c r="J12" i="5"/>
  <c r="J11" i="5"/>
  <c r="J10" i="5"/>
  <c r="J61" i="5"/>
  <c r="J121" i="5"/>
  <c r="J7" i="5"/>
  <c r="J9" i="5"/>
  <c r="J116" i="5"/>
  <c r="J102" i="5"/>
  <c r="J46" i="5"/>
  <c r="J108" i="5"/>
  <c r="D6" i="12" l="1"/>
  <c r="E6" i="12"/>
  <c r="I6" i="12"/>
  <c r="N6" i="12"/>
  <c r="K6" i="12"/>
  <c r="F6" i="12"/>
  <c r="O6" i="12"/>
  <c r="P6" i="12"/>
  <c r="M6" i="12"/>
  <c r="Q6" i="12"/>
  <c r="G6" i="12"/>
  <c r="H6" i="12"/>
  <c r="L6" i="12"/>
  <c r="C6" i="12"/>
  <c r="E11" i="12"/>
  <c r="M11" i="12"/>
  <c r="Q11" i="12"/>
  <c r="N11" i="12"/>
  <c r="G11" i="12"/>
  <c r="K11" i="12"/>
  <c r="C11" i="12"/>
  <c r="O11" i="12"/>
  <c r="D11" i="12"/>
  <c r="L11" i="12"/>
  <c r="F11" i="12"/>
  <c r="I11" i="12"/>
  <c r="P11" i="12"/>
  <c r="H11" i="12"/>
  <c r="M15" i="12"/>
  <c r="Q15" i="12"/>
  <c r="P15" i="12"/>
  <c r="H15" i="12"/>
  <c r="L15" i="12"/>
  <c r="C15" i="12"/>
  <c r="F15" i="12"/>
  <c r="D15" i="12"/>
  <c r="N15" i="12"/>
  <c r="O15" i="12"/>
  <c r="I15" i="12"/>
  <c r="G15" i="12"/>
  <c r="E15" i="12"/>
  <c r="K15" i="12"/>
  <c r="I19" i="12"/>
  <c r="L19" i="12"/>
  <c r="K19" i="12"/>
  <c r="E19" i="12"/>
  <c r="P19" i="12"/>
  <c r="O19" i="12"/>
  <c r="H19" i="12"/>
  <c r="C19" i="12"/>
  <c r="Q19" i="12"/>
  <c r="M19" i="12"/>
  <c r="F19" i="12"/>
  <c r="D19" i="12"/>
  <c r="G19" i="12"/>
  <c r="N19" i="12"/>
  <c r="E24" i="12"/>
  <c r="H24" i="12"/>
  <c r="C24" i="12"/>
  <c r="D24" i="12"/>
  <c r="F24" i="12"/>
  <c r="G24" i="12"/>
  <c r="L24" i="12"/>
  <c r="I24" i="12"/>
  <c r="K24" i="12"/>
  <c r="P24" i="12"/>
  <c r="N24" i="12"/>
  <c r="Q24" i="12"/>
  <c r="M24" i="12"/>
  <c r="O24" i="12"/>
  <c r="L29" i="12"/>
  <c r="P29" i="12"/>
  <c r="F29" i="12"/>
  <c r="D29" i="12"/>
  <c r="N29" i="12"/>
  <c r="G29" i="12"/>
  <c r="C29" i="12"/>
  <c r="K29" i="12"/>
  <c r="Q29" i="12"/>
  <c r="M29" i="12"/>
  <c r="E29" i="12"/>
  <c r="H29" i="12"/>
  <c r="O29" i="12"/>
  <c r="I29" i="12"/>
  <c r="E33" i="12"/>
  <c r="L33" i="12"/>
  <c r="H33" i="12"/>
  <c r="N33" i="12"/>
  <c r="P33" i="12"/>
  <c r="G33" i="12"/>
  <c r="D33" i="12"/>
  <c r="I33" i="12"/>
  <c r="F33" i="12"/>
  <c r="C33" i="12"/>
  <c r="O33" i="12"/>
  <c r="M33" i="12"/>
  <c r="K33" i="12"/>
  <c r="Q33" i="12"/>
  <c r="L36" i="12"/>
  <c r="O36" i="12"/>
  <c r="P36" i="12"/>
  <c r="F36" i="12"/>
  <c r="E36" i="12"/>
  <c r="H36" i="12"/>
  <c r="I36" i="12"/>
  <c r="C36" i="12"/>
  <c r="D36" i="12"/>
  <c r="Q36" i="12"/>
  <c r="N36" i="12"/>
  <c r="K36" i="12"/>
  <c r="M36" i="12"/>
  <c r="G36" i="12"/>
  <c r="O40" i="12"/>
  <c r="P40" i="12"/>
  <c r="Q40" i="12"/>
  <c r="H40" i="12"/>
  <c r="C40" i="12"/>
  <c r="M40" i="12"/>
  <c r="I40" i="12"/>
  <c r="D40" i="12"/>
  <c r="F40" i="12"/>
  <c r="E40" i="12"/>
  <c r="L40" i="12"/>
  <c r="K40" i="12"/>
  <c r="G40" i="12"/>
  <c r="N40" i="12"/>
  <c r="G44" i="12"/>
  <c r="P44" i="12"/>
  <c r="O44" i="12"/>
  <c r="I44" i="12"/>
  <c r="H44" i="12"/>
  <c r="N44" i="12"/>
  <c r="Q44" i="12"/>
  <c r="C44" i="12"/>
  <c r="F44" i="12"/>
  <c r="L44" i="12"/>
  <c r="M44" i="12"/>
  <c r="K44" i="12"/>
  <c r="E44" i="12"/>
  <c r="D44" i="12"/>
  <c r="L47" i="12"/>
  <c r="C47" i="12"/>
  <c r="O47" i="12"/>
  <c r="N47" i="12"/>
  <c r="I47" i="12"/>
  <c r="Q47" i="12"/>
  <c r="P47" i="12"/>
  <c r="F47" i="12"/>
  <c r="H47" i="12"/>
  <c r="M47" i="12"/>
  <c r="G47" i="12"/>
  <c r="K47" i="12"/>
  <c r="E47" i="12"/>
  <c r="D47" i="12"/>
  <c r="K51" i="12"/>
  <c r="L51" i="12"/>
  <c r="D51" i="12"/>
  <c r="E51" i="12"/>
  <c r="F51" i="12"/>
  <c r="O51" i="12"/>
  <c r="I51" i="12"/>
  <c r="C51" i="12"/>
  <c r="P51" i="12"/>
  <c r="M51" i="12"/>
  <c r="G51" i="12"/>
  <c r="H51" i="12"/>
  <c r="N51" i="12"/>
  <c r="Q51" i="12"/>
  <c r="N55" i="12"/>
  <c r="Q55" i="12"/>
  <c r="M55" i="12"/>
  <c r="E55" i="12"/>
  <c r="I55" i="12"/>
  <c r="K55" i="12"/>
  <c r="F55" i="12"/>
  <c r="L55" i="12"/>
  <c r="D55" i="12"/>
  <c r="C55" i="12"/>
  <c r="H55" i="12"/>
  <c r="G55" i="12"/>
  <c r="P55" i="12"/>
  <c r="O55" i="12"/>
  <c r="N63" i="12"/>
  <c r="Q63" i="12"/>
  <c r="F63" i="12"/>
  <c r="C63" i="12"/>
  <c r="H63" i="12"/>
  <c r="L63" i="12"/>
  <c r="K63" i="12"/>
  <c r="D63" i="12"/>
  <c r="P63" i="12"/>
  <c r="O63" i="12"/>
  <c r="M63" i="12"/>
  <c r="G63" i="12"/>
  <c r="I63" i="12"/>
  <c r="E63" i="12"/>
  <c r="C5" i="12"/>
  <c r="D5" i="12"/>
  <c r="E5" i="12"/>
  <c r="M5" i="12"/>
  <c r="P5" i="12"/>
  <c r="Q5" i="12"/>
  <c r="L5" i="12"/>
  <c r="H5" i="12"/>
  <c r="G5" i="12"/>
  <c r="N5" i="12"/>
  <c r="K5" i="12"/>
  <c r="O5" i="12"/>
  <c r="F5" i="12"/>
  <c r="I5" i="12"/>
  <c r="O9" i="12"/>
  <c r="I9" i="12"/>
  <c r="E9" i="12"/>
  <c r="H9" i="12"/>
  <c r="L9" i="12"/>
  <c r="F9" i="12"/>
  <c r="M9" i="12"/>
  <c r="G9" i="12"/>
  <c r="P9" i="12"/>
  <c r="C9" i="12"/>
  <c r="N9" i="12"/>
  <c r="K9" i="12"/>
  <c r="Q9" i="12"/>
  <c r="D9" i="12"/>
  <c r="E13" i="12"/>
  <c r="I13" i="12"/>
  <c r="N13" i="12"/>
  <c r="Q13" i="12"/>
  <c r="G13" i="12"/>
  <c r="L13" i="12"/>
  <c r="F13" i="12"/>
  <c r="M13" i="12"/>
  <c r="D13" i="12"/>
  <c r="O13" i="12"/>
  <c r="C13" i="12"/>
  <c r="P13" i="12"/>
  <c r="H13" i="12"/>
  <c r="K13" i="12"/>
  <c r="M17" i="12"/>
  <c r="E17" i="12"/>
  <c r="Q17" i="12"/>
  <c r="N17" i="12"/>
  <c r="C17" i="12"/>
  <c r="P17" i="12"/>
  <c r="O17" i="12"/>
  <c r="I17" i="12"/>
  <c r="G17" i="12"/>
  <c r="L17" i="12"/>
  <c r="H17" i="12"/>
  <c r="D17" i="12"/>
  <c r="K17" i="12"/>
  <c r="F17" i="12"/>
  <c r="P21" i="12"/>
  <c r="N21" i="12"/>
  <c r="G21" i="12"/>
  <c r="C21" i="12"/>
  <c r="H21" i="12"/>
  <c r="E21" i="12"/>
  <c r="L21" i="12"/>
  <c r="Q21" i="12"/>
  <c r="M21" i="12"/>
  <c r="F21" i="12"/>
  <c r="D21" i="12"/>
  <c r="I21" i="12"/>
  <c r="O21" i="12"/>
  <c r="K21" i="12"/>
  <c r="C25" i="12"/>
  <c r="H25" i="12"/>
  <c r="O25" i="12"/>
  <c r="G25" i="12"/>
  <c r="E25" i="12"/>
  <c r="I25" i="12"/>
  <c r="Q25" i="12"/>
  <c r="D25" i="12"/>
  <c r="K25" i="12"/>
  <c r="F25" i="12"/>
  <c r="M25" i="12"/>
  <c r="L25" i="12"/>
  <c r="N25" i="12"/>
  <c r="P25" i="12"/>
  <c r="N27" i="12"/>
  <c r="K27" i="12"/>
  <c r="G27" i="12"/>
  <c r="M27" i="12"/>
  <c r="F27" i="12"/>
  <c r="L27" i="12"/>
  <c r="I27" i="12"/>
  <c r="D27" i="12"/>
  <c r="E27" i="12"/>
  <c r="P27" i="12"/>
  <c r="O27" i="12"/>
  <c r="H27" i="12"/>
  <c r="C27" i="12"/>
  <c r="Q27" i="12"/>
  <c r="D30" i="12"/>
  <c r="F30" i="12"/>
  <c r="M30" i="12"/>
  <c r="P30" i="12"/>
  <c r="O30" i="12"/>
  <c r="K30" i="12"/>
  <c r="I30" i="12"/>
  <c r="E30" i="12"/>
  <c r="Q30" i="12"/>
  <c r="H30" i="12"/>
  <c r="L30" i="12"/>
  <c r="C30" i="12"/>
  <c r="G30" i="12"/>
  <c r="N30" i="12"/>
  <c r="C34" i="12"/>
  <c r="D34" i="12"/>
  <c r="I34" i="12"/>
  <c r="E34" i="12"/>
  <c r="P34" i="12"/>
  <c r="L34" i="12"/>
  <c r="H34" i="12"/>
  <c r="Q34" i="12"/>
  <c r="K34" i="12"/>
  <c r="G34" i="12"/>
  <c r="M34" i="12"/>
  <c r="O34" i="12"/>
  <c r="F34" i="12"/>
  <c r="K37" i="12"/>
  <c r="E37" i="12"/>
  <c r="I37" i="12"/>
  <c r="M37" i="12"/>
  <c r="G37" i="12"/>
  <c r="D37" i="12"/>
  <c r="O37" i="12"/>
  <c r="N37" i="12"/>
  <c r="P37" i="12"/>
  <c r="Q37" i="12"/>
  <c r="H37" i="12"/>
  <c r="F37" i="12"/>
  <c r="C37" i="12"/>
  <c r="L37" i="12"/>
  <c r="I41" i="12"/>
  <c r="O41" i="12"/>
  <c r="P41" i="12"/>
  <c r="L41" i="12"/>
  <c r="H41" i="12"/>
  <c r="F41" i="12"/>
  <c r="K41" i="12"/>
  <c r="M41" i="12"/>
  <c r="C41" i="12"/>
  <c r="D41" i="12"/>
  <c r="G41" i="12"/>
  <c r="Q41" i="12"/>
  <c r="N41" i="12"/>
  <c r="E41" i="12"/>
  <c r="N45" i="12"/>
  <c r="H45" i="12"/>
  <c r="E45" i="12"/>
  <c r="M45" i="12"/>
  <c r="P45" i="12"/>
  <c r="F45" i="12"/>
  <c r="D45" i="12"/>
  <c r="Q45" i="12"/>
  <c r="G45" i="12"/>
  <c r="L45" i="12"/>
  <c r="O45" i="12"/>
  <c r="I45" i="12"/>
  <c r="K45" i="12"/>
  <c r="C45" i="12"/>
  <c r="M49" i="12"/>
  <c r="D49" i="12"/>
  <c r="C49" i="12"/>
  <c r="Q49" i="12"/>
  <c r="N49" i="12"/>
  <c r="F49" i="12"/>
  <c r="L49" i="12"/>
  <c r="I49" i="12"/>
  <c r="H49" i="12"/>
  <c r="G49" i="12"/>
  <c r="E49" i="12"/>
  <c r="O49" i="12"/>
  <c r="P49" i="12"/>
  <c r="K49" i="12"/>
  <c r="C53" i="12"/>
  <c r="L53" i="12"/>
  <c r="K53" i="12"/>
  <c r="H53" i="12"/>
  <c r="N53" i="12"/>
  <c r="M53" i="12"/>
  <c r="G53" i="12"/>
  <c r="O53" i="12"/>
  <c r="Q53" i="12"/>
  <c r="F53" i="12"/>
  <c r="E53" i="12"/>
  <c r="D53" i="12"/>
  <c r="I53" i="12"/>
  <c r="P53" i="12"/>
  <c r="M57" i="12"/>
  <c r="H57" i="12"/>
  <c r="I57" i="12"/>
  <c r="O57" i="12"/>
  <c r="P57" i="12"/>
  <c r="N57" i="12"/>
  <c r="Q57" i="12"/>
  <c r="D57" i="12"/>
  <c r="E57" i="12"/>
  <c r="K57" i="12"/>
  <c r="C57" i="12"/>
  <c r="F57" i="12"/>
  <c r="L57" i="12"/>
  <c r="G57" i="12"/>
  <c r="D59" i="12"/>
  <c r="I59" i="12"/>
  <c r="M59" i="12"/>
  <c r="F59" i="12"/>
  <c r="L59" i="12"/>
  <c r="P59" i="12"/>
  <c r="O59" i="12"/>
  <c r="G59" i="12"/>
  <c r="E59" i="12"/>
  <c r="C59" i="12"/>
  <c r="Q59" i="12"/>
  <c r="N59" i="12"/>
  <c r="H59" i="12"/>
  <c r="K59" i="12"/>
  <c r="M61" i="12"/>
  <c r="O61" i="12"/>
  <c r="I61" i="12"/>
  <c r="N61" i="12"/>
  <c r="Q61" i="12"/>
  <c r="C61" i="12"/>
  <c r="E61" i="12"/>
  <c r="L61" i="12"/>
  <c r="H61" i="12"/>
  <c r="P61" i="12"/>
  <c r="D61" i="12"/>
  <c r="F61" i="12"/>
  <c r="K61" i="12"/>
  <c r="G61" i="12"/>
  <c r="H20" i="12"/>
  <c r="D20" i="12"/>
  <c r="K20" i="12"/>
  <c r="I20" i="12"/>
  <c r="G20" i="12"/>
  <c r="L20" i="12"/>
  <c r="Q20" i="12"/>
  <c r="F20" i="12"/>
  <c r="O20" i="12"/>
  <c r="P20" i="12"/>
  <c r="N20" i="12"/>
  <c r="E20" i="12"/>
  <c r="C20" i="12"/>
  <c r="M20" i="12"/>
  <c r="N8" i="12"/>
  <c r="P8" i="12"/>
  <c r="Q8" i="12"/>
  <c r="C8" i="12"/>
  <c r="H8" i="12"/>
  <c r="K8" i="12"/>
  <c r="L8" i="12"/>
  <c r="F8" i="12"/>
  <c r="E8" i="12"/>
  <c r="M8" i="12"/>
  <c r="O8" i="12"/>
  <c r="G8" i="12"/>
  <c r="I8" i="12"/>
  <c r="D8" i="12"/>
  <c r="H12" i="12"/>
  <c r="D12" i="12"/>
  <c r="E12" i="12"/>
  <c r="C12" i="12"/>
  <c r="F12" i="12"/>
  <c r="M12" i="12"/>
  <c r="K12" i="12"/>
  <c r="L12" i="12"/>
  <c r="G12" i="12"/>
  <c r="O12" i="12"/>
  <c r="Q12" i="12"/>
  <c r="P12" i="12"/>
  <c r="I12" i="12"/>
  <c r="N12" i="12"/>
  <c r="I16" i="12"/>
  <c r="L16" i="12"/>
  <c r="F16" i="12"/>
  <c r="C16" i="12"/>
  <c r="G16" i="12"/>
  <c r="M16" i="12"/>
  <c r="N16" i="12"/>
  <c r="Q16" i="12"/>
  <c r="P16" i="12"/>
  <c r="O16" i="12"/>
  <c r="H16" i="12"/>
  <c r="K16" i="12"/>
  <c r="E16" i="12"/>
  <c r="D16" i="12"/>
  <c r="O22" i="12"/>
  <c r="P22" i="12"/>
  <c r="N22" i="12"/>
  <c r="G22" i="12"/>
  <c r="C22" i="12"/>
  <c r="I22" i="12"/>
  <c r="Q22" i="12"/>
  <c r="F22" i="12"/>
  <c r="M22" i="12"/>
  <c r="H22" i="12"/>
  <c r="L22" i="12"/>
  <c r="D22" i="12"/>
  <c r="E22" i="12"/>
  <c r="K22" i="12"/>
  <c r="C28" i="12"/>
  <c r="E28" i="12"/>
  <c r="I28" i="12"/>
  <c r="K28" i="12"/>
  <c r="O28" i="12"/>
  <c r="H28" i="12"/>
  <c r="F28" i="12"/>
  <c r="P28" i="12"/>
  <c r="N28" i="12"/>
  <c r="M28" i="12"/>
  <c r="Q28" i="12"/>
  <c r="G28" i="12"/>
  <c r="D28" i="12"/>
  <c r="L28" i="12"/>
  <c r="F32" i="12"/>
  <c r="K32" i="12"/>
  <c r="O32" i="12"/>
  <c r="G32" i="12"/>
  <c r="I32" i="12"/>
  <c r="C32" i="12"/>
  <c r="N32" i="12"/>
  <c r="L32" i="12"/>
  <c r="P32" i="12"/>
  <c r="M32" i="12"/>
  <c r="D32" i="12"/>
  <c r="H32" i="12"/>
  <c r="Q32" i="12"/>
  <c r="E32" i="12"/>
  <c r="G38" i="12"/>
  <c r="H38" i="12"/>
  <c r="K38" i="12"/>
  <c r="L38" i="12"/>
  <c r="F38" i="12"/>
  <c r="C38" i="12"/>
  <c r="D38" i="12"/>
  <c r="I38" i="12"/>
  <c r="O38" i="12"/>
  <c r="M38" i="12"/>
  <c r="P38" i="12"/>
  <c r="E38" i="12"/>
  <c r="N38" i="12"/>
  <c r="Q38" i="12"/>
  <c r="M43" i="12"/>
  <c r="L43" i="12"/>
  <c r="K43" i="12"/>
  <c r="F43" i="12"/>
  <c r="D43" i="12"/>
  <c r="I43" i="12"/>
  <c r="O43" i="12"/>
  <c r="H43" i="12"/>
  <c r="P43" i="12"/>
  <c r="N43" i="12"/>
  <c r="E43" i="12"/>
  <c r="G43" i="12"/>
  <c r="C43" i="12"/>
  <c r="Q43" i="12"/>
  <c r="P50" i="12"/>
  <c r="C50" i="12"/>
  <c r="K50" i="12"/>
  <c r="E50" i="12"/>
  <c r="D50" i="12"/>
  <c r="M50" i="12"/>
  <c r="I50" i="12"/>
  <c r="Q50" i="12"/>
  <c r="O50" i="12"/>
  <c r="G50" i="12"/>
  <c r="F50" i="12"/>
  <c r="N50" i="12"/>
  <c r="H50" i="12"/>
  <c r="L50" i="12"/>
  <c r="F54" i="12"/>
  <c r="D54" i="12"/>
  <c r="E54" i="12"/>
  <c r="K54" i="12"/>
  <c r="I54" i="12"/>
  <c r="H54" i="12"/>
  <c r="N54" i="12"/>
  <c r="Q54" i="12"/>
  <c r="L54" i="12"/>
  <c r="G54" i="12"/>
  <c r="M54" i="12"/>
  <c r="P54" i="12"/>
  <c r="O54" i="12"/>
  <c r="C54" i="12"/>
  <c r="N58" i="12"/>
  <c r="G58" i="12"/>
  <c r="E58" i="12"/>
  <c r="P58" i="12"/>
  <c r="H58" i="12"/>
  <c r="M58" i="12"/>
  <c r="I58" i="12"/>
  <c r="C58" i="12"/>
  <c r="F58" i="12"/>
  <c r="L58" i="12"/>
  <c r="D58" i="12"/>
  <c r="O58" i="12"/>
  <c r="K58" i="12"/>
  <c r="Q58" i="12"/>
  <c r="F64" i="12"/>
  <c r="L64" i="12"/>
  <c r="C64" i="12"/>
  <c r="P64" i="12"/>
  <c r="D64" i="12"/>
  <c r="K64" i="12"/>
  <c r="E64" i="12"/>
  <c r="Q64" i="12"/>
  <c r="H64" i="12"/>
  <c r="O64" i="12"/>
  <c r="I64" i="12"/>
  <c r="N64" i="12"/>
  <c r="M64" i="12"/>
  <c r="G64" i="12"/>
  <c r="C7" i="12"/>
  <c r="P7" i="12"/>
  <c r="O7" i="12"/>
  <c r="I7" i="12"/>
  <c r="E7" i="12"/>
  <c r="F7" i="12"/>
  <c r="L7" i="12"/>
  <c r="K7" i="12"/>
  <c r="D7" i="12"/>
  <c r="Q7" i="12"/>
  <c r="H7" i="12"/>
  <c r="N7" i="12"/>
  <c r="G7" i="12"/>
  <c r="M7" i="12"/>
  <c r="H10" i="12"/>
  <c r="O10" i="12"/>
  <c r="L10" i="12"/>
  <c r="N10" i="12"/>
  <c r="I10" i="12"/>
  <c r="Q10" i="12"/>
  <c r="P10" i="12"/>
  <c r="D10" i="12"/>
  <c r="F10" i="12"/>
  <c r="K10" i="12"/>
  <c r="E10" i="12"/>
  <c r="M10" i="12"/>
  <c r="C10" i="12"/>
  <c r="G10" i="12"/>
  <c r="G14" i="12"/>
  <c r="Q14" i="12"/>
  <c r="N14" i="12"/>
  <c r="I14" i="12"/>
  <c r="C14" i="12"/>
  <c r="P14" i="12"/>
  <c r="O14" i="12"/>
  <c r="H14" i="12"/>
  <c r="K14" i="12"/>
  <c r="L14" i="12"/>
  <c r="D14" i="12"/>
  <c r="E14" i="12"/>
  <c r="M14" i="12"/>
  <c r="F14" i="12"/>
  <c r="L18" i="12"/>
  <c r="G18" i="12"/>
  <c r="K18" i="12"/>
  <c r="M18" i="12"/>
  <c r="I18" i="12"/>
  <c r="H18" i="12"/>
  <c r="D18" i="12"/>
  <c r="E18" i="12"/>
  <c r="Q18" i="12"/>
  <c r="P18" i="12"/>
  <c r="F18" i="12"/>
  <c r="C18" i="12"/>
  <c r="N18" i="12"/>
  <c r="O18" i="12"/>
  <c r="M23" i="12"/>
  <c r="K23" i="12"/>
  <c r="O23" i="12"/>
  <c r="H23" i="12"/>
  <c r="Q23" i="12"/>
  <c r="D23" i="12"/>
  <c r="F23" i="12"/>
  <c r="P23" i="12"/>
  <c r="C23" i="12"/>
  <c r="G23" i="12"/>
  <c r="I23" i="12"/>
  <c r="N23" i="12"/>
  <c r="E23" i="12"/>
  <c r="L23" i="12"/>
  <c r="N26" i="12"/>
  <c r="I26" i="12"/>
  <c r="Q26" i="12"/>
  <c r="M26" i="12"/>
  <c r="F26" i="12"/>
  <c r="D26" i="12"/>
  <c r="C26" i="12"/>
  <c r="L26" i="12"/>
  <c r="E26" i="12"/>
  <c r="H26" i="12"/>
  <c r="O26" i="12"/>
  <c r="K26" i="12"/>
  <c r="P26" i="12"/>
  <c r="G26" i="12"/>
  <c r="H31" i="12"/>
  <c r="F31" i="12"/>
  <c r="M31" i="12"/>
  <c r="Q31" i="12"/>
  <c r="P31" i="12"/>
  <c r="G31" i="12"/>
  <c r="D31" i="12"/>
  <c r="N31" i="12"/>
  <c r="I31" i="12"/>
  <c r="O31" i="12"/>
  <c r="E31" i="12"/>
  <c r="L31" i="12"/>
  <c r="C31" i="12"/>
  <c r="K31" i="12"/>
  <c r="G35" i="12"/>
  <c r="M35" i="12"/>
  <c r="H35" i="12"/>
  <c r="N35" i="12"/>
  <c r="F35" i="12"/>
  <c r="C35" i="12"/>
  <c r="Q35" i="12"/>
  <c r="L35" i="12"/>
  <c r="O35" i="12"/>
  <c r="P35" i="12"/>
  <c r="I35" i="12"/>
  <c r="D35" i="12"/>
  <c r="E35" i="12"/>
  <c r="K35" i="12"/>
  <c r="F39" i="12"/>
  <c r="L39" i="12"/>
  <c r="Q39" i="12"/>
  <c r="D39" i="12"/>
  <c r="E39" i="12"/>
  <c r="N39" i="12"/>
  <c r="M39" i="12"/>
  <c r="P39" i="12"/>
  <c r="O39" i="12"/>
  <c r="H39" i="12"/>
  <c r="I39" i="12"/>
  <c r="G39" i="12"/>
  <c r="C39" i="12"/>
  <c r="K39" i="12"/>
  <c r="G42" i="12"/>
  <c r="M42" i="12"/>
  <c r="C42" i="12"/>
  <c r="F42" i="12"/>
  <c r="L42" i="12"/>
  <c r="P42" i="12"/>
  <c r="O42" i="12"/>
  <c r="D42" i="12"/>
  <c r="N42" i="12"/>
  <c r="I42" i="12"/>
  <c r="E42" i="12"/>
  <c r="K42" i="12"/>
  <c r="Q42" i="12"/>
  <c r="H42" i="12"/>
  <c r="N46" i="12"/>
  <c r="E46" i="12"/>
  <c r="D46" i="12"/>
  <c r="O46" i="12"/>
  <c r="P46" i="12"/>
  <c r="H46" i="12"/>
  <c r="K46" i="12"/>
  <c r="I46" i="12"/>
  <c r="G46" i="12"/>
  <c r="L46" i="12"/>
  <c r="C46" i="12"/>
  <c r="F46" i="12"/>
  <c r="M46" i="12"/>
  <c r="Q46" i="12"/>
  <c r="D48" i="12"/>
  <c r="Q48" i="12"/>
  <c r="G48" i="12"/>
  <c r="M48" i="12"/>
  <c r="F48" i="12"/>
  <c r="L48" i="12"/>
  <c r="O48" i="12"/>
  <c r="K48" i="12"/>
  <c r="E48" i="12"/>
  <c r="I48" i="12"/>
  <c r="P48" i="12"/>
  <c r="H48" i="12"/>
  <c r="N48" i="12"/>
  <c r="C48" i="12"/>
  <c r="E52" i="12"/>
  <c r="C52" i="12"/>
  <c r="I52" i="12"/>
  <c r="D52" i="12"/>
  <c r="F52" i="12"/>
  <c r="L52" i="12"/>
  <c r="P52" i="12"/>
  <c r="G52" i="12"/>
  <c r="M52" i="12"/>
  <c r="O52" i="12"/>
  <c r="Q52" i="12"/>
  <c r="K52" i="12"/>
  <c r="N52" i="12"/>
  <c r="H52" i="12"/>
  <c r="G56" i="12"/>
  <c r="M56" i="12"/>
  <c r="K56" i="12"/>
  <c r="D56" i="12"/>
  <c r="N56" i="12"/>
  <c r="I56" i="12"/>
  <c r="Q56" i="12"/>
  <c r="H56" i="12"/>
  <c r="E56" i="12"/>
  <c r="C56" i="12"/>
  <c r="F56" i="12"/>
  <c r="L56" i="12"/>
  <c r="P56" i="12"/>
  <c r="O56" i="12"/>
  <c r="D60" i="12"/>
  <c r="E60" i="12"/>
  <c r="H60" i="12"/>
  <c r="O60" i="12"/>
  <c r="P60" i="12"/>
  <c r="L60" i="12"/>
  <c r="G60" i="12"/>
  <c r="Q60" i="12"/>
  <c r="F60" i="12"/>
  <c r="M60" i="12"/>
  <c r="C60" i="12"/>
  <c r="K60" i="12"/>
  <c r="I60" i="12"/>
  <c r="N60" i="12"/>
  <c r="L62" i="12"/>
  <c r="O62" i="12"/>
  <c r="P62" i="12"/>
  <c r="N62" i="12"/>
  <c r="D62" i="12"/>
  <c r="K62" i="12"/>
  <c r="G62" i="12"/>
  <c r="I62" i="12"/>
  <c r="M62" i="12"/>
  <c r="E62" i="12"/>
  <c r="H62" i="12"/>
  <c r="C62" i="12"/>
  <c r="F62" i="12"/>
  <c r="Q62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StreamXLS</author>
  </authors>
  <commentList>
    <comment ref="A2" authorId="0" shapeId="0" xr:uid="{79ACB006-6357-41E6-B2BE-DA9A8BEF6342}">
      <text>
        <r>
          <rPr>
            <sz val="9"/>
            <color indexed="81"/>
            <rFont val="Tahoma"/>
            <family val="2"/>
          </rPr>
          <t>Connection for this sheet (optional). Blank = TWS live (port 7496). paper = TWS paper (7497). gw = IB Gateway live (4001). gwpaper = IB Gateway paper (4002). Or port=NNNN, host=NAME, or host:port. Each sheet has its own A2.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StreamXLS</author>
  </authors>
  <commentList>
    <comment ref="A2" authorId="0" shapeId="0" xr:uid="{7A146A9A-85F5-4FE9-AB4E-2DBAB59A3590}">
      <text>
        <r>
          <rPr>
            <sz val="9"/>
            <color indexed="81"/>
            <rFont val="Tahoma"/>
            <family val="2"/>
          </rPr>
          <t>Connection for this sheet (optional). Blank = TWS live (port 7496). paper = TWS paper (7497). gw = IB Gateway live (4001). gwpaper = IB Gateway paper (4002). Or port=NNNN, host=NAME, or host:port. Each sheet has its own A2.</t>
        </r>
      </text>
    </comment>
    <comment ref="A8" authorId="0" shapeId="0" xr:uid="{8A746A93-76DE-4E5D-B8C3-E2310CAE66AF}">
      <text>
        <r>
          <rPr>
            <sz val="9"/>
            <color indexed="81"/>
            <rFont val="Tahoma"/>
            <family val="2"/>
          </rPr>
          <t>The account ID number</t>
        </r>
      </text>
    </comment>
    <comment ref="A9" authorId="0" shapeId="0" xr:uid="{87104EA3-9984-4D02-B4A5-F841AE694472}">
      <text>
        <r>
          <rPr>
            <sz val="9"/>
            <color indexed="81"/>
            <rFont val="Tahoma"/>
            <family val="2"/>
          </rPr>
          <t>For internal use only</t>
        </r>
      </text>
    </comment>
    <comment ref="A10" authorId="0" shapeId="0" xr:uid="{34EE79F8-CEE6-4EAF-924E-82B58AAD5310}">
      <text>
        <r>
          <rPr>
            <sz val="9"/>
            <color indexed="81"/>
            <rFont val="Tahoma"/>
            <family val="2"/>
          </rPr>
          <t>Identifies the IB account structure</t>
        </r>
      </text>
    </comment>
    <comment ref="A11" authorId="0" shapeId="0" xr:uid="{8269E493-6B47-4B9B-B9AB-D689BA2302CB}">
      <text>
        <r>
          <rPr>
            <sz val="9"/>
            <color indexed="81"/>
            <rFont val="Tahoma"/>
            <family val="2"/>
          </rPr>
          <t>Total accrued cash value of stock, commodities and securities</t>
        </r>
      </text>
    </comment>
    <comment ref="A12" authorId="0" shapeId="0" xr:uid="{99256DD9-D416-4258-B2BB-A20E1382AC55}">
      <text>
        <r>
          <rPr>
            <sz val="9"/>
            <color indexed="81"/>
            <rFont val="Tahoma"/>
            <family val="2"/>
          </rPr>
          <t>Reflects the current's month accrued debit and credit interest to date, updated daily in commodity segment</t>
        </r>
      </text>
    </comment>
    <comment ref="A13" authorId="0" shapeId="0" xr:uid="{6DBBC775-2B3A-406C-AB21-FB776BAEA565}">
      <text>
        <r>
          <rPr>
            <sz val="9"/>
            <color indexed="81"/>
            <rFont val="Tahoma"/>
            <family val="2"/>
          </rPr>
          <t>Reflects the current's month accrued debit and credit interest to date, updated daily in security segment</t>
        </r>
      </text>
    </comment>
    <comment ref="A14" authorId="0" shapeId="0" xr:uid="{E4047F34-D929-46F8-AA64-306975729473}">
      <text>
        <r>
          <rPr>
            <sz val="9"/>
            <color indexed="81"/>
            <rFont val="Tahoma"/>
            <family val="2"/>
          </rPr>
          <t>Total portfolio value of dividends accrued</t>
        </r>
      </text>
    </comment>
    <comment ref="A15" authorId="0" shapeId="0" xr:uid="{4269AFB5-52E7-44B9-A8C0-39B1D96B28EF}">
      <text>
        <r>
          <rPr>
            <sz val="9"/>
            <color indexed="81"/>
            <rFont val="Tahoma"/>
            <family val="2"/>
          </rPr>
          <t>Dividends accrued but not paid in commodity segment</t>
        </r>
      </text>
    </comment>
    <comment ref="A16" authorId="0" shapeId="0" xr:uid="{E1006CC7-5297-411F-8ACB-3A668A61A64D}">
      <text>
        <r>
          <rPr>
            <sz val="9"/>
            <color indexed="81"/>
            <rFont val="Tahoma"/>
            <family val="2"/>
          </rPr>
          <t>Dividends accrued but not paid in security segment</t>
        </r>
      </text>
    </comment>
    <comment ref="A17" authorId="0" shapeId="0" xr:uid="{D231383F-71C9-45F7-A0D6-4C9E451A732E}">
      <text>
        <r>
          <rPr>
            <sz val="9"/>
            <color indexed="81"/>
            <rFont val="Tahoma"/>
            <family val="2"/>
          </rPr>
          <t>This value tells what you have available for trading</t>
        </r>
      </text>
    </comment>
    <comment ref="A18" authorId="0" shapeId="0" xr:uid="{D353BF93-9E4D-42B2-B839-80FB6C816185}">
      <text>
        <r>
          <rPr>
            <sz val="9"/>
            <color indexed="81"/>
            <rFont val="Tahoma"/>
            <family val="2"/>
          </rPr>
          <t>Net Liquidation Value - Initial Margin</t>
        </r>
      </text>
    </comment>
    <comment ref="A19" authorId="0" shapeId="0" xr:uid="{E20A2406-0BA8-46A9-BA53-2A37EB9559BA}">
      <text>
        <r>
          <rPr>
            <sz val="9"/>
            <color indexed="81"/>
            <rFont val="Tahoma"/>
            <family val="2"/>
          </rPr>
          <t>Equity with Loan Value - Initial Margin</t>
        </r>
      </text>
    </comment>
    <comment ref="A20" authorId="0" shapeId="0" xr:uid="{F91C4D4C-AE32-4A84-B477-C51DD58A2B36}">
      <text>
        <r>
          <rPr>
            <sz val="9"/>
            <color indexed="81"/>
            <rFont val="Tahoma"/>
            <family val="2"/>
          </rPr>
          <t>Total portfolio value of treasury bills</t>
        </r>
      </text>
    </comment>
    <comment ref="A21" authorId="0" shapeId="0" xr:uid="{79CCDC4F-5711-4B12-8B77-3992FE60EF12}">
      <text>
        <r>
          <rPr>
            <sz val="9"/>
            <color indexed="81"/>
            <rFont val="Tahoma"/>
            <family val="2"/>
          </rPr>
          <t>Value of treasury bills in commodity segment</t>
        </r>
      </text>
    </comment>
    <comment ref="A22" authorId="0" shapeId="0" xr:uid="{1E2F24CC-8DF5-4DE0-9DD0-3D173396D839}">
      <text>
        <r>
          <rPr>
            <sz val="9"/>
            <color indexed="81"/>
            <rFont val="Tahoma"/>
            <family val="2"/>
          </rPr>
          <t>Value of treasury bills in security segment</t>
        </r>
      </text>
    </comment>
    <comment ref="A23" authorId="0" shapeId="0" xr:uid="{3136A8A9-1AAF-4188-9F0D-41E43F58B1B3}">
      <text>
        <r>
          <rPr>
            <sz val="9"/>
            <color indexed="81"/>
            <rFont val="Tahoma"/>
            <family val="2"/>
          </rPr>
          <t>Buying power serves as a measurement of the dollar value of securities that one may purchase in a securities account without depositing additional funds</t>
        </r>
      </text>
    </comment>
    <comment ref="A24" authorId="0" shapeId="0" xr:uid="{7062BA9C-10C9-4CCA-9086-5453958AA41F}">
      <text>
        <r>
          <rPr>
            <sz val="9"/>
            <color indexed="81"/>
            <rFont val="Tahoma"/>
            <family val="2"/>
          </rPr>
          <t>Cash recognized at the time of trade + futures PNL</t>
        </r>
      </text>
    </comment>
    <comment ref="A26" authorId="0" shapeId="0" xr:uid="{65258A10-11D1-4EA6-B620-C3FCFAF8B58D}">
      <text>
        <r>
          <rPr>
            <sz val="9"/>
            <color indexed="81"/>
            <rFont val="Tahoma"/>
            <family val="2"/>
          </rPr>
          <t>Value of non-Government bonds such as corporate bonds and municipal bonds</t>
        </r>
      </text>
    </comment>
    <comment ref="A27" authorId="0" shapeId="0" xr:uid="{F8930F71-DE23-4E94-B726-708AE8E5717F}">
      <text>
        <r>
          <rPr>
            <sz val="9"/>
            <color indexed="81"/>
            <rFont val="Tahoma"/>
            <family val="2"/>
          </rPr>
          <t>Open positions are grouped by currency</t>
        </r>
      </text>
    </comment>
    <comment ref="A28" authorId="0" shapeId="0" xr:uid="{0722F7BE-F978-4563-9717-C3411AD7A459}">
      <text>
        <r>
          <rPr>
            <sz val="9"/>
            <color indexed="81"/>
            <rFont val="Tahoma"/>
            <family val="2"/>
          </rPr>
          <t>Excess liquidity as a percentage of net liquidation value</t>
        </r>
      </text>
    </comment>
    <comment ref="A30" authorId="0" shapeId="0" xr:uid="{95A54B79-1BE2-4BC7-95EF-66153119CC9B}">
      <text>
        <r>
          <rPr>
            <sz val="9"/>
            <color indexed="81"/>
            <rFont val="Tahoma"/>
            <family val="2"/>
          </rPr>
          <t>The Number of Open/Close trades a user could put on before Pattern Day Trading is detected. A value of "-1" means that the user can put on unlimited day trades.</t>
        </r>
      </text>
    </comment>
    <comment ref="A31" authorId="0" shapeId="0" xr:uid="{839595FC-FCD8-4960-9D69-DD66972FC67B}">
      <text>
        <r>
          <rPr>
            <sz val="9"/>
            <color indexed="81"/>
            <rFont val="Tahoma"/>
            <family val="2"/>
          </rPr>
          <t>Number of Open/Close trades one could do tomorrow before Pattern Day Trading is detected</t>
        </r>
      </text>
    </comment>
    <comment ref="A32" authorId="0" shapeId="0" xr:uid="{682BD60F-0602-4896-BF66-53E19A8CF0A5}">
      <text>
        <r>
          <rPr>
            <sz val="9"/>
            <color indexed="81"/>
            <rFont val="Tahoma"/>
            <family val="2"/>
          </rPr>
          <t>Number of Open/Close trades one could do two days from today before Pattern Day Trading is detected</t>
        </r>
      </text>
    </comment>
    <comment ref="A33" authorId="0" shapeId="0" xr:uid="{58AB5626-11EE-452E-9614-CC901886B157}">
      <text>
        <r>
          <rPr>
            <sz val="9"/>
            <color indexed="81"/>
            <rFont val="Tahoma"/>
            <family val="2"/>
          </rPr>
          <t>Number of Open/Close trades one could do three days from today before Pattern Day Trading is detected</t>
        </r>
      </text>
    </comment>
    <comment ref="A34" authorId="0" shapeId="0" xr:uid="{E57F3D6A-C847-42B4-8A9A-13501825CE16}">
      <text>
        <r>
          <rPr>
            <sz val="9"/>
            <color indexed="81"/>
            <rFont val="Tahoma"/>
            <family val="2"/>
          </rPr>
          <t>Number of Open/Close trades one could do four days from today before Pattern Day Trading is detected</t>
        </r>
      </text>
    </comment>
    <comment ref="A38" authorId="0" shapeId="0" xr:uid="{90AD0C85-850A-4813-A5D8-106488604502}">
      <text>
        <r>
          <rPr>
            <sz val="9"/>
            <color indexed="81"/>
            <rFont val="Tahoma"/>
            <family val="2"/>
          </rPr>
          <t>Forms the basis for determining whether a client has the necessary assets to either initiate or maintain security positions. Cash + stocks + bonds + mutual funds</t>
        </r>
      </text>
    </comment>
    <comment ref="A39" authorId="0" shapeId="0" xr:uid="{DAD786E7-2317-4D41-B93E-DC1E2A324686}">
      <text>
        <r>
          <rPr>
            <sz val="9"/>
            <color indexed="81"/>
            <rFont val="Tahoma"/>
            <family val="2"/>
          </rPr>
          <t>Cash account: Total cash value + commodities option value - futures maintenance margin requirement + minimum (0, futures PNL) Margin account: Total cash value + commodities option value - futures maintenance margin requirement</t>
        </r>
      </text>
    </comment>
    <comment ref="A40" authorId="0" shapeId="0" xr:uid="{45AEFA25-50A6-4263-9C23-FB7D6CCD8B57}">
      <text>
        <r>
          <rPr>
            <sz val="9"/>
            <color indexed="81"/>
            <rFont val="Tahoma"/>
            <family val="2"/>
          </rPr>
          <t>Cash account: Settled Cash Margin Account: Total cash value + stock value + bond value + (non-U.S. &amp; Canada securities options value)</t>
        </r>
      </text>
    </comment>
    <comment ref="A41" authorId="0" shapeId="0" xr:uid="{3FAA65D4-7AFC-4EAF-B01C-F78668A7BE80}">
      <text>
        <r>
          <rPr>
            <sz val="9"/>
            <color indexed="81"/>
            <rFont val="Tahoma"/>
            <family val="2"/>
          </rPr>
          <t>This value shows your margin cushion, before liquidation</t>
        </r>
      </text>
    </comment>
    <comment ref="A42" authorId="0" shapeId="0" xr:uid="{43EFA05A-0F2D-423B-9D9E-09B8044AAF8D}">
      <text>
        <r>
          <rPr>
            <sz val="9"/>
            <color indexed="81"/>
            <rFont val="Tahoma"/>
            <family val="2"/>
          </rPr>
          <t>Equity with Loan Value - Maintenance Margin</t>
        </r>
      </text>
    </comment>
    <comment ref="A43" authorId="0" shapeId="0" xr:uid="{022DBD71-CDD6-4215-8E44-C0106FC758C0}">
      <text>
        <r>
          <rPr>
            <sz val="9"/>
            <color indexed="81"/>
            <rFont val="Tahoma"/>
            <family val="2"/>
          </rPr>
          <t>Net Liquidation Value - Maintenance Margin</t>
        </r>
      </text>
    </comment>
    <comment ref="A44" authorId="0" shapeId="0" xr:uid="{865134E9-4FCE-4484-928D-23DEF7540DC7}">
      <text>
        <r>
          <rPr>
            <sz val="9"/>
            <color indexed="81"/>
            <rFont val="Tahoma"/>
            <family val="2"/>
          </rPr>
          <t>The exchange rate of the currency to your base currency</t>
        </r>
      </text>
    </comment>
    <comment ref="A45" authorId="0" shapeId="0" xr:uid="{46218F14-019A-452D-B8EA-6CA468DD61FD}">
      <text>
        <r>
          <rPr>
            <sz val="9"/>
            <color indexed="81"/>
            <rFont val="Tahoma"/>
            <family val="2"/>
          </rPr>
          <t>Available funds of whole portfolio with no discounts or intraday credits</t>
        </r>
      </text>
    </comment>
    <comment ref="A46" authorId="0" shapeId="0" xr:uid="{EEBB1F4C-D389-480D-9847-088892895540}">
      <text>
        <r>
          <rPr>
            <sz val="9"/>
            <color indexed="81"/>
            <rFont val="Tahoma"/>
            <family val="2"/>
          </rPr>
          <t>Net Liquidation Value - Full Initial Margin</t>
        </r>
      </text>
    </comment>
    <comment ref="A47" authorId="0" shapeId="0" xr:uid="{0A091740-76D8-4F3A-84FC-3EAEC0F81EF4}">
      <text>
        <r>
          <rPr>
            <sz val="9"/>
            <color indexed="81"/>
            <rFont val="Tahoma"/>
            <family val="2"/>
          </rPr>
          <t>Equity with Loan Value - Full Initial Margin</t>
        </r>
      </text>
    </comment>
    <comment ref="A48" authorId="0" shapeId="0" xr:uid="{7A7FED16-8339-44E1-A42E-A4C37EA0730D}">
      <text>
        <r>
          <rPr>
            <sz val="9"/>
            <color indexed="81"/>
            <rFont val="Tahoma"/>
            <family val="2"/>
          </rPr>
          <t>Excess liquidity of whole portfolio with no discounts or intraday credits</t>
        </r>
      </text>
    </comment>
    <comment ref="A49" authorId="0" shapeId="0" xr:uid="{28097B6C-903E-4464-9DAF-8DED2DA0A178}">
      <text>
        <r>
          <rPr>
            <sz val="9"/>
            <color indexed="81"/>
            <rFont val="Tahoma"/>
            <family val="2"/>
          </rPr>
          <t>Net Liquidation Value - Full Maintenance Margin</t>
        </r>
      </text>
    </comment>
    <comment ref="A50" authorId="0" shapeId="0" xr:uid="{6EA9CF93-37FE-435C-A13C-39474C51FDA4}">
      <text>
        <r>
          <rPr>
            <sz val="9"/>
            <color indexed="81"/>
            <rFont val="Tahoma"/>
            <family val="2"/>
          </rPr>
          <t>Equity with Loan Value - Full Maintenance Margin</t>
        </r>
      </text>
    </comment>
    <comment ref="A51" authorId="0" shapeId="0" xr:uid="{96E87D62-DC74-4BA0-927B-4036A5B44FC5}">
      <text>
        <r>
          <rPr>
            <sz val="9"/>
            <color indexed="81"/>
            <rFont val="Tahoma"/>
            <family val="2"/>
          </rPr>
          <t>Initial Margin of whole portfolio with no discounts or intraday credits</t>
        </r>
      </text>
    </comment>
    <comment ref="A52" authorId="0" shapeId="0" xr:uid="{DA6016BC-68FC-458D-A65A-91D733589EA2}">
      <text>
        <r>
          <rPr>
            <sz val="9"/>
            <color indexed="81"/>
            <rFont val="Tahoma"/>
            <family val="2"/>
          </rPr>
          <t>Initial Margin of commodity segment's portfolio with no discounts or intraday credits</t>
        </r>
      </text>
    </comment>
    <comment ref="A53" authorId="0" shapeId="0" xr:uid="{F11DAD7E-D20D-4E30-907F-3945710F53CB}">
      <text>
        <r>
          <rPr>
            <sz val="9"/>
            <color indexed="81"/>
            <rFont val="Tahoma"/>
            <family val="2"/>
          </rPr>
          <t>Initial Margin of security segment's portfolio with no discounts or intraday credits</t>
        </r>
      </text>
    </comment>
    <comment ref="A54" authorId="0" shapeId="0" xr:uid="{BC82F0BE-17C1-4C05-848C-632E6322E70C}">
      <text>
        <r>
          <rPr>
            <sz val="9"/>
            <color indexed="81"/>
            <rFont val="Tahoma"/>
            <family val="2"/>
          </rPr>
          <t>Maintenance Margin of whole portfolio with no discounts or intraday credits</t>
        </r>
      </text>
    </comment>
    <comment ref="A55" authorId="0" shapeId="0" xr:uid="{2CC89FAF-9F58-4567-BAFE-83D0CAAB863B}">
      <text>
        <r>
          <rPr>
            <sz val="9"/>
            <color indexed="81"/>
            <rFont val="Tahoma"/>
            <family val="2"/>
          </rPr>
          <t>Maintenance Margin of commodity segment's portfolio with no discounts or intraday credits</t>
        </r>
      </text>
    </comment>
    <comment ref="A56" authorId="0" shapeId="0" xr:uid="{5C58E330-5268-44DC-BB87-93FE5905A7A8}">
      <text>
        <r>
          <rPr>
            <sz val="9"/>
            <color indexed="81"/>
            <rFont val="Tahoma"/>
            <family val="2"/>
          </rPr>
          <t>Maintenance Margin of security segment's portfolio with no discounts or intraday credits</t>
        </r>
      </text>
    </comment>
    <comment ref="A57" authorId="0" shapeId="0" xr:uid="{59C96B22-999C-4DC6-958A-4DF1CE89E45B}">
      <text>
        <r>
          <rPr>
            <sz val="9"/>
            <color indexed="81"/>
            <rFont val="Tahoma"/>
            <family val="2"/>
          </rPr>
          <t>Value of funds value (money market funds + mutual funds)</t>
        </r>
      </text>
    </comment>
    <comment ref="A58" authorId="0" shapeId="0" xr:uid="{3F042680-3FD7-42B9-A87C-8DA1D86C1B3E}">
      <text>
        <r>
          <rPr>
            <sz val="9"/>
            <color indexed="81"/>
            <rFont val="Tahoma"/>
            <family val="2"/>
          </rPr>
          <t>Real-time market-to-market value of futures options</t>
        </r>
      </text>
    </comment>
    <comment ref="A59" authorId="0" shapeId="0" xr:uid="{859DAC22-EC0B-4914-8A10-037CC2C72708}">
      <text>
        <r>
          <rPr>
            <sz val="9"/>
            <color indexed="81"/>
            <rFont val="Tahoma"/>
            <family val="2"/>
          </rPr>
          <t>Real-time changes in futures value since last settlement</t>
        </r>
      </text>
    </comment>
    <comment ref="A60" authorId="0" shapeId="0" xr:uid="{A93C14C2-93D4-4F6E-ADD2-B3BD82F5C364}">
      <text>
        <r>
          <rPr>
            <sz val="9"/>
            <color indexed="81"/>
            <rFont val="Tahoma"/>
            <family val="2"/>
          </rPr>
          <t>Cash balance in related IB-UKL account</t>
        </r>
      </text>
    </comment>
    <comment ref="A61" authorId="0" shapeId="0" xr:uid="{38AE7FB6-B840-4D06-AF12-2775B6FC2996}">
      <text>
        <r>
          <rPr>
            <sz val="9"/>
            <color indexed="81"/>
            <rFont val="Tahoma"/>
            <family val="2"/>
          </rPr>
          <t>The sum of the absolute value of all stock and equity option positions</t>
        </r>
      </text>
    </comment>
    <comment ref="A62" authorId="0" shapeId="0" xr:uid="{C383ADE7-B8C2-4BE0-89B0-CECC6522D06F}">
      <text>
        <r>
          <rPr>
            <sz val="9"/>
            <color indexed="81"/>
            <rFont val="Tahoma"/>
            <family val="2"/>
          </rPr>
          <t>Long Stock Value + Short Stock Value + Long Option Value + Short Option Value</t>
        </r>
      </text>
    </comment>
    <comment ref="A65" authorId="0" shapeId="0" xr:uid="{FCCC310A-4D28-405B-800C-F999648800E8}">
      <text>
        <r>
          <rPr>
            <sz val="9"/>
            <color indexed="81"/>
            <rFont val="Tahoma"/>
            <family val="2"/>
          </rPr>
          <t>A measure of how close the account is to liquidation</t>
        </r>
      </text>
    </comment>
    <comment ref="A68" authorId="0" shapeId="0" xr:uid="{21979EEA-F89D-4562-BDA4-12B0403B8DA6}">
      <text>
        <r>
          <rPr>
            <sz val="9"/>
            <color indexed="81"/>
            <rFont val="Tahoma"/>
            <family val="2"/>
          </rPr>
          <t>Margin rule for IB-IN accounts</t>
        </r>
      </text>
    </comment>
    <comment ref="A70" authorId="0" shapeId="0" xr:uid="{CFA5D9BA-E9B3-435B-9EFE-1143A2C95746}">
      <text>
        <r>
          <rPr>
            <sz val="9"/>
            <color indexed="81"/>
            <rFont val="Tahoma"/>
            <family val="2"/>
          </rPr>
          <t>Initial Margin requirement of whole portfolio</t>
        </r>
      </text>
    </comment>
    <comment ref="A71" authorId="0" shapeId="0" xr:uid="{E399AE91-63CD-44B3-AC37-2CAA00ACF3D4}">
      <text>
        <r>
          <rPr>
            <sz val="9"/>
            <color indexed="81"/>
            <rFont val="Tahoma"/>
            <family val="2"/>
          </rPr>
          <t>Initial Margin of the commodity segment in base currency</t>
        </r>
      </text>
    </comment>
    <comment ref="A72" authorId="0" shapeId="0" xr:uid="{7F782E7A-1FCC-4493-9F49-E4E13B01C8BD}">
      <text>
        <r>
          <rPr>
            <sz val="9"/>
            <color indexed="81"/>
            <rFont val="Tahoma"/>
            <family val="2"/>
          </rPr>
          <t>Initial Margin of the security segment in base currency</t>
        </r>
      </text>
    </comment>
    <comment ref="A73" authorId="0" shapeId="0" xr:uid="{D19B5B16-4ED8-4A37-B86C-90F508197AD9}">
      <text>
        <r>
          <rPr>
            <sz val="9"/>
            <color indexed="81"/>
            <rFont val="Tahoma"/>
            <family val="2"/>
          </rPr>
          <t>Real-time mark-to-market value of Issued Option</t>
        </r>
      </text>
    </comment>
    <comment ref="A74" authorId="0" shapeId="0" xr:uid="{C857EEE4-C94A-495F-8846-52E117744859}">
      <text>
        <r>
          <rPr>
            <sz val="9"/>
            <color indexed="81"/>
            <rFont val="Tahoma"/>
            <family val="2"/>
          </rPr>
          <t>GrossPositionValue / NetLiquidation</t>
        </r>
      </text>
    </comment>
    <comment ref="A75" authorId="0" shapeId="0" xr:uid="{AEEF37D5-9398-4669-BC70-BD6503E3DCDE}">
      <text>
        <r>
          <rPr>
            <sz val="9"/>
            <color indexed="81"/>
            <rFont val="Tahoma"/>
            <family val="2"/>
          </rPr>
          <t>GrossPositionValue / NetLiquidation in security segment</t>
        </r>
      </text>
    </comment>
    <comment ref="A76" authorId="0" shapeId="0" xr:uid="{28E61F70-1BC9-49AB-955A-9CEFF0064EAF}">
      <text>
        <r>
          <rPr>
            <sz val="9"/>
            <color indexed="81"/>
            <rFont val="Tahoma"/>
            <family val="2"/>
          </rPr>
          <t>This value reflects your available funds at the next margin change</t>
        </r>
      </text>
    </comment>
    <comment ref="A77" authorId="0" shapeId="0" xr:uid="{E8B1EAAF-1EC2-4308-A9F4-5D391866678B}">
      <text>
        <r>
          <rPr>
            <sz val="9"/>
            <color indexed="81"/>
            <rFont val="Tahoma"/>
            <family val="2"/>
          </rPr>
          <t>Net Liquidation Value - look ahead Initial Margin</t>
        </r>
      </text>
    </comment>
    <comment ref="A78" authorId="0" shapeId="0" xr:uid="{8EDA03FC-69E4-47F7-BC14-FE6A6FE9BCCD}">
      <text>
        <r>
          <rPr>
            <sz val="9"/>
            <color indexed="81"/>
            <rFont val="Tahoma"/>
            <family val="2"/>
          </rPr>
          <t>Equity with Loan Value - look ahead Initial Margin</t>
        </r>
      </text>
    </comment>
    <comment ref="A79" authorId="0" shapeId="0" xr:uid="{DDAE800E-79B8-49AF-A612-6880C227CB0A}">
      <text>
        <r>
          <rPr>
            <sz val="9"/>
            <color indexed="81"/>
            <rFont val="Tahoma"/>
            <family val="2"/>
          </rPr>
          <t>This value reflects your excess liquidity at the next margin change</t>
        </r>
      </text>
    </comment>
    <comment ref="A80" authorId="0" shapeId="0" xr:uid="{FFA4508D-74D4-4A72-97C3-8D2C7680DDED}">
      <text>
        <r>
          <rPr>
            <sz val="9"/>
            <color indexed="81"/>
            <rFont val="Tahoma"/>
            <family val="2"/>
          </rPr>
          <t>Net Liquidation Value - look ahead Maintenance Margin</t>
        </r>
      </text>
    </comment>
    <comment ref="A81" authorId="0" shapeId="0" xr:uid="{9635D400-55AB-4A54-BCA3-73DAEAA7EC59}">
      <text>
        <r>
          <rPr>
            <sz val="9"/>
            <color indexed="81"/>
            <rFont val="Tahoma"/>
            <family val="2"/>
          </rPr>
          <t>Equity with Loan Value - look ahead Maintenance Margin</t>
        </r>
      </text>
    </comment>
    <comment ref="A82" authorId="0" shapeId="0" xr:uid="{55AF7A6B-FF02-4039-BECB-D3B8A93CBE99}">
      <text>
        <r>
          <rPr>
            <sz val="9"/>
            <color indexed="81"/>
            <rFont val="Tahoma"/>
            <family val="2"/>
          </rPr>
          <t>Initial margin requirement of whole portfolio as of next period's margin change</t>
        </r>
      </text>
    </comment>
    <comment ref="A83" authorId="0" shapeId="0" xr:uid="{F38EF97E-4980-4776-9751-4B9382E69446}">
      <text>
        <r>
          <rPr>
            <sz val="9"/>
            <color indexed="81"/>
            <rFont val="Tahoma"/>
            <family val="2"/>
          </rPr>
          <t>Initial margin requirement as of next period's margin change in the base currency of the account</t>
        </r>
      </text>
    </comment>
    <comment ref="A84" authorId="0" shapeId="0" xr:uid="{2C6854D4-6582-4097-AA15-894A9892326F}">
      <text>
        <r>
          <rPr>
            <sz val="9"/>
            <color indexed="81"/>
            <rFont val="Tahoma"/>
            <family val="2"/>
          </rPr>
          <t>Initial margin requirement as of next period's margin change in the base currency of the account</t>
        </r>
      </text>
    </comment>
    <comment ref="A85" authorId="0" shapeId="0" xr:uid="{04AA20CC-B646-49E2-BF88-B05B24144470}">
      <text>
        <r>
          <rPr>
            <sz val="9"/>
            <color indexed="81"/>
            <rFont val="Tahoma"/>
            <family val="2"/>
          </rPr>
          <t>Maintenance margin requirement of whole portfolio as of next period's margin change</t>
        </r>
      </text>
    </comment>
    <comment ref="A86" authorId="0" shapeId="0" xr:uid="{2D34DF9E-8C1D-4B81-ADCA-1111B39ABD2A}">
      <text>
        <r>
          <rPr>
            <sz val="9"/>
            <color indexed="81"/>
            <rFont val="Tahoma"/>
            <family val="2"/>
          </rPr>
          <t>Maintenance margin requirement as of next period's margin change in the base currency of the account</t>
        </r>
      </text>
    </comment>
    <comment ref="A87" authorId="0" shapeId="0" xr:uid="{59C6B341-7005-4186-901F-E9DFD6ED2CEC}">
      <text>
        <r>
          <rPr>
            <sz val="9"/>
            <color indexed="81"/>
            <rFont val="Tahoma"/>
            <family val="2"/>
          </rPr>
          <t>Maintenance margin requirement as of next period's margin change in the base currency of the account</t>
        </r>
      </text>
    </comment>
    <comment ref="A88" authorId="0" shapeId="0" xr:uid="{6D7B55E0-6A01-471F-B043-337A4A5BEE23}">
      <text>
        <r>
          <rPr>
            <sz val="9"/>
            <color indexed="81"/>
            <rFont val="Tahoma"/>
            <family val="2"/>
          </rPr>
          <t>Time (Unix Timestamp) when look-ahead values take effect</t>
        </r>
      </text>
    </comment>
    <comment ref="A89" authorId="0" shapeId="0" xr:uid="{6CED0AB6-6D8D-419A-8E61-21A4BAF12518}">
      <text>
        <r>
          <rPr>
            <sz val="9"/>
            <color indexed="81"/>
            <rFont val="Tahoma"/>
            <family val="2"/>
          </rPr>
          <t>Maintenance Margin requirement of whole portfolio</t>
        </r>
      </text>
    </comment>
    <comment ref="A90" authorId="0" shapeId="0" xr:uid="{4EF661D9-9CAA-48A8-9486-2C4D9475E603}">
      <text>
        <r>
          <rPr>
            <sz val="9"/>
            <color indexed="81"/>
            <rFont val="Tahoma"/>
            <family val="2"/>
          </rPr>
          <t>Maintenance Margin for the commodity segment</t>
        </r>
      </text>
    </comment>
    <comment ref="A91" authorId="0" shapeId="0" xr:uid="{088CFE27-A0BF-4EB3-BE06-5C92D02CCBB0}">
      <text>
        <r>
          <rPr>
            <sz val="9"/>
            <color indexed="81"/>
            <rFont val="Tahoma"/>
            <family val="2"/>
          </rPr>
          <t>Maintenance Margin for the security segment</t>
        </r>
      </text>
    </comment>
    <comment ref="A92" authorId="0" shapeId="0" xr:uid="{4043FCD2-B2FC-44AA-87B1-CD15AB76B31B}">
      <text>
        <r>
          <rPr>
            <sz val="9"/>
            <color indexed="81"/>
            <rFont val="Tahoma"/>
            <family val="2"/>
          </rPr>
          <t>Market value of money market funds excluding mutual funds</t>
        </r>
      </text>
    </comment>
    <comment ref="A93" authorId="0" shapeId="0" xr:uid="{18091D67-F7CA-4D68-A515-9076C484FB28}">
      <text>
        <r>
          <rPr>
            <sz val="9"/>
            <color indexed="81"/>
            <rFont val="Tahoma"/>
            <family val="2"/>
          </rPr>
          <t>Market value of mutual funds excluding money market funds</t>
        </r>
      </text>
    </comment>
    <comment ref="A94" authorId="0" shapeId="0" xr:uid="{2030D3FE-D419-4BEF-B020-9FAFBD3AF395}">
      <text>
        <r>
          <rPr>
            <sz val="9"/>
            <color indexed="81"/>
            <rFont val="Tahoma"/>
            <family val="2"/>
          </rPr>
          <t>The sum of the Dividend Payable/Receivable Values for the securities and commodities segments of the account</t>
        </r>
      </text>
    </comment>
    <comment ref="A95" authorId="0" shapeId="0" xr:uid="{ACB7A248-CC84-40FB-9CB1-E8BC0AD1748C}">
      <text>
        <r>
          <rPr>
            <sz val="9"/>
            <color indexed="81"/>
            <rFont val="Tahoma"/>
            <family val="2"/>
          </rPr>
          <t>The basis for determining the price of the assets in your account. Total cash value + stock value + options value + bond value</t>
        </r>
      </text>
    </comment>
    <comment ref="A96" authorId="0" shapeId="0" xr:uid="{B58E08A1-7DBC-44EC-BE8A-91F4314112EA}">
      <text>
        <r>
          <rPr>
            <sz val="9"/>
            <color indexed="81"/>
            <rFont val="Tahoma"/>
            <family val="2"/>
          </rPr>
          <t>Net liquidation for individual currencies</t>
        </r>
      </text>
    </comment>
    <comment ref="A97" authorId="0" shapeId="0" xr:uid="{8A920FC8-B60C-4EBE-AFFF-F4E90033D4C2}">
      <text>
        <r>
          <rPr>
            <sz val="9"/>
            <color indexed="81"/>
            <rFont val="Tahoma"/>
            <family val="2"/>
          </rPr>
          <t>Total cash value + futures PNL + commodities options value</t>
        </r>
      </text>
    </comment>
    <comment ref="A98" authorId="0" shapeId="0" xr:uid="{F3C8AE91-E889-4816-997C-4B45C1732B4C}">
      <text>
        <r>
          <rPr>
            <sz val="9"/>
            <color indexed="81"/>
            <rFont val="Tahoma"/>
            <family val="2"/>
          </rPr>
          <t>Total cash value + stock value + securities options value + bond value</t>
        </r>
      </text>
    </comment>
    <comment ref="A101" authorId="0" shapeId="0" xr:uid="{B58F7990-065F-42F2-AAF8-318A64FBF301}">
      <text>
        <r>
          <rPr>
            <sz val="9"/>
            <color indexed="81"/>
            <rFont val="Tahoma"/>
            <family val="2"/>
          </rPr>
          <t>Real-time mark-to-market value of options</t>
        </r>
      </text>
    </comment>
    <comment ref="A102" authorId="0" shapeId="0" xr:uid="{C5CCC794-A413-4CA7-B97A-74EA4512F5F0}">
      <text>
        <r>
          <rPr>
            <sz val="9"/>
            <color indexed="81"/>
            <rFont val="Tahoma"/>
            <family val="2"/>
          </rPr>
          <t>Personal Account shares value of whole portfolio</t>
        </r>
      </text>
    </comment>
    <comment ref="A103" authorId="0" shapeId="0" xr:uid="{7A0436D2-83B8-42D7-8274-77B7A2A83D5C}">
      <text>
        <r>
          <rPr>
            <sz val="9"/>
            <color indexed="81"/>
            <rFont val="Tahoma"/>
            <family val="2"/>
          </rPr>
          <t>Personal Account shares value in commodity segment</t>
        </r>
      </text>
    </comment>
    <comment ref="A104" authorId="0" shapeId="0" xr:uid="{78FC6D8D-0292-4267-A882-A3E711C1C5E4}">
      <text>
        <r>
          <rPr>
            <sz val="9"/>
            <color indexed="81"/>
            <rFont val="Tahoma"/>
            <family val="2"/>
          </rPr>
          <t>Personal Account shares value in security segment</t>
        </r>
      </text>
    </comment>
    <comment ref="A107" authorId="0" shapeId="0" xr:uid="{224D631A-E362-4616-9D0C-7E06C2D52A50}">
      <text>
        <r>
          <rPr>
            <sz val="9"/>
            <color indexed="81"/>
            <rFont val="Tahoma"/>
            <family val="2"/>
          </rPr>
          <t>Total projected "at expiration" excess liquidity</t>
        </r>
      </text>
    </comment>
    <comment ref="A108" authorId="0" shapeId="0" xr:uid="{1B58B691-BE2C-4785-9347-F870716612FE}">
      <text>
        <r>
          <rPr>
            <sz val="9"/>
            <color indexed="81"/>
            <rFont val="Tahoma"/>
            <family val="2"/>
          </rPr>
          <t>Provides a projected "at expiration" excess liquidity based on the soon-to expire contracts in your portfolio in commodity segment</t>
        </r>
      </text>
    </comment>
    <comment ref="A109" authorId="0" shapeId="0" xr:uid="{3DED8A3E-2703-475C-A7AC-43FFBF2B423B}">
      <text>
        <r>
          <rPr>
            <sz val="9"/>
            <color indexed="81"/>
            <rFont val="Tahoma"/>
            <family val="2"/>
          </rPr>
          <t>Provides a projected "at expiration" excess liquidity based on the soon-to expire contracts in your portfolio in security segment</t>
        </r>
      </text>
    </comment>
    <comment ref="A110" authorId="0" shapeId="0" xr:uid="{024FA418-4C3A-47D1-AF02-ADD9142C47FC}">
      <text>
        <r>
          <rPr>
            <sz val="9"/>
            <color indexed="81"/>
            <rFont val="Tahoma"/>
            <family val="2"/>
          </rPr>
          <t>Total projected "at expiration" margin</t>
        </r>
      </text>
    </comment>
    <comment ref="A111" authorId="0" shapeId="0" xr:uid="{06BCB7CF-4332-4566-BE72-91CA6B6B052D}">
      <text>
        <r>
          <rPr>
            <sz val="9"/>
            <color indexed="81"/>
            <rFont val="Tahoma"/>
            <family val="2"/>
          </rPr>
          <t>Provides a projected "at expiration" margin value based on the soon-to expire contracts in your portfolio in commodity segment</t>
        </r>
      </text>
    </comment>
    <comment ref="A112" authorId="0" shapeId="0" xr:uid="{32242C14-28F0-42FF-B742-2974A33687F8}">
      <text>
        <r>
          <rPr>
            <sz val="9"/>
            <color indexed="81"/>
            <rFont val="Tahoma"/>
            <family val="2"/>
          </rPr>
          <t>Provides a projected "at expiration" margin value based on the soon-to expire contracts in your portfolio in security segment</t>
        </r>
      </text>
    </comment>
    <comment ref="A113" authorId="0" shapeId="0" xr:uid="{85C4FFB2-74B3-4162-986F-6E130A9D6ECC}">
      <text>
        <r>
          <rPr>
            <sz val="9"/>
            <color indexed="81"/>
            <rFont val="Tahoma"/>
            <family val="2"/>
          </rPr>
          <t>Marginable Equity with Loan value as of 16:00 ET the previous day in securities segment</t>
        </r>
      </text>
    </comment>
    <comment ref="A114" authorId="0" shapeId="0" xr:uid="{453BEC45-7DC3-450E-AB6A-B46843851853}">
      <text>
        <r>
          <rPr>
            <sz val="9"/>
            <color indexed="81"/>
            <rFont val="Tahoma"/>
            <family val="2"/>
          </rPr>
          <t>IMarginable Equity with Loan value as of 16:00 ET the previous day</t>
        </r>
      </text>
    </comment>
    <comment ref="A115" authorId="0" shapeId="0" xr:uid="{A64F2E24-3702-4120-8CCC-E0153D6410F1}">
      <text>
        <r>
          <rPr>
            <sz val="9"/>
            <color indexed="81"/>
            <rFont val="Tahoma"/>
            <family val="2"/>
          </rPr>
          <t>Marginable Equity with Loan value as of 16:00 ET the previous day</t>
        </r>
      </text>
    </comment>
    <comment ref="A116" authorId="0" shapeId="0" xr:uid="{B82A1FA9-E11B-4033-ACA0-51086200D145}">
      <text>
        <r>
          <rPr>
            <sz val="9"/>
            <color indexed="81"/>
            <rFont val="Tahoma"/>
            <family val="2"/>
          </rPr>
          <t>Open positions are grouped by currency</t>
        </r>
      </text>
    </comment>
    <comment ref="A117" authorId="0" shapeId="0" xr:uid="{6901A3FB-3627-4FE6-B3A8-9F0DB3DFEB53}">
      <text>
        <r>
          <rPr>
            <sz val="9"/>
            <color indexed="81"/>
            <rFont val="Tahoma"/>
            <family val="2"/>
          </rPr>
          <t>Shows your profit on closed positions, which is the difference between your entry execution cost and exit execution costs, or (execution price + commission and fees to open the positions) - (execution price + commission and fees to close the position)</t>
        </r>
      </text>
    </comment>
    <comment ref="A118" authorId="0" shapeId="0" xr:uid="{EF6C3CD2-40B6-403C-B9A6-43C6390F7EDA}">
      <text>
        <r>
          <rPr>
            <sz val="9"/>
            <color indexed="81"/>
            <rFont val="Tahoma"/>
            <family val="2"/>
          </rPr>
          <t>Regulation T equity for universal account</t>
        </r>
      </text>
    </comment>
    <comment ref="A119" authorId="0" shapeId="0" xr:uid="{B4DD4811-4FCD-4C0A-9C9D-4A4CD4AFCAD6}">
      <text>
        <r>
          <rPr>
            <sz val="9"/>
            <color indexed="81"/>
            <rFont val="Tahoma"/>
            <family val="2"/>
          </rPr>
          <t>Regulation T equity for security segment</t>
        </r>
      </text>
    </comment>
    <comment ref="A120" authorId="0" shapeId="0" xr:uid="{4A45ADCE-07F9-4EF6-B968-4BE1FE3A3678}">
      <text>
        <r>
          <rPr>
            <sz val="9"/>
            <color indexed="81"/>
            <rFont val="Tahoma"/>
            <family val="2"/>
          </rPr>
          <t>Regulation T margin for universal account</t>
        </r>
      </text>
    </comment>
    <comment ref="A121" authorId="0" shapeId="0" xr:uid="{085E3D8E-3E18-4A1B-B329-946AB0F6CBE0}">
      <text>
        <r>
          <rPr>
            <sz val="9"/>
            <color indexed="81"/>
            <rFont val="Tahoma"/>
            <family val="2"/>
          </rPr>
          <t>Regulation T margin for security segment</t>
        </r>
      </text>
    </comment>
    <comment ref="A122" authorId="0" shapeId="0" xr:uid="{5DBBC40A-15B4-42CC-BB38-9EF8FAF804DD}">
      <text>
        <r>
          <rPr>
            <sz val="9"/>
            <color indexed="81"/>
            <rFont val="Tahoma"/>
            <family val="2"/>
          </rPr>
          <t>Account segment name</t>
        </r>
      </text>
    </comment>
    <comment ref="A124" authorId="0" shapeId="0" xr:uid="{9B7D5FC0-6625-43EC-A905-7360818CFD28}">
      <text>
        <r>
          <rPr>
            <sz val="9"/>
            <color indexed="81"/>
            <rFont val="Tahoma"/>
            <family val="2"/>
          </rPr>
          <t>Cash recognized at the time of settlement - purchases at the time of trade - commissions - taxes - fees</t>
        </r>
      </text>
    </comment>
    <comment ref="A127" authorId="0" shapeId="0" xr:uid="{A41B11DC-B1D2-4148-8210-E14C8546F226}">
      <text>
        <r>
          <rPr>
            <sz val="9"/>
            <color indexed="81"/>
            <rFont val="Tahoma"/>
            <family val="2"/>
          </rPr>
          <t>Special Memorandum Account: Line of credit created when the market value of securities in a Regulation T account increase in value</t>
        </r>
      </text>
    </comment>
    <comment ref="A128" authorId="0" shapeId="0" xr:uid="{E379A559-A79B-4CDA-88DB-633107C46F80}">
      <text>
        <r>
          <rPr>
            <sz val="9"/>
            <color indexed="81"/>
            <rFont val="Tahoma"/>
            <family val="2"/>
          </rPr>
          <t>Regulation T Special Memorandum Account balance for security segment</t>
        </r>
      </text>
    </comment>
    <comment ref="A129" authorId="0" shapeId="0" xr:uid="{A2B0D264-1992-4C2B-8EF3-7B2CAE1AB364}">
      <text>
        <r>
          <rPr>
            <sz val="9"/>
            <color indexed="81"/>
            <rFont val="Tahoma"/>
            <family val="2"/>
          </rPr>
          <t>Real-time mark-to-market value of stock</t>
        </r>
      </text>
    </comment>
    <comment ref="A130" authorId="0" shapeId="0" xr:uid="{2F41397B-64F6-4B36-8E98-F9F0B04C65BA}">
      <text>
        <r>
          <rPr>
            <sz val="9"/>
            <color indexed="81"/>
            <rFont val="Tahoma"/>
            <family val="2"/>
          </rPr>
          <t>Value of treasury bills</t>
        </r>
      </text>
    </comment>
    <comment ref="A131" authorId="0" shapeId="0" xr:uid="{16523E8E-1378-4842-89CF-D49A2600F689}">
      <text>
        <r>
          <rPr>
            <sz val="9"/>
            <color indexed="81"/>
            <rFont val="Tahoma"/>
            <family val="2"/>
          </rPr>
          <t>Value of treasury bonds</t>
        </r>
      </text>
    </comment>
    <comment ref="A132" authorId="0" shapeId="0" xr:uid="{385EDFE0-3304-4919-A0DA-484C247847A4}">
      <text>
        <r>
          <rPr>
            <sz val="9"/>
            <color indexed="81"/>
            <rFont val="Tahoma"/>
            <family val="2"/>
          </rPr>
          <t>Total Cash Balance including Future PNL</t>
        </r>
      </text>
    </comment>
    <comment ref="A133" authorId="0" shapeId="0" xr:uid="{A48A32F0-7799-487A-8E46-CD3258F90E04}">
      <text>
        <r>
          <rPr>
            <sz val="9"/>
            <color indexed="81"/>
            <rFont val="Tahoma"/>
            <family val="2"/>
          </rPr>
          <t>Total cash value of stock, commodities and securities</t>
        </r>
      </text>
    </comment>
    <comment ref="A134" authorId="0" shapeId="0" xr:uid="{024742C7-20F4-4116-A770-8B095EF18B22}">
      <text>
        <r>
          <rPr>
            <sz val="9"/>
            <color indexed="81"/>
            <rFont val="Tahoma"/>
            <family val="2"/>
          </rPr>
          <t>CashBalance in commodity segment</t>
        </r>
      </text>
    </comment>
    <comment ref="A135" authorId="0" shapeId="0" xr:uid="{5DAAA445-AC51-4804-B36F-B6E9070CD613}">
      <text>
        <r>
          <rPr>
            <sz val="9"/>
            <color indexed="81"/>
            <rFont val="Tahoma"/>
            <family val="2"/>
          </rPr>
          <t>CashBalance in security segment</t>
        </r>
      </text>
    </comment>
    <comment ref="A138" authorId="0" shapeId="0" xr:uid="{6EEF749B-6623-46B7-8C8F-702091999C92}">
      <text>
        <r>
          <rPr>
            <sz val="9"/>
            <color indexed="81"/>
            <rFont val="Tahoma"/>
            <family val="2"/>
          </rPr>
          <t>Account Type</t>
        </r>
      </text>
    </comment>
    <comment ref="A139" authorId="0" shapeId="0" xr:uid="{DB7BF5AB-F8AF-4A40-B576-98E9C4BBA216}">
      <text>
        <r>
          <rPr>
            <sz val="9"/>
            <color indexed="81"/>
            <rFont val="Tahoma"/>
            <family val="2"/>
          </rPr>
          <t>The difference between the current market value of your open positions and the average cost, or Value - Average Cost</t>
        </r>
      </text>
    </comment>
    <comment ref="A140" authorId="0" shapeId="0" xr:uid="{44F03986-758E-4DF7-9828-0897D418751E}">
      <text>
        <r>
          <rPr>
            <sz val="9"/>
            <color indexed="81"/>
            <rFont val="Tahoma"/>
            <family val="2"/>
          </rPr>
          <t>Value of warrants</t>
        </r>
      </text>
    </comment>
    <comment ref="A141" authorId="0" shapeId="0" xr:uid="{062D57FC-AC20-447A-8375-30330A3192CB}">
      <text>
        <r>
          <rPr>
            <sz val="9"/>
            <color indexed="81"/>
            <rFont val="Tahoma"/>
            <family val="2"/>
          </rPr>
          <t>To check projected margin requirements under Portfolio Margin model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StreamXLS</author>
  </authors>
  <commentList>
    <comment ref="A2" authorId="0" shapeId="0" xr:uid="{81B1564C-B11B-4C82-A542-F24AB61C39F4}">
      <text>
        <r>
          <rPr>
            <sz val="9"/>
            <color indexed="81"/>
            <rFont val="Tahoma"/>
            <family val="2"/>
          </rPr>
          <t>Connection for this sheet (optional). Blank = TWS live (port 7496). paper = TWS paper (7497). gw = IB Gateway live (4001). gwpaper = IB Gateway paper (4002). Or port=NNNN, host=NAME, or host:port. Each sheet has its own A2.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StreamXLS</author>
  </authors>
  <commentList>
    <comment ref="A2" authorId="0" shapeId="0" xr:uid="{5FC4F3BF-3DA0-4BCF-B85E-37682C58458C}">
      <text>
        <r>
          <rPr>
            <sz val="9"/>
            <color indexed="81"/>
            <rFont val="Tahoma"/>
            <family val="2"/>
          </rPr>
          <t>Connection for this sheet (optional). Blank = TWS live (port 7496). paper = TWS paper (7497). gw = IB Gateway live (4001). gwpaper = IB Gateway paper (4002). Or port=NNNN, host=NAME, or host:port. Each sheet has its own A2.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StreamXLS</author>
  </authors>
  <commentList>
    <comment ref="A2" authorId="0" shapeId="0" xr:uid="{B7D85D6D-32F9-486F-96BC-723AF6F1C81C}">
      <text>
        <r>
          <rPr>
            <sz val="9"/>
            <color indexed="81"/>
            <rFont val="Tahoma"/>
            <family val="2"/>
          </rPr>
          <t>Connection for this sheet (optional). Blank = TWS live (port 7496). paper = TWS paper (7497). gw = IB Gateway live (4001). gwpaper = IB Gateway paper (4002). Or port=NNNN, host=NAME, or host:port. Each sheet has its own A2.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StreamXLS</author>
  </authors>
  <commentList>
    <comment ref="A2" authorId="0" shapeId="0" xr:uid="{E5BEFBA8-F6DD-4BC7-B94C-A7B35F8DE74E}">
      <text>
        <r>
          <rPr>
            <sz val="9"/>
            <color indexed="81"/>
            <rFont val="Tahoma"/>
            <family val="2"/>
          </rPr>
          <t>Connection for this sheet (optional). Blank = TWS live (port 7496). paper = TWS paper (7497). gw = IB Gateway live (4001). gwpaper = IB Gateway paper (4002). Or port=NNNN, host=NAME, or host:port. Each sheet has its own A2.</t>
        </r>
      </text>
    </comment>
    <comment ref="A7" authorId="0" shapeId="0" xr:uid="{F7DD638E-6AAE-42E4-8309-FC31869C9B7D}">
      <text>
        <r>
          <rPr>
            <sz val="9"/>
            <color indexed="81"/>
            <rFont val="Tahoma"/>
            <family val="2"/>
          </rPr>
          <t>Pick the expiration in A5's dropdown (or type one). Blank A5 = the first listed expiration.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StreamXLS</author>
  </authors>
  <commentList>
    <comment ref="A2" authorId="0" shapeId="0" xr:uid="{5B24DB3E-472F-4B05-B633-6CB7BFDDED5B}">
      <text>
        <r>
          <rPr>
            <sz val="9"/>
            <color indexed="81"/>
            <rFont val="Tahoma"/>
            <family val="2"/>
          </rPr>
          <t>Connection for this sheet (optional). Blank = TWS live (port 7496). paper = TWS paper (7497). gw = IB Gateway live (4001). gwpaper = IB Gateway paper (4002). Or port=NNNN, host=NAME, or host:port. Each sheet has its own A2.</t>
        </r>
      </text>
    </comment>
  </commentList>
</comments>
</file>

<file path=xl/sharedStrings.xml><?xml version="1.0" encoding="utf-8"?>
<sst xmlns="http://schemas.openxmlformats.org/spreadsheetml/2006/main" count="847" uniqueCount="758">
  <si>
    <t>Symbol</t>
  </si>
  <si>
    <t>SERVER_PATH</t>
  </si>
  <si>
    <t>VERSION</t>
  </si>
  <si>
    <t>BUILD_TIME</t>
  </si>
  <si>
    <t>ASSEMBLY_NAME</t>
  </si>
  <si>
    <t>STATUS</t>
  </si>
  <si>
    <t>ActiveTopicCount</t>
  </si>
  <si>
    <t>IsConnected</t>
  </si>
  <si>
    <t>LastUpdateUtc</t>
  </si>
  <si>
    <t>ServerHeartbeatUtc</t>
  </si>
  <si>
    <t>PositionDataState</t>
  </si>
  <si>
    <t>AccountsCsv</t>
  </si>
  <si>
    <t>AccountName</t>
  </si>
  <si>
    <t>AccountType</t>
  </si>
  <si>
    <t>AvailableFunds</t>
  </si>
  <si>
    <t>BuyingPower</t>
  </si>
  <si>
    <t>Currency</t>
  </si>
  <si>
    <t>EquityWithLoanValue</t>
  </si>
  <si>
    <t>ExcessLiquidity</t>
  </si>
  <si>
    <t>GrossPositionValue</t>
  </si>
  <si>
    <t>NetLiquidation</t>
  </si>
  <si>
    <t>OpenPositionCount</t>
  </si>
  <si>
    <t>SMA</t>
  </si>
  <si>
    <t>TotalCashValue</t>
  </si>
  <si>
    <t>AccountsCSV</t>
  </si>
  <si>
    <t>InitMarginReq</t>
  </si>
  <si>
    <t>MaintMarginReq</t>
  </si>
  <si>
    <t>tws.rtd</t>
  </si>
  <si>
    <t>SettledCash</t>
  </si>
  <si>
    <t>AccruedCash</t>
  </si>
  <si>
    <t>PreviousEquityWithLoanValue</t>
  </si>
  <si>
    <t>RegTEquity</t>
  </si>
  <si>
    <t>RegTMargin</t>
  </si>
  <si>
    <t>Cushion</t>
  </si>
  <si>
    <t>FullInitMarginReq</t>
  </si>
  <si>
    <t>FullMaintMarginReq</t>
  </si>
  <si>
    <t>FullAvailableFunds</t>
  </si>
  <si>
    <t>FullExcessLiquidity</t>
  </si>
  <si>
    <t>LookAheadNextChange</t>
  </si>
  <si>
    <t>LookAheadInitMarginReq</t>
  </si>
  <si>
    <t>LookAheadMaintMarginReq</t>
  </si>
  <si>
    <t>LookAheadAvailableFunds</t>
  </si>
  <si>
    <t>LookAheadExcessLiquidity</t>
  </si>
  <si>
    <t>HighestSeverity</t>
  </si>
  <si>
    <t>DayTradesRemaining</t>
  </si>
  <si>
    <t>Leverage</t>
  </si>
  <si>
    <t>AccountCode</t>
  </si>
  <si>
    <t>AccountReady</t>
  </si>
  <si>
    <t>AccruedCash-C</t>
  </si>
  <si>
    <t>AccruedCash-S</t>
  </si>
  <si>
    <t>AccruedDividend</t>
  </si>
  <si>
    <t>AccruedDividend-C</t>
  </si>
  <si>
    <t>AccruedDividend-S</t>
  </si>
  <si>
    <t>AvailableFunds-C</t>
  </si>
  <si>
    <t>AvailableFunds-S</t>
  </si>
  <si>
    <t>Billable</t>
  </si>
  <si>
    <t>Billable-C</t>
  </si>
  <si>
    <t>Billable-S</t>
  </si>
  <si>
    <t>CashBalance</t>
  </si>
  <si>
    <t>CorporateBondValue</t>
  </si>
  <si>
    <t>DayTradesRemainingT+1</t>
  </si>
  <si>
    <t>DayTradesRemainingT+2</t>
  </si>
  <si>
    <t>DayTradesRemainingT+3</t>
  </si>
  <si>
    <t>DayTradesRemainingT+4</t>
  </si>
  <si>
    <t>EquityWithLoanValue-C</t>
  </si>
  <si>
    <t>EquityWithLoanValue-S</t>
  </si>
  <si>
    <t>ExcessLiquidity-C</t>
  </si>
  <si>
    <t>ExcessLiquidity-S</t>
  </si>
  <si>
    <t>ExchangeRate</t>
  </si>
  <si>
    <t>FullAvailableFunds-C</t>
  </si>
  <si>
    <t>FullAvailableFunds-S</t>
  </si>
  <si>
    <t>FullExcessLiquidity-C</t>
  </si>
  <si>
    <t>FullExcessLiquidity-S</t>
  </si>
  <si>
    <t>FullInitMarginReq-C</t>
  </si>
  <si>
    <t>FullInitMarginReq-S</t>
  </si>
  <si>
    <t>FullMaintMarginReq-C</t>
  </si>
  <si>
    <t>FullMaintMarginReq-S</t>
  </si>
  <si>
    <t>FundValue</t>
  </si>
  <si>
    <t>FutureOptionValue</t>
  </si>
  <si>
    <t>FuturesPNL</t>
  </si>
  <si>
    <t>FxCashBalance</t>
  </si>
  <si>
    <t>GrossPositionValue-S</t>
  </si>
  <si>
    <t>IndianStockHaircut</t>
  </si>
  <si>
    <t>InitMarginReq-C</t>
  </si>
  <si>
    <t>InitMarginReq-S</t>
  </si>
  <si>
    <t>IssuerOptionValue</t>
  </si>
  <si>
    <t>Leverage-S</t>
  </si>
  <si>
    <t>LookAheadAvailableFunds-C</t>
  </si>
  <si>
    <t>LookAheadAvailableFunds-S</t>
  </si>
  <si>
    <t>LookAheadExcessLiquidity-C</t>
  </si>
  <si>
    <t>LookAheadExcessLiquidity-S</t>
  </si>
  <si>
    <t>LookAheadInitMarginReq-C</t>
  </si>
  <si>
    <t>LookAheadInitMarginReq-S</t>
  </si>
  <si>
    <t>LookAheadMaintMarginReq-C</t>
  </si>
  <si>
    <t>LookAheadMaintMarginReq-S</t>
  </si>
  <si>
    <t>MaintMarginReq-C</t>
  </si>
  <si>
    <t>MaintMarginReq-S</t>
  </si>
  <si>
    <t>MoneyMarketFundValue</t>
  </si>
  <si>
    <t>MutualFundValue</t>
  </si>
  <si>
    <t>NetDividend</t>
  </si>
  <si>
    <t>NetLiquidation-C</t>
  </si>
  <si>
    <t>NetLiquidation-S</t>
  </si>
  <si>
    <t>NetLiquidationByCurrency</t>
  </si>
  <si>
    <t>OptionMarketValue</t>
  </si>
  <si>
    <t>PASharesValue</t>
  </si>
  <si>
    <t>PASharesValue-C</t>
  </si>
  <si>
    <t>PASharesValue-S</t>
  </si>
  <si>
    <t>PostExpirationExcess</t>
  </si>
  <si>
    <t>PostExpirationExcess-C</t>
  </si>
  <si>
    <t>PostExpirationExcess-S</t>
  </si>
  <si>
    <t>PostExpirationMargin</t>
  </si>
  <si>
    <t>PostExpirationMargin-C</t>
  </si>
  <si>
    <t>PostExpirationMargin-S</t>
  </si>
  <si>
    <t>PreviousDayEquityWithLoanValue</t>
  </si>
  <si>
    <t>PreviousDayEquityWithLoanValue-S</t>
  </si>
  <si>
    <t>RealCurrency</t>
  </si>
  <si>
    <t>RealizedPnL</t>
  </si>
  <si>
    <t>RegTEquity-S</t>
  </si>
  <si>
    <t>RegTMargin-S</t>
  </si>
  <si>
    <t>SMA-S</t>
  </si>
  <si>
    <t>SegmentTitle</t>
  </si>
  <si>
    <t>StockMarketValue</t>
  </si>
  <si>
    <t>TBondValue</t>
  </si>
  <si>
    <t>TBillValue</t>
  </si>
  <si>
    <t>TotalCashBalance</t>
  </si>
  <si>
    <t>TotalCashValue-C</t>
  </si>
  <si>
    <t>TotalCashValue-S</t>
  </si>
  <si>
    <t>TradingType-S</t>
  </si>
  <si>
    <t>UnrealizedPnL</t>
  </si>
  <si>
    <t>WarrantValue</t>
  </si>
  <si>
    <t>WhatIfPMEnabled</t>
  </si>
  <si>
    <t>ColumnPrio-S</t>
  </si>
  <si>
    <t>DVPEquityWithLoanValue</t>
  </si>
  <si>
    <t>DVPNetLiquidation</t>
  </si>
  <si>
    <t>DayTradingStatus-S</t>
  </si>
  <si>
    <t>Guarantee</t>
  </si>
  <si>
    <t>Guarantee-S</t>
  </si>
  <si>
    <t>IncentiveCoupons</t>
  </si>
  <si>
    <t>IncentiveCoupons-S</t>
  </si>
  <si>
    <t>IndianStockHaircut-S</t>
  </si>
  <si>
    <t>NLVAndMarginInReview</t>
  </si>
  <si>
    <t>NetLiquidationUncertainty</t>
  </si>
  <si>
    <t>PhysicalCertificateValue</t>
  </si>
  <si>
    <t>PhysicalCertificateValue-S</t>
  </si>
  <si>
    <t>SegmentTitle-S</t>
  </si>
  <si>
    <t>SettledCashByDate</t>
  </si>
  <si>
    <t>SettledCashByDate-S</t>
  </si>
  <si>
    <t>TotalDebitCardPendingCharges</t>
  </si>
  <si>
    <t>TotalDebitCardPendingCharges-S</t>
  </si>
  <si>
    <t xml:space="preserve"> Tick ID </t>
  </si>
  <si>
    <t xml:space="preserve"> IB Name </t>
  </si>
  <si>
    <t xml:space="preserve"> RTD Field </t>
  </si>
  <si>
    <t xml:space="preserve"> BID_SIZE </t>
  </si>
  <si>
    <t xml:space="preserve"> Size at best bid </t>
  </si>
  <si>
    <t xml:space="preserve"> BID </t>
  </si>
  <si>
    <t xml:space="preserve"> Best bid price </t>
  </si>
  <si>
    <t xml:space="preserve"> ASK </t>
  </si>
  <si>
    <t xml:space="preserve"> Best ask price </t>
  </si>
  <si>
    <t xml:space="preserve"> ASK_SIZE </t>
  </si>
  <si>
    <t xml:space="preserve"> Size at best ask </t>
  </si>
  <si>
    <t xml:space="preserve"> LAST </t>
  </si>
  <si>
    <t xml:space="preserve"> Last trade price </t>
  </si>
  <si>
    <t xml:space="preserve"> LAST_SIZE </t>
  </si>
  <si>
    <t xml:space="preserve"> Last trade size </t>
  </si>
  <si>
    <t xml:space="preserve"> HIGH </t>
  </si>
  <si>
    <t xml:space="preserve"> Session high </t>
  </si>
  <si>
    <t xml:space="preserve"> LOW </t>
  </si>
  <si>
    <t xml:space="preserve"> Session low </t>
  </si>
  <si>
    <t xml:space="preserve"> VOLUME </t>
  </si>
  <si>
    <t xml:space="preserve"> Total volume </t>
  </si>
  <si>
    <t xml:space="preserve"> CLOSE </t>
  </si>
  <si>
    <t xml:space="preserve"> Previous session close </t>
  </si>
  <si>
    <t xml:space="preserve"> OPEN </t>
  </si>
  <si>
    <t xml:space="preserve"> Session open price </t>
  </si>
  <si>
    <t xml:space="preserve"> DELAYED_BID </t>
  </si>
  <si>
    <t xml:space="preserve"> DELAYED_ASK </t>
  </si>
  <si>
    <t xml:space="preserve"> DELAYED_LAST </t>
  </si>
  <si>
    <t xml:space="preserve"> DELAYED_BID_SIZE </t>
  </si>
  <si>
    <t xml:space="preserve"> DELAYED_ASK_SIZE </t>
  </si>
  <si>
    <t xml:space="preserve"> DELAYED_LAST_SIZE </t>
  </si>
  <si>
    <t xml:space="preserve"> DELAYED_HIGH </t>
  </si>
  <si>
    <t xml:space="preserve"> DELAYED_LOW </t>
  </si>
  <si>
    <t xml:space="preserve"> DELAYED_VOLUME </t>
  </si>
  <si>
    <t xml:space="preserve"> DELAYED_CLOSE </t>
  </si>
  <si>
    <t xml:space="preserve"> DELAYED_OPEN </t>
  </si>
  <si>
    <t xml:space="preserve"> DELAYED_LAST_TIMESTAMP </t>
  </si>
  <si>
    <t xml:space="preserve"> DELAYED_HALTED </t>
  </si>
  <si>
    <t xml:space="preserve"> BID_EXCH </t>
  </si>
  <si>
    <t xml:space="preserve"> Exchange(s) posting best bid </t>
  </si>
  <si>
    <t xml:space="preserve"> ASK_EXCH </t>
  </si>
  <si>
    <t xml:space="preserve"> Exchange(s) posting best ask </t>
  </si>
  <si>
    <t xml:space="preserve"> LAST_EXCH </t>
  </si>
  <si>
    <t xml:space="preserve"> Exchange of last trade </t>
  </si>
  <si>
    <t xml:space="preserve"> Timestamp of last trade </t>
  </si>
  <si>
    <t xml:space="preserve"> HALTED </t>
  </si>
  <si>
    <t xml:space="preserve"> Trading halt indicator (0=not halted) </t>
  </si>
  <si>
    <t xml:space="preserve"> LOW_13_WEEK </t>
  </si>
  <si>
    <t xml:space="preserve"> 13-week low </t>
  </si>
  <si>
    <t xml:space="preserve"> HIGH_13_WEEK </t>
  </si>
  <si>
    <t xml:space="preserve"> 13-week high </t>
  </si>
  <si>
    <t xml:space="preserve"> LOW_26_WEEK </t>
  </si>
  <si>
    <t xml:space="preserve"> 26-week low </t>
  </si>
  <si>
    <t xml:space="preserve"> HIGH_26_WEEK </t>
  </si>
  <si>
    <t xml:space="preserve"> 26-week high </t>
  </si>
  <si>
    <t xml:space="preserve"> LOW_52_WEEK </t>
  </si>
  <si>
    <t xml:space="preserve"> 52-week low </t>
  </si>
  <si>
    <t xml:space="preserve"> HIGH_52_WEEK </t>
  </si>
  <si>
    <t xml:space="preserve"> 52-week high </t>
  </si>
  <si>
    <t xml:space="preserve"> AVG_VOLUME </t>
  </si>
  <si>
    <t xml:space="preserve"> Average daily volume </t>
  </si>
  <si>
    <t xml:space="preserve"> OPTION_CALL_OPEN_INTEREST </t>
  </si>
  <si>
    <t xml:space="preserve"> OPTION_PUT_OPEN_INTEREST </t>
  </si>
  <si>
    <t xml:space="preserve"> OPTION_CALL_VOLUME </t>
  </si>
  <si>
    <t xml:space="preserve"> Call option volume </t>
  </si>
  <si>
    <t xml:space="preserve"> OPTION_PUT_VOLUME </t>
  </si>
  <si>
    <t xml:space="preserve"> Put option volume </t>
  </si>
  <si>
    <t xml:space="preserve"> AVG_OPT_VOLUME </t>
  </si>
  <si>
    <t xml:space="preserve"> Average option volume (STK) </t>
  </si>
  <si>
    <t xml:space="preserve"> OPTION_HISTORICAL_VOL </t>
  </si>
  <si>
    <t xml:space="preserve"> OPTION_IMPLIED_VOL </t>
  </si>
  <si>
    <t xml:space="preserve"> RT_HISTORICAL_VOL </t>
  </si>
  <si>
    <t xml:space="preserve"> SHORTABLE </t>
  </si>
  <si>
    <t xml:space="preserve"> Shortability indicator (&gt;2.5 = easy) </t>
  </si>
  <si>
    <t xml:space="preserve"> SHORTABLE_SHARES </t>
  </si>
  <si>
    <t xml:space="preserve"> Shares available to short </t>
  </si>
  <si>
    <t xml:space="preserve"> AUCTION_VOLUME </t>
  </si>
  <si>
    <t xml:space="preserve"> Auction volume </t>
  </si>
  <si>
    <t xml:space="preserve"> AUCTION_PRICE </t>
  </si>
  <si>
    <t xml:space="preserve"> Auction price </t>
  </si>
  <si>
    <t xml:space="preserve"> AUCTION_IMBALANCE </t>
  </si>
  <si>
    <t xml:space="preserve"> Auction imbalance </t>
  </si>
  <si>
    <t xml:space="preserve"> REGULATORY_IMBALANCE </t>
  </si>
  <si>
    <t xml:space="preserve"> Regulatory imbalance </t>
  </si>
  <si>
    <t xml:space="preserve"> MARK_PRICE </t>
  </si>
  <si>
    <t xml:space="preserve"> CREDITMAN_MARK_PRICE </t>
  </si>
  <si>
    <t xml:space="preserve"> CREDITMAN_SLOW_MARK_PRICE </t>
  </si>
  <si>
    <t xml:space="preserve"> TRADE_COUNT </t>
  </si>
  <si>
    <t xml:space="preserve"> TRADE_RATE </t>
  </si>
  <si>
    <t xml:space="preserve"> VOLUME_RATE </t>
  </si>
  <si>
    <t xml:space="preserve"> LAST_RTH_TRADE </t>
  </si>
  <si>
    <t xml:space="preserve"> SHORT_TERM_VOLUME_3_MIN </t>
  </si>
  <si>
    <t xml:space="preserve"> 3-minute volume </t>
  </si>
  <si>
    <t xml:space="preserve"> SHORT_TERM_VOLUME_5_MIN </t>
  </si>
  <si>
    <t xml:space="preserve"> 5-minute volume </t>
  </si>
  <si>
    <t xml:space="preserve"> SHORT_TERM_VOLUME_10_MIN </t>
  </si>
  <si>
    <t xml:space="preserve"> 10-minute volume </t>
  </si>
  <si>
    <t xml:space="preserve"> INDEX_FUTURE_PREMIUM </t>
  </si>
  <si>
    <t xml:space="preserve"> FUTURES_OPEN_INTEREST </t>
  </si>
  <si>
    <t xml:space="preserve"> ETF_NAV_LAST </t>
  </si>
  <si>
    <t xml:space="preserve"> ETF_FROZEN_NAV_LAST </t>
  </si>
  <si>
    <t xml:space="preserve"> ETF_NAV_HIGH </t>
  </si>
  <si>
    <t xml:space="preserve"> ETF_NAV_LOW </t>
  </si>
  <si>
    <t xml:space="preserve"> ESTIMATED_IPO_MIDPOINT </t>
  </si>
  <si>
    <t xml:space="preserve"> Estimated IPO midpoint </t>
  </si>
  <si>
    <t xml:space="preserve"> FINAL_IPO_LAST </t>
  </si>
  <si>
    <t xml:space="preserve"> Final IPO price </t>
  </si>
  <si>
    <t xml:space="preserve"> IB_DIVIDENDS </t>
  </si>
  <si>
    <t xml:space="preserve"> BOND_FACTOR_MULTIPLIER </t>
  </si>
  <si>
    <t xml:space="preserve"> LAST if available, else CLOSE </t>
  </si>
  <si>
    <t>Exchange</t>
  </si>
  <si>
    <t>MarketDataType</t>
  </si>
  <si>
    <t>LastOrClose</t>
  </si>
  <si>
    <t>MarketPrice</t>
  </si>
  <si>
    <t xml:space="preserve"> Actual MarketDataType supplied</t>
  </si>
  <si>
    <t>OrderDataState</t>
  </si>
  <si>
    <t>TIF</t>
  </si>
  <si>
    <t>SPY</t>
  </si>
  <si>
    <t>BIDSIZE</t>
  </si>
  <si>
    <t>BID</t>
  </si>
  <si>
    <t>ASK</t>
  </si>
  <si>
    <t>ASKSIZE</t>
  </si>
  <si>
    <t>LAST</t>
  </si>
  <si>
    <t>LASTSIZE</t>
  </si>
  <si>
    <t>HIGH</t>
  </si>
  <si>
    <t>LOW</t>
  </si>
  <si>
    <t>VOLUME</t>
  </si>
  <si>
    <t>CLOSE</t>
  </si>
  <si>
    <t>OPEN</t>
  </si>
  <si>
    <t>WEEK13LO</t>
  </si>
  <si>
    <t>WEEK13HI</t>
  </si>
  <si>
    <t>WEEK26LO</t>
  </si>
  <si>
    <t>WEEK26HI</t>
  </si>
  <si>
    <t>WEEK52LO</t>
  </si>
  <si>
    <t>WEEK52HI</t>
  </si>
  <si>
    <t>AVGVOLUME</t>
  </si>
  <si>
    <t>OPTIONHISTORICALVOL</t>
  </si>
  <si>
    <t>OPTIONIMPLIEDVOL</t>
  </si>
  <si>
    <t>CALLOPTIONOPENINTEREST</t>
  </si>
  <si>
    <t>PUTOPTIONOPENINTEREST</t>
  </si>
  <si>
    <t>CALLOPTIONVOLUME</t>
  </si>
  <si>
    <t>PUTOPTIONVOLUME</t>
  </si>
  <si>
    <t>INDEXFUTUREPREMIUM</t>
  </si>
  <si>
    <t>BIDEXCH</t>
  </si>
  <si>
    <t>ASKEXCH</t>
  </si>
  <si>
    <t>AUCTIONVOLUME</t>
  </si>
  <si>
    <t>AUCTIONPRICE</t>
  </si>
  <si>
    <t>AUCTIONIMBALANCE</t>
  </si>
  <si>
    <t>PLPRICE</t>
  </si>
  <si>
    <t>SHORTABLE</t>
  </si>
  <si>
    <t>HALTED</t>
  </si>
  <si>
    <t>TRADECOUNT</t>
  </si>
  <si>
    <t>TRADERATE</t>
  </si>
  <si>
    <t>VOLUMERATE</t>
  </si>
  <si>
    <t>LASTRTHTRADE</t>
  </si>
  <si>
    <t>RTHISTORICALVOL</t>
  </si>
  <si>
    <t>IBDIVIDENDS</t>
  </si>
  <si>
    <t>BONDMULTIPLIER</t>
  </si>
  <si>
    <t>REGULATORYIMBALANCE</t>
  </si>
  <si>
    <t>SHORTTERMVOLUME3MIN</t>
  </si>
  <si>
    <t>SHORTTERMVOLUME5MIN</t>
  </si>
  <si>
    <t>SHORTTERMVOLUME10MIN</t>
  </si>
  <si>
    <t>DELAYEDBID</t>
  </si>
  <si>
    <t>DELAYEDASK</t>
  </si>
  <si>
    <t>DELAYEDLAST</t>
  </si>
  <si>
    <t>DELAYEDBIDSIZE</t>
  </si>
  <si>
    <t>DELAYEDASKSIZE</t>
  </si>
  <si>
    <t>DELAYEDLASTSIZE</t>
  </si>
  <si>
    <t>DELAYEDHIGH</t>
  </si>
  <si>
    <t>DELAYEDLOW</t>
  </si>
  <si>
    <t>DELAYEDVOLUME</t>
  </si>
  <si>
    <t>DELAYEDCLOSE</t>
  </si>
  <si>
    <t>DELAYEDOPEN</t>
  </si>
  <si>
    <t>CREDITMANMARKPRICE</t>
  </si>
  <si>
    <t>CREDITMANSLOWMARKPRICE</t>
  </si>
  <si>
    <t>LASTEXCH</t>
  </si>
  <si>
    <t>FUTURESOPENINTEREST</t>
  </si>
  <si>
    <t>AVGOPTVOLUME</t>
  </si>
  <si>
    <t>DELAYEDLASTTIMESTAMP</t>
  </si>
  <si>
    <t>SHORTABLESHARES</t>
  </si>
  <si>
    <t>DELAYEDHALTED</t>
  </si>
  <si>
    <t>ETFNAVLAST</t>
  </si>
  <si>
    <t>ETFFROZENNAVLAST</t>
  </si>
  <si>
    <t>ETFNAVHIGH</t>
  </si>
  <si>
    <t>ETFNAVLOW</t>
  </si>
  <si>
    <t>ESTIMATEDIPOMIDPOINT</t>
  </si>
  <si>
    <t>FINALIPOLAST</t>
  </si>
  <si>
    <t>AlgoStrategy</t>
  </si>
  <si>
    <t>AlgoParams</t>
  </si>
  <si>
    <t>Hidden</t>
  </si>
  <si>
    <t>OutsideRTH</t>
  </si>
  <si>
    <t>TrailingPercent</t>
  </si>
  <si>
    <t xml:space="preserve"> The account ID number</t>
  </si>
  <si>
    <t xml:space="preserve"> For internal use only</t>
  </si>
  <si>
    <t xml:space="preserve"> Identifies the IB account structure</t>
  </si>
  <si>
    <t xml:space="preserve"> Total accrued cash value of stock, commodities and securities</t>
  </si>
  <si>
    <t xml:space="preserve"> Reflects the current's month accrued debit and credit interest to date, updated daily in commodity segment</t>
  </si>
  <si>
    <t xml:space="preserve"> Reflects the current's month accrued debit and credit interest to date, updated daily in security segment</t>
  </si>
  <si>
    <t xml:space="preserve"> Total portfolio value of dividends accrued</t>
  </si>
  <si>
    <t xml:space="preserve"> Dividends accrued but not paid in commodity segment</t>
  </si>
  <si>
    <t xml:space="preserve"> Dividends accrued but not paid in security segment</t>
  </si>
  <si>
    <t xml:space="preserve"> This value tells what you have available for trading</t>
  </si>
  <si>
    <t xml:space="preserve"> Net Liquidation Value - Initial Margin</t>
  </si>
  <si>
    <t xml:space="preserve"> Equity with Loan Value - Initial Margin</t>
  </si>
  <si>
    <t xml:space="preserve"> Total portfolio value of treasury bills</t>
  </si>
  <si>
    <t xml:space="preserve"> Value of treasury bills in commodity segment</t>
  </si>
  <si>
    <t xml:space="preserve"> Value of treasury bills in security segment</t>
  </si>
  <si>
    <t xml:space="preserve"> Buying power serves as a measurement of the dollar value of securities that one may purchase in a securities account without depositing additional funds</t>
  </si>
  <si>
    <t xml:space="preserve"> Cash recognized at the time of trade + futures PNL</t>
  </si>
  <si>
    <t xml:space="preserve"> Value of non-Government bonds such as corporate bonds and municipal bonds</t>
  </si>
  <si>
    <t xml:space="preserve"> Open positions are grouped by currency</t>
  </si>
  <si>
    <t xml:space="preserve"> Excess liquidity as a percentage of net liquidation value</t>
  </si>
  <si>
    <t xml:space="preserve"> The Number of Open/Close trades a user could put on before Pattern Day Trading is detected. A value of "-1" means that the user can put on unlimited day trades.</t>
  </si>
  <si>
    <t xml:space="preserve"> Number of Open/Close trades one could do tomorrow before Pattern Day Trading is detected</t>
  </si>
  <si>
    <t xml:space="preserve"> Number of Open/Close trades one could do two days from today before Pattern Day Trading is detected</t>
  </si>
  <si>
    <t xml:space="preserve"> Number of Open/Close trades one could do three days from today before Pattern Day Trading is detected</t>
  </si>
  <si>
    <t xml:space="preserve"> Number of Open/Close trades one could do four days from today before Pattern Day Trading is detected</t>
  </si>
  <si>
    <t xml:space="preserve"> Forms the basis for determining whether a client has the necessary assets to either initiate or maintain security positions. Cash + stocks + bonds + mutual funds</t>
  </si>
  <si>
    <t xml:space="preserve"> Cash account: Total cash value + commodities option value - futures maintenance margin requirement + minimum (0, futures PNL) Margin account: Total cash value + commodities option value - futures maintenance margin requirement</t>
  </si>
  <si>
    <t xml:space="preserve"> Cash account: Settled Cash Margin Account: Total cash value + stock value + bond value + (non-U.S. &amp; Canada securities options value)</t>
  </si>
  <si>
    <t xml:space="preserve"> This value shows your margin cushion, before liquidation</t>
  </si>
  <si>
    <t xml:space="preserve"> Equity with Loan Value - Maintenance Margin</t>
  </si>
  <si>
    <t xml:space="preserve"> Net Liquidation Value - Maintenance Margin</t>
  </si>
  <si>
    <t xml:space="preserve"> The exchange rate of the currency to your base currency</t>
  </si>
  <si>
    <t xml:space="preserve"> Available funds of whole portfolio with no discounts or intraday credits</t>
  </si>
  <si>
    <t xml:space="preserve"> Net Liquidation Value - Full Initial Margin</t>
  </si>
  <si>
    <t xml:space="preserve"> Equity with Loan Value - Full Initial Margin</t>
  </si>
  <si>
    <t xml:space="preserve"> Excess liquidity of whole portfolio with no discounts or intraday credits</t>
  </si>
  <si>
    <t xml:space="preserve"> Net Liquidation Value - Full Maintenance Margin</t>
  </si>
  <si>
    <t xml:space="preserve"> Equity with Loan Value - Full Maintenance Margin</t>
  </si>
  <si>
    <t xml:space="preserve"> Initial Margin of whole portfolio with no discounts or intraday credits</t>
  </si>
  <si>
    <t xml:space="preserve"> Initial Margin of commodity segment's portfolio with no discounts or intraday credits</t>
  </si>
  <si>
    <t xml:space="preserve"> Initial Margin of security segment's portfolio with no discounts or intraday credits</t>
  </si>
  <si>
    <t xml:space="preserve"> Maintenance Margin of whole portfolio with no discounts or intraday credits</t>
  </si>
  <si>
    <t xml:space="preserve"> Maintenance Margin of commodity segment's portfolio with no discounts or intraday credits</t>
  </si>
  <si>
    <t xml:space="preserve"> Maintenance Margin of security segment's portfolio with no discounts or intraday credits</t>
  </si>
  <si>
    <t xml:space="preserve"> Value of funds value (money market funds + mutual funds)</t>
  </si>
  <si>
    <t xml:space="preserve"> Real-time market-to-market value of futures options</t>
  </si>
  <si>
    <t xml:space="preserve"> Real-time changes in futures value since last settlement</t>
  </si>
  <si>
    <t xml:space="preserve"> Cash balance in related IB-UKL account</t>
  </si>
  <si>
    <t xml:space="preserve"> The sum of the absolute value of all stock and equity option positions</t>
  </si>
  <si>
    <t xml:space="preserve"> Long Stock Value + Short Stock Value + Long Option Value + Short Option Value</t>
  </si>
  <si>
    <t xml:space="preserve"> A measure of how close the account is to liquidation</t>
  </si>
  <si>
    <t xml:space="preserve"> Margin rule for IB-IN accounts</t>
  </si>
  <si>
    <t xml:space="preserve"> Initial Margin requirement of whole portfolio</t>
  </si>
  <si>
    <t xml:space="preserve"> Initial Margin of the commodity segment in base currency</t>
  </si>
  <si>
    <t xml:space="preserve"> Initial Margin of the security segment in base currency</t>
  </si>
  <si>
    <t xml:space="preserve"> Real-time mark-to-market value of Issued Option</t>
  </si>
  <si>
    <t xml:space="preserve"> GrossPositionValue / NetLiquidation</t>
  </si>
  <si>
    <t xml:space="preserve"> GrossPositionValue / NetLiquidation in security segment</t>
  </si>
  <si>
    <t xml:space="preserve"> This value reflects your available funds at the next margin change</t>
  </si>
  <si>
    <t xml:space="preserve"> Net Liquidation Value - look ahead Initial Margin</t>
  </si>
  <si>
    <t xml:space="preserve"> Equity with Loan Value - look ahead Initial Margin</t>
  </si>
  <si>
    <t xml:space="preserve"> This value reflects your excess liquidity at the next margin change</t>
  </si>
  <si>
    <t xml:space="preserve"> Net Liquidation Value - look ahead Maintenance Margin</t>
  </si>
  <si>
    <t xml:space="preserve"> Equity with Loan Value - look ahead Maintenance Margin</t>
  </si>
  <si>
    <t xml:space="preserve"> Initial margin requirement of whole portfolio as of next period's margin change</t>
  </si>
  <si>
    <t xml:space="preserve"> Initial margin requirement as of next period's margin change in the base currency of the account</t>
  </si>
  <si>
    <t xml:space="preserve"> Maintenance margin requirement of whole portfolio as of next period's margin change</t>
  </si>
  <si>
    <t xml:space="preserve"> Maintenance margin requirement as of next period's margin change in the base currency of the account</t>
  </si>
  <si>
    <t xml:space="preserve"> Maintenance Margin requirement of whole portfolio</t>
  </si>
  <si>
    <t xml:space="preserve"> Maintenance Margin for the commodity segment</t>
  </si>
  <si>
    <t xml:space="preserve"> Maintenance Margin for the security segment</t>
  </si>
  <si>
    <t xml:space="preserve"> Market value of money market funds excluding mutual funds</t>
  </si>
  <si>
    <t xml:space="preserve"> Market value of mutual funds excluding money market funds</t>
  </si>
  <si>
    <t xml:space="preserve"> The sum of the Dividend Payable/Receivable Values for the securities and commodities segments of the account</t>
  </si>
  <si>
    <t xml:space="preserve"> The basis for determining the price of the assets in your account. Total cash value + stock value + options value + bond value</t>
  </si>
  <si>
    <t xml:space="preserve"> Net liquidation for individual currencies</t>
  </si>
  <si>
    <t xml:space="preserve"> Total cash value + futures PNL + commodities options value</t>
  </si>
  <si>
    <t xml:space="preserve"> Total cash value + stock value + securities options value + bond value</t>
  </si>
  <si>
    <t xml:space="preserve"> Real-time mark-to-market value of options</t>
  </si>
  <si>
    <t xml:space="preserve"> Personal Account shares value of whole portfolio</t>
  </si>
  <si>
    <t xml:space="preserve"> Personal Account shares value in commodity segment</t>
  </si>
  <si>
    <t xml:space="preserve"> Personal Account shares value in security segment</t>
  </si>
  <si>
    <t xml:space="preserve"> Total projected "at expiration" excess liquidity</t>
  </si>
  <si>
    <t xml:space="preserve"> Provides a projected "at expiration" excess liquidity based on the soon-to expire contracts in your portfolio in commodity segment</t>
  </si>
  <si>
    <t xml:space="preserve"> Provides a projected "at expiration" excess liquidity based on the soon-to expire contracts in your portfolio in security segment</t>
  </si>
  <si>
    <t xml:space="preserve"> Total projected "at expiration" margin</t>
  </si>
  <si>
    <t xml:space="preserve"> Provides a projected "at expiration" margin value based on the soon-to expire contracts in your portfolio in commodity segment</t>
  </si>
  <si>
    <t xml:space="preserve"> Provides a projected "at expiration" margin value based on the soon-to expire contracts in your portfolio in security segment</t>
  </si>
  <si>
    <t xml:space="preserve"> Marginable Equity with Loan value as of 16:00 ET the previous day in securities segment</t>
  </si>
  <si>
    <t xml:space="preserve"> IMarginable Equity with Loan value as of 16:00 ET the previous day</t>
  </si>
  <si>
    <t xml:space="preserve"> Marginable Equity with Loan value as of 16:00 ET the previous day</t>
  </si>
  <si>
    <t xml:space="preserve"> Shows your profit on closed positions, which is the difference between your entry execution cost and exit execution costs, or (execution price + commission and fees to open the positions) - (execution price + commission and fees to close the position)</t>
  </si>
  <si>
    <t xml:space="preserve"> Regulation T equity for universal account</t>
  </si>
  <si>
    <t xml:space="preserve"> Regulation T equity for security segment</t>
  </si>
  <si>
    <t xml:space="preserve"> Regulation T margin for universal account</t>
  </si>
  <si>
    <t xml:space="preserve"> Regulation T margin for security segment</t>
  </si>
  <si>
    <t xml:space="preserve"> Account segment name</t>
  </si>
  <si>
    <t xml:space="preserve"> Cash recognized at the time of settlement - purchases at the time of trade - commissions - taxes - fees</t>
  </si>
  <si>
    <t xml:space="preserve"> Special Memorandum Account: Line of credit created when the market value of securities in a Regulation T account increase in value</t>
  </si>
  <si>
    <t xml:space="preserve"> Regulation T Special Memorandum Account balance for security segment</t>
  </si>
  <si>
    <t xml:space="preserve"> Real-time mark-to-market value of stock</t>
  </si>
  <si>
    <t xml:space="preserve"> Value of treasury bills</t>
  </si>
  <si>
    <t xml:space="preserve"> Value of treasury bonds</t>
  </si>
  <si>
    <t xml:space="preserve"> Total Cash Balance including Future PNL</t>
  </si>
  <si>
    <t xml:space="preserve"> Total cash value of stock, commodities and securities</t>
  </si>
  <si>
    <t xml:space="preserve"> CashBalance in commodity segment</t>
  </si>
  <si>
    <t xml:space="preserve"> CashBalance in security segment</t>
  </si>
  <si>
    <t xml:space="preserve"> Account Type</t>
  </si>
  <si>
    <t xml:space="preserve"> The difference between the current market value of your open positions and the average cost, or Value - Average Cost</t>
  </si>
  <si>
    <t xml:space="preserve"> Value of warrants</t>
  </si>
  <si>
    <t xml:space="preserve"> To check projected margin requirements under Portfolio Margin model</t>
  </si>
  <si>
    <t>BUY</t>
  </si>
  <si>
    <t>DailyPNL</t>
  </si>
  <si>
    <t xml:space="preserve"> Time (Unix Timestamp) when look-ahead values take effect</t>
  </si>
  <si>
    <t>Delta</t>
  </si>
  <si>
    <t>IV</t>
  </si>
  <si>
    <t>Strike</t>
  </si>
  <si>
    <t>ConfigWarnings</t>
  </si>
  <si>
    <t>LICENSE_STATE</t>
  </si>
  <si>
    <t>LICENSE_MESSAGE</t>
  </si>
  <si>
    <t>LICENSE_DAYS_REMAINING</t>
  </si>
  <si>
    <t>TWSAPI_STATE</t>
  </si>
  <si>
    <t>TWSAPI_VERSION</t>
  </si>
  <si>
    <t>TWSAPI_MESSAGE</t>
  </si>
  <si>
    <t>MarketDataState</t>
  </si>
  <si>
    <t>UPDATE_AVAILABLE</t>
  </si>
  <si>
    <t>UPDATE_LATEST_VERSION</t>
  </si>
  <si>
    <t>UPDATE_MESSAGE</t>
  </si>
  <si>
    <t>UPDATE_CRITICAL</t>
  </si>
  <si>
    <t>PermID</t>
  </si>
  <si>
    <t xml:space="preserve"> MID if available →  LAST → CLOSE</t>
  </si>
  <si>
    <t>Notes</t>
  </si>
  <si>
    <t>Ticker</t>
  </si>
  <si>
    <t>AAPL</t>
  </si>
  <si>
    <t>Bare ticker defaults to STK / SMART / USD.</t>
  </si>
  <si>
    <t>SYMBOL@EXCH[/PRIMEXCH]/SECTYPE[/EXP][/RIGHT][/STRIKE][/CURRENCY]</t>
  </si>
  <si>
    <t>Compact future</t>
  </si>
  <si>
    <t/>
  </si>
  <si>
    <t>Futures take the contract month YYYYMM.</t>
  </si>
  <si>
    <t>Compact option</t>
  </si>
  <si>
    <t/>
  </si>
  <si>
    <t>Segments after the security type are read by shape, so any of them can be omitted.</t>
  </si>
  <si>
    <t/>
  </si>
  <si>
    <t>SYMBOL|SECTYPE|EXPIRY|RIGHT|STRIKE. No exchange or currency segment.</t>
  </si>
  <si>
    <t>FX pair</t>
  </si>
  <si>
    <t>EUR.USD/CASH</t>
  </si>
  <si>
    <t>BASE.QUOTE/CASH. Routes to IDEALPRO.</t>
  </si>
  <si>
    <t>ConID</t>
  </si>
  <si>
    <t>conid=265598</t>
  </si>
  <si>
    <t>Required</t>
  </si>
  <si>
    <t>Required: whole number &gt; 0</t>
  </si>
  <si>
    <t>LMT</t>
  </si>
  <si>
    <t>YYYYMMDD [HH:MM:SS [TZ]]</t>
  </si>
  <si>
    <t>Iceberg display size, whole number &gt; 0</t>
  </si>
  <si>
    <t>Whole number &gt; 0</t>
  </si>
  <si>
    <t>OPT, FOP, FUT only. YYYYMM or YYYYMMDD</t>
  </si>
  <si>
    <t>OPT and FOP only</t>
  </si>
  <si>
    <t>Contract multiplier</t>
  </si>
  <si>
    <t>Primary listing exchange</t>
  </si>
  <si>
    <t>Rule exercised</t>
  </si>
  <si>
    <t>Formula (text)</t>
  </si>
  <si>
    <t>What breaking the rule returns</t>
  </si>
  <si>
    <t>MKT - no price keys</t>
  </si>
  <si>
    <t>Algo</t>
  </si>
  <si>
    <t xml:space="preserve"> Historical volatility</t>
  </si>
  <si>
    <t xml:space="preserve"> Implied volatility</t>
  </si>
  <si>
    <t xml:space="preserve"> Index future premium</t>
  </si>
  <si>
    <t xml:space="preserve"> P&amp;L mark price</t>
  </si>
  <si>
    <t xml:space="preserve"> Trade count</t>
  </si>
  <si>
    <t xml:space="preserve"> Trades per minute</t>
  </si>
  <si>
    <t xml:space="preserve"> Volume per minute</t>
  </si>
  <si>
    <t xml:space="preserve"> Last regular hours trade</t>
  </si>
  <si>
    <t xml:space="preserve"> Real-time historical vol</t>
  </si>
  <si>
    <t xml:space="preserve"> Dividend info</t>
  </si>
  <si>
    <t xml:space="preserve"> Bond factor</t>
  </si>
  <si>
    <t xml:space="preserve"> Credit mark price</t>
  </si>
  <si>
    <t xml:space="preserve"> Slow credit mark</t>
  </si>
  <si>
    <t xml:space="preserve"> Futures OI</t>
  </si>
  <si>
    <t xml:space="preserve"> Delayed LASTTIME</t>
  </si>
  <si>
    <t xml:space="preserve"> HALTED</t>
  </si>
  <si>
    <t xml:space="preserve"> ETF NAV last</t>
  </si>
  <si>
    <t xml:space="preserve"> Frozen ETF NAV</t>
  </si>
  <si>
    <t xml:space="preserve"> ETF NAV high</t>
  </si>
  <si>
    <t xml:space="preserve"> ETF NAV low</t>
  </si>
  <si>
    <t xml:space="preserve"> Delayed BID</t>
  </si>
  <si>
    <t xml:space="preserve"> Delayed ASK</t>
  </si>
  <si>
    <t xml:space="preserve"> Delayed LAST</t>
  </si>
  <si>
    <t xml:space="preserve"> Delayed BIDSIZE</t>
  </si>
  <si>
    <t xml:space="preserve"> Delayed ASKSIZE</t>
  </si>
  <si>
    <t xml:space="preserve"> Delayed LASTSIZE</t>
  </si>
  <si>
    <t xml:space="preserve"> Delayed HIGH</t>
  </si>
  <si>
    <t xml:space="preserve"> Delayed LOW</t>
  </si>
  <si>
    <t xml:space="preserve"> Delayed VOLUME</t>
  </si>
  <si>
    <t xml:space="preserve"> Delayed CLOSE</t>
  </si>
  <si>
    <t xml:space="preserve"> Delayed OPEN</t>
  </si>
  <si>
    <t>TRAIL by percent</t>
  </si>
  <si>
    <t>TRAIL by amount</t>
  </si>
  <si>
    <t>GTD - TIF and GoodTillDate required</t>
  </si>
  <si>
    <t>Park - a ticket only visible in your TWS</t>
  </si>
  <si>
    <t>Blank = SMART</t>
  </si>
  <si>
    <t>Exchange local symbol. Case-sensitive.</t>
  </si>
  <si>
    <t>Trading class. Case-sensitive.</t>
  </si>
  <si>
    <t>TRAIL types only; value must be in range (0, 100)</t>
  </si>
  <si>
    <t>Side</t>
  </si>
  <si>
    <t>Shares</t>
  </si>
  <si>
    <t>Type</t>
  </si>
  <si>
    <t>Limit</t>
  </si>
  <si>
    <t>Stop</t>
  </si>
  <si>
    <t>GoodTillDate</t>
  </si>
  <si>
    <t>GoodAfterTime</t>
  </si>
  <si>
    <t>Display</t>
  </si>
  <si>
    <t>AllOrNone</t>
  </si>
  <si>
    <t>MinQty</t>
  </si>
  <si>
    <t>OCAgroup</t>
  </si>
  <si>
    <t>OCAtype</t>
  </si>
  <si>
    <t>Park</t>
  </si>
  <si>
    <t>Account</t>
  </si>
  <si>
    <t>Right</t>
  </si>
  <si>
    <t>TC</t>
  </si>
  <si>
    <t>One-cancels-all group name. Requires OCAtype.</t>
  </si>
  <si>
    <t>1, 2 or 3. Requires OCAgroup.</t>
  </si>
  <si>
    <t>FAgroup</t>
  </si>
  <si>
    <t>OCA leg 2 - same OCAgroup, other leg</t>
  </si>
  <si>
    <t>ConID - unique contract identifier</t>
  </si>
  <si>
    <t>IBKR contract ID identifies exactly one contract. This one is AAPL.</t>
  </si>
  <si>
    <t>SecType</t>
  </si>
  <si>
    <t>Expiry</t>
  </si>
  <si>
    <t>Multiplier</t>
  </si>
  <si>
    <t>Local</t>
  </si>
  <si>
    <t>Primary</t>
  </si>
  <si>
    <t>LMT - Limit required</t>
  </si>
  <si>
    <t>STP - Stop required</t>
  </si>
  <si>
    <t>Option - requires expiry, strike, right</t>
  </si>
  <si>
    <t>Future - requires expiry</t>
  </si>
  <si>
    <t>Omit any of the three: StageOrder sec=OPT requires exp=, strike=, and right= (or loc=LOCALSYMBOL).</t>
  </si>
  <si>
    <t>Either without the other: StageOrder GoodTillDate requires TIF=GTD. / StageOrder TIF=GTD requires GTD=YYYYMMDD [HH:MM:SS [TZ]].</t>
  </si>
  <si>
    <t>Either without the other: StageOrder OCAgroup and OCAtype are required together.</t>
  </si>
  <si>
    <t>Omit either: StageOrder for STP LMT requires {Limit &gt; 0, Stop &gt; 0}.</t>
  </si>
  <si>
    <t>Omit Stop: StageOrder for STP requires Stop &gt; 0.</t>
  </si>
  <si>
    <t>Omit Limit: StageOrder for LMT requires Limit &gt; 0.</t>
  </si>
  <si>
    <t>Omit Type: StageOrder requires Type (e.g., LMT, MKT).</t>
  </si>
  <si>
    <t>Supply both or neither: StageOrder for TRAIL requires exactly one of Stop or TrailingPercent.</t>
  </si>
  <si>
    <t>Add Stop to an LMT order: StageOrder Stop is only valid for STP, STP LMT, TRAIL, TRAIL LIMIT types.</t>
  </si>
  <si>
    <t>Omit Expiry: StageOrder sec=FUT requires exp= (or loc=LOCALSYMBOL).</t>
  </si>
  <si>
    <t>Add Sym: StageOrder conID identifies the contract by itself - do not also supply 'sym'. Only Exchange may accompany conID.</t>
  </si>
  <si>
    <t>Ensure expiration dates are valid!</t>
  </si>
  <si>
    <t xml:space="preserve"> Call option Open Interest</t>
  </si>
  <si>
    <t xml:space="preserve"> Put option Open Interest</t>
  </si>
  <si>
    <t>Custom connection string</t>
  </si>
  <si>
    <t>RTD Server Name</t>
  </si>
  <si>
    <t>Account number, if multiple available</t>
  </si>
  <si>
    <t>Iceberg, after-hours, good-after time</t>
  </si>
  <si>
    <t>(OCAtype: 1=cancel remaining with block, 2=reduce remaining with block, 3=reduce remaining without block).</t>
  </si>
  <si>
    <t>RTD Server Status &amp; Metadata</t>
  </si>
  <si>
    <t>MarketDataMessage</t>
  </si>
  <si>
    <t>Account Data</t>
  </si>
  <si>
    <t>Custom connection</t>
  </si>
  <si>
    <t>Description</t>
  </si>
  <si>
    <t>Account Field</t>
  </si>
  <si>
    <t>LastPositionListChangeUTC</t>
  </si>
  <si>
    <t>LastPositionUpdateUTC</t>
  </si>
  <si>
    <t>Accounts to report (empty = ALL)</t>
  </si>
  <si>
    <t>Accounts Available:</t>
  </si>
  <si>
    <t>ContractID</t>
  </si>
  <si>
    <t>Only show open orders</t>
  </si>
  <si>
    <t>LastOrderListChangeUTC</t>
  </si>
  <si>
    <t>LastOrderUpdateUTC</t>
  </si>
  <si>
    <t>Market Data Inspector</t>
  </si>
  <si>
    <t>Contract:</t>
  </si>
  <si>
    <t>LastTime</t>
  </si>
  <si>
    <t>Contract Specification Examples</t>
  </si>
  <si>
    <t>Pipe-delimited</t>
  </si>
  <si>
    <t>Compact+PrimaryExch</t>
  </si>
  <si>
    <t>Expiration</t>
  </si>
  <si>
    <t>Contract</t>
  </si>
  <si>
    <t># Strikes</t>
  </si>
  <si>
    <t>30</t>
  </si>
  <si>
    <t>Strikes &gt;&gt;</t>
  </si>
  <si>
    <t>&lt;&lt; Strike Index</t>
  </si>
  <si>
    <t>Expirations</t>
  </si>
  <si>
    <r>
      <t xml:space="preserve">STP LMT - Stop </t>
    </r>
    <r>
      <rPr>
        <i/>
        <sz val="10"/>
        <rFont val="Segoe UI"/>
        <family val="2"/>
      </rPr>
      <t>and</t>
    </r>
    <r>
      <rPr>
        <sz val="10"/>
        <rFont val="Segoe UI"/>
        <family val="2"/>
      </rPr>
      <t xml:space="preserve"> Limit required</t>
    </r>
  </si>
  <si>
    <r>
      <t xml:space="preserve">OCA leg 1 - OCAgroup </t>
    </r>
    <r>
      <rPr>
        <i/>
        <sz val="10"/>
        <rFont val="Segoe UI"/>
        <family val="2"/>
      </rPr>
      <t xml:space="preserve">and </t>
    </r>
    <r>
      <rPr>
        <sz val="10"/>
        <rFont val="Segoe UI"/>
        <family val="2"/>
      </rPr>
      <t>OCAtype required</t>
    </r>
  </si>
  <si>
    <t>Staged Formulas</t>
  </si>
  <si>
    <t>Order Ticket</t>
  </si>
  <si>
    <t>2. Staged Orders appear in TWS but will not go live until you click "Submit" or "Transmit" in TWS.</t>
  </si>
  <si>
    <r>
      <t xml:space="preserve">1. </t>
    </r>
    <r>
      <rPr>
        <i/>
        <sz val="10"/>
        <rFont val="Segoe UI"/>
        <family val="2"/>
      </rPr>
      <t xml:space="preserve">StageOrder </t>
    </r>
    <r>
      <rPr>
        <sz val="10"/>
        <rFont val="Segoe UI"/>
        <family val="2"/>
      </rPr>
      <t xml:space="preserve">formulas are one-way: </t>
    </r>
    <r>
      <rPr>
        <b/>
        <i/>
        <sz val="10"/>
        <rFont val="Segoe UI"/>
        <family val="2"/>
      </rPr>
      <t>each edit stages a new ticket in TWS as soon as the formula is entered.</t>
    </r>
  </si>
  <si>
    <r>
      <t xml:space="preserve">Required: </t>
    </r>
    <r>
      <rPr>
        <sz val="9.5"/>
        <color theme="1" tint="0.34998626667073579"/>
        <rFont val="Segoe UI"/>
        <family val="2"/>
      </rPr>
      <t xml:space="preserve">BUY </t>
    </r>
    <r>
      <rPr>
        <i/>
        <sz val="9.5"/>
        <color theme="1" tint="0.34998626667073579"/>
        <rFont val="Segoe UI"/>
        <family val="2"/>
      </rPr>
      <t xml:space="preserve">or </t>
    </r>
    <r>
      <rPr>
        <sz val="9.5"/>
        <color theme="1" tint="0.34998626667073579"/>
        <rFont val="Segoe UI"/>
        <family val="2"/>
      </rPr>
      <t>SELL</t>
    </r>
  </si>
  <si>
    <r>
      <t xml:space="preserve">Required: </t>
    </r>
    <r>
      <rPr>
        <sz val="9.5"/>
        <color theme="1" tint="0.34998626667073579"/>
        <rFont val="Segoe UI"/>
        <family val="2"/>
      </rPr>
      <t>MKT, LMT, STP,</t>
    </r>
    <r>
      <rPr>
        <i/>
        <sz val="9.5"/>
        <color theme="1" tint="0.34998626667073579"/>
        <rFont val="Segoe UI"/>
        <family val="2"/>
      </rPr>
      <t xml:space="preserve"> etc.</t>
    </r>
  </si>
  <si>
    <r>
      <t xml:space="preserve">Required for </t>
    </r>
    <r>
      <rPr>
        <sz val="9.5"/>
        <color theme="1" tint="0.34998626667073579"/>
        <rFont val="Segoe UI"/>
        <family val="2"/>
      </rPr>
      <t xml:space="preserve">LMT </t>
    </r>
    <r>
      <rPr>
        <i/>
        <sz val="9.5"/>
        <color theme="1" tint="0.34998626667073579"/>
        <rFont val="Segoe UI"/>
        <family val="2"/>
      </rPr>
      <t xml:space="preserve">and </t>
    </r>
    <r>
      <rPr>
        <sz val="9.5"/>
        <color theme="1" tint="0.34998626667073579"/>
        <rFont val="Segoe UI"/>
        <family val="2"/>
      </rPr>
      <t>STP LMT</t>
    </r>
  </si>
  <si>
    <r>
      <t xml:space="preserve">Required for </t>
    </r>
    <r>
      <rPr>
        <sz val="9.5"/>
        <color theme="1" tint="0.34998626667073579"/>
        <rFont val="Segoe UI"/>
        <family val="2"/>
      </rPr>
      <t>STP</t>
    </r>
    <r>
      <rPr>
        <i/>
        <sz val="9.5"/>
        <color theme="1" tint="0.34998626667073579"/>
        <rFont val="Segoe UI"/>
        <family val="2"/>
      </rPr>
      <t xml:space="preserve">; for </t>
    </r>
    <r>
      <rPr>
        <sz val="9.5"/>
        <color theme="1" tint="0.34998626667073579"/>
        <rFont val="Segoe UI"/>
        <family val="2"/>
      </rPr>
      <t>TRAIL</t>
    </r>
    <r>
      <rPr>
        <i/>
        <sz val="9.5"/>
        <color theme="1" tint="0.34998626667073579"/>
        <rFont val="Segoe UI"/>
        <family val="2"/>
      </rPr>
      <t xml:space="preserve">, this </t>
    </r>
    <r>
      <rPr>
        <b/>
        <i/>
        <sz val="9.5"/>
        <color theme="1" tint="0.34998626667073579"/>
        <rFont val="Segoe UI"/>
        <family val="2"/>
      </rPr>
      <t>or</t>
    </r>
    <r>
      <rPr>
        <i/>
        <sz val="9.5"/>
        <color theme="1" tint="0.34998626667073579"/>
        <rFont val="Segoe UI"/>
        <family val="2"/>
      </rPr>
      <t xml:space="preserve"> TrailingPercent</t>
    </r>
  </si>
  <si>
    <r>
      <t xml:space="preserve">Blank = </t>
    </r>
    <r>
      <rPr>
        <sz val="9.5"/>
        <color theme="1" tint="0.34998626667073579"/>
        <rFont val="Segoe UI"/>
        <family val="2"/>
      </rPr>
      <t>DAY</t>
    </r>
  </si>
  <si>
    <r>
      <t>Required if TIF=</t>
    </r>
    <r>
      <rPr>
        <sz val="9.5"/>
        <color theme="1" tint="0.34998626667073579"/>
        <rFont val="Segoe UI"/>
        <family val="2"/>
      </rPr>
      <t>GTD</t>
    </r>
    <r>
      <rPr>
        <i/>
        <sz val="9.5"/>
        <color theme="1" tint="0.34998626667073579"/>
        <rFont val="Segoe UI"/>
        <family val="2"/>
      </rPr>
      <t>. YYYYMMDD [HH:MM:SS [TZ]]</t>
    </r>
  </si>
  <si>
    <r>
      <rPr>
        <sz val="9.5"/>
        <color theme="1" tint="0.34998626667073579"/>
        <rFont val="Segoe UI"/>
        <family val="2"/>
      </rPr>
      <t xml:space="preserve">TRUE </t>
    </r>
    <r>
      <rPr>
        <i/>
        <sz val="9.5"/>
        <color theme="1" tint="0.34998626667073579"/>
        <rFont val="Segoe UI"/>
        <family val="2"/>
      </rPr>
      <t xml:space="preserve">or </t>
    </r>
    <r>
      <rPr>
        <sz val="9.5"/>
        <color theme="1" tint="0.34998626667073579"/>
        <rFont val="Segoe UI"/>
        <family val="2"/>
      </rPr>
      <t>FALSE</t>
    </r>
  </si>
  <si>
    <r>
      <rPr>
        <sz val="9.5"/>
        <color theme="1" tint="0.34998626667073579"/>
        <rFont val="Segoe UI"/>
        <family val="2"/>
      </rPr>
      <t xml:space="preserve">TRUE </t>
    </r>
    <r>
      <rPr>
        <i/>
        <sz val="9.5"/>
        <color theme="1" tint="0.34998626667073579"/>
        <rFont val="Segoe UI"/>
        <family val="2"/>
      </rPr>
      <t>stages a ticket only visible in your TWS instance</t>
    </r>
  </si>
  <si>
    <r>
      <t>Financial-advisor allocation group (e.g., "</t>
    </r>
    <r>
      <rPr>
        <sz val="9.5"/>
        <color theme="1" tint="0.34998626667073579"/>
        <rFont val="Segoe UI"/>
        <family val="2"/>
      </rPr>
      <t>All</t>
    </r>
    <r>
      <rPr>
        <i/>
        <sz val="9.5"/>
        <color theme="1" tint="0.34998626667073579"/>
        <rFont val="Segoe UI"/>
        <family val="2"/>
      </rPr>
      <t>")</t>
    </r>
  </si>
  <si>
    <r>
      <t xml:space="preserve">Examples: </t>
    </r>
    <r>
      <rPr>
        <sz val="9.5"/>
        <color theme="1" tint="0.34998626667073579"/>
        <rFont val="Segoe UI"/>
        <family val="2"/>
      </rPr>
      <t>Adaptive, TWAP, VWAP</t>
    </r>
  </si>
  <si>
    <r>
      <t xml:space="preserve">Pipe-delimited list of </t>
    </r>
    <r>
      <rPr>
        <sz val="9.5"/>
        <color theme="1" tint="0.34998626667073579"/>
        <rFont val="Segoe UI"/>
        <family val="2"/>
      </rPr>
      <t>{tag=value}</t>
    </r>
  </si>
  <si>
    <r>
      <t xml:space="preserve">Blank = </t>
    </r>
    <r>
      <rPr>
        <sz val="9.5"/>
        <color theme="1" tint="0.34998626667073579"/>
        <rFont val="Segoe UI"/>
        <family val="2"/>
      </rPr>
      <t>STK</t>
    </r>
  </si>
  <si>
    <r>
      <t xml:space="preserve">Blank = </t>
    </r>
    <r>
      <rPr>
        <sz val="9.5"/>
        <color theme="1" tint="0.34998626667073579"/>
        <rFont val="Segoe UI"/>
        <family val="2"/>
      </rPr>
      <t>USD</t>
    </r>
  </si>
  <si>
    <r>
      <t xml:space="preserve">OPT and FOP only. </t>
    </r>
    <r>
      <rPr>
        <sz val="9.5"/>
        <color theme="1" tint="0.34998626667073579"/>
        <rFont val="Segoe UI"/>
        <family val="2"/>
      </rPr>
      <t>C</t>
    </r>
    <r>
      <rPr>
        <i/>
        <sz val="9.5"/>
        <color theme="1" tint="0.34998626667073579"/>
        <rFont val="Segoe UI"/>
        <family val="2"/>
      </rPr>
      <t xml:space="preserve"> or </t>
    </r>
    <r>
      <rPr>
        <sz val="9.5"/>
        <color theme="1" tint="0.34998626667073579"/>
        <rFont val="Segoe UI"/>
        <family val="2"/>
      </rPr>
      <t>P</t>
    </r>
  </si>
  <si>
    <r>
      <t xml:space="preserve">4. Order status returned by a </t>
    </r>
    <r>
      <rPr>
        <i/>
        <sz val="10"/>
        <rFont val="Segoe UI"/>
        <family val="2"/>
      </rPr>
      <t xml:space="preserve">StageOrder </t>
    </r>
    <r>
      <rPr>
        <sz val="10"/>
        <rFont val="Segoe UI"/>
        <family val="2"/>
      </rPr>
      <t xml:space="preserve">formula is best-effort only.  Use the </t>
    </r>
    <r>
      <rPr>
        <b/>
        <sz val="10"/>
        <rFont val="Segoe UI"/>
        <family val="2"/>
      </rPr>
      <t xml:space="preserve">Orders </t>
    </r>
    <r>
      <rPr>
        <sz val="10"/>
        <rFont val="Segoe UI"/>
        <family val="2"/>
      </rPr>
      <t>topic to track orders reliably.</t>
    </r>
  </si>
  <si>
    <t>RTD($A$1,,"StageOrder", "sym=SPY", "side=BUY", "shares=5", "type=MKT", $A$2)</t>
  </si>
  <si>
    <t>RTD($A$1,,"StageOrder", "sym=SPY", "side=BUY", "shares=5", "type=LMT", "limit=100.10", "tif=DAY", $A$2)</t>
  </si>
  <si>
    <t>RTD($A$1,,"StageOrder", "sym=SPY", "side=SELL", "shares=5", "type=STP", "stop=95.00", $A$2)</t>
  </si>
  <si>
    <t>RTD($A$1,,"StageOrder", "sym=SPY", "side=SELL", "shares=5", "type=STP LMT", "stop=95.00", "limit=94.50", $A$2)</t>
  </si>
  <si>
    <t>RTD($A$1,,"StageOrder", "sym=SPY", "side=SELL", "shares=5", "type=TRAIL", "trailingpercent=2.5", $A$2)</t>
  </si>
  <si>
    <t>RTD($A$1,,"StageOrder", "sym=SPY", "side=SELL", "shares=5", "type=TRAIL", "stop=1.50", $A$2)</t>
  </si>
  <si>
    <t>RTD($A$1,,"StageOrder", "sym=SPY", "side=BUY", "shares=5", "type=LMT", "limit=100.10", "tif=GTD", "goodtilldate=20271231 16:00:00", $A$2)</t>
  </si>
  <si>
    <t>RTD($A$1,,"StageOrder", "sym=SPY", "side=SELL", "shares=5", "type=LMT", "limit=110.00", "ocagroup=SPY-EXIT-1", "ocatype=1", $A$2)</t>
  </si>
  <si>
    <t>RTD($A$1,,"StageOrder", "sym=SPY", "side=SELL", "shares=5", "type=STP", "stop=95.00", "ocagroup=SPY-EXIT-1", "ocatype=1", $A$2)</t>
  </si>
  <si>
    <t>RTD($A$1,,"StageOrder", "sym=SPY", "side=BUY", "shares=500", "type=LMT", "limit=99.00", "display=100", "OutsideRTH=TRUE", "GAT=20271231 09:35:00", $A$2)</t>
  </si>
  <si>
    <t>RTD($A$1,,"StageOrder", "sym=SPY", "sec=OPT", "exp=20271217", "strike=680", "right=C", "side=BUY", "shares=1", "type=LMT", "limit=2.50", $A$2)</t>
  </si>
  <si>
    <t>RTD($A$1,,"StageOrder", "sym=ES", "sec=FUT", "exch=CME", "exp=202712", "cur=USD", "side=BUY", "shares=1", "type=LMT", "limit=6500.00", $A$2)</t>
  </si>
  <si>
    <t>RTD($A$1,,"StageOrder", "sym=EUR", "sec=CASH", "cur=USD", "exch=IDEALPRO", "side=BUY", "shares=25000", "type=LMT", "limit=1.0850", $A$2)</t>
  </si>
  <si>
    <t>RTD($A$1,,"StageOrder", "conid=756733", "side=BUY", "shares=5", "type=LMT", "limit=100.10", $A$2)</t>
  </si>
  <si>
    <t>RTD($A$1,,"StageOrder", "sym=SPY", "side=BUY", "shares=5", "type=LMT", "limit=100.10", "park=TRUE", $A$2)</t>
  </si>
  <si>
    <t>RTD($A$1,,"StageOrder", "sym=SPY", "side=BUY", "shares=500", "type=LMT", "limit=99.00", "algo=Adaptive", "algoparams=adaptivePriority=Normal", $A$2)</t>
  </si>
  <si>
    <t>LastOrderPollUTC</t>
  </si>
  <si>
    <t>SERVERVERSION</t>
  </si>
  <si>
    <t>CONNECTIONKEY</t>
  </si>
  <si>
    <t>ROTATIONCOUNT</t>
  </si>
  <si>
    <t>AMZN@SMART/NASDAQ/STK/USD</t>
  </si>
  <si>
    <t>Live data, all sheets:</t>
  </si>
  <si>
    <t>ON</t>
  </si>
  <si>
    <t>← Set OFF to stop every sheet at once — do this before you save a copy to share</t>
  </si>
  <si>
    <t>Live data, this sheet:</t>
  </si>
  <si>
    <t>OFF</t>
  </si>
  <si>
    <t>← ON = live values; OFF = each formula's text, and StreamXLS is asked for nothing</t>
  </si>
  <si>
    <t>Live data:</t>
  </si>
  <si>
    <t>UtcOffset:</t>
  </si>
  <si>
    <t>Connection (A2): blank = TWS live (7496) · paper = TWS paper · gw / gwpaper = IB Gateway · or port=NNNN</t>
  </si>
  <si>
    <t>START HERE</t>
  </si>
  <si>
    <t>List root (AccountsCSV):</t>
  </si>
  <si>
    <t>ConIdCsv root:</t>
  </si>
  <si>
    <t>Position</t>
  </si>
  <si>
    <t>LocalSymbol</t>
  </si>
  <si>
    <t>AverageCost</t>
  </si>
  <si>
    <t>MarketValue</t>
  </si>
  <si>
    <t>RealizedPNL</t>
  </si>
  <si>
    <t>UnrealizedPNL</t>
  </si>
  <si>
    <t>TradingClass</t>
  </si>
  <si>
    <t>PermID root:</t>
  </si>
  <si>
    <t>FirstSeenUTC</t>
  </si>
  <si>
    <t>LastUpdate</t>
  </si>
  <si>
    <t>Status</t>
  </si>
  <si>
    <t>OrderType</t>
  </si>
  <si>
    <t>Quantity</t>
  </si>
  <si>
    <t>Filled</t>
  </si>
  <si>
    <t>Remaining</t>
  </si>
  <si>
    <t>LmtPrice</t>
  </si>
  <si>
    <t>AvgFillPrice</t>
  </si>
  <si>
    <t>ConId</t>
  </si>
  <si>
    <t>DisplaySize</t>
  </si>
  <si>
    <t>AllowPreOpen</t>
  </si>
  <si>
    <t>StopPrice</t>
  </si>
  <si>
    <t>TrailStopPrice</t>
  </si>
  <si>
    <t>ActiveStartTime</t>
  </si>
  <si>
    <t>ParentId</t>
  </si>
  <si>
    <t>WhyHeld</t>
  </si>
  <si>
    <t>Submitter</t>
  </si>
  <si>
    <t>FAGroup</t>
  </si>
  <si>
    <t>FAMethod</t>
  </si>
  <si>
    <t>WarningText</t>
  </si>
  <si>
    <t>OrderId</t>
  </si>
  <si>
    <t>ClientId</t>
  </si>
  <si>
    <t>OrdRef</t>
  </si>
  <si>
    <t>PrimaryExchange</t>
  </si>
  <si>
    <t>OCAGroup</t>
  </si>
  <si>
    <t>OCAType</t>
  </si>
  <si>
    <t>PercentOffset</t>
  </si>
  <si>
    <t>DiscretionaryAmt</t>
  </si>
  <si>
    <t>CashQty</t>
  </si>
  <si>
    <t>LmtPriceOffset</t>
  </si>
  <si>
    <t>ActiveStopTime</t>
  </si>
  <si>
    <t>ModelCode</t>
  </si>
  <si>
    <t>OpenClose</t>
  </si>
  <si>
    <t>BlockOrder</t>
  </si>
  <si>
    <t>SweepToFill</t>
  </si>
  <si>
    <t>NotHeld</t>
  </si>
  <si>
    <t>Solicited</t>
  </si>
  <si>
    <t>WhatIf</t>
  </si>
  <si>
    <t>IncludeOvernight</t>
  </si>
  <si>
    <t>CompletedStatus</t>
  </si>
  <si>
    <t>CompletedTime</t>
  </si>
  <si>
    <t>RejectReason</t>
  </si>
  <si>
    <t>CommissionAndFees</t>
  </si>
  <si>
    <t>MinCommissionAndFees</t>
  </si>
  <si>
    <t>MaxCommissionAndFees</t>
  </si>
  <si>
    <t>CommissionAndFeesCurrency</t>
  </si>
  <si>
    <t>MarginCurrency</t>
  </si>
  <si>
    <t>InitMarginBefore</t>
  </si>
  <si>
    <t>MaintMarginBefore</t>
  </si>
  <si>
    <t>EquityWithLoanBefore</t>
  </si>
  <si>
    <t>InitMarginChange</t>
  </si>
  <si>
    <t>MaintMarginChange</t>
  </si>
  <si>
    <t>EquityWithLoanChange</t>
  </si>
  <si>
    <t>InitMarginAfter</t>
  </si>
  <si>
    <t>MaintMarginAfter</t>
  </si>
  <si>
    <t>EquityWithLoanAfter</t>
  </si>
  <si>
    <t>Expirations &gt;&gt;</t>
  </si>
  <si>
    <t>Volume</t>
  </si>
  <si>
    <t>BidSize</t>
  </si>
  <si>
    <t>Bid</t>
  </si>
  <si>
    <t>Ask</t>
  </si>
  <si>
    <t>AskSize</t>
  </si>
  <si>
    <t>Examples. To run one, copy it into a cell and add a leading "=". On German/European Excel type ; instead of , between arguments. Identical formulas share one ticket — to stage the same order again, add or change "tag=N". Ensure any date values are valid.</t>
  </si>
  <si>
    <t>3. Each StageOrder formula stages one ticket. Identical formulas share one ticket — to stage the same order again, add or change "tag=N" in the formula.</t>
  </si>
  <si>
    <r>
      <rPr>
        <b/>
        <sz val="10"/>
        <color rgb="FF000000"/>
        <rFont val="Arial"/>
        <family val="2"/>
      </rPr>
      <t>1. This StreamXLS demo:</t>
    </r>
    <r>
      <rPr>
        <sz val="10"/>
        <color rgb="FF000000"/>
        <rFont val="Arial"/>
        <family val="2"/>
      </rPr>
      <t xml:space="preserve"> live Interactive Brokers data in Excel through RTD formulas.</t>
    </r>
  </si>
  <si>
    <r>
      <rPr>
        <b/>
        <sz val="10"/>
        <color rgb="FF000000"/>
        <rFont val="Arial"/>
        <family val="2"/>
      </rPr>
      <t>2. Prerequisites:</t>
    </r>
    <r>
      <rPr>
        <sz val="10"/>
        <color rgb="FF000000"/>
        <rFont val="Arial"/>
        <family val="2"/>
      </rPr>
      <t xml:space="preserve"> StreamXLS, TWS API, and TWS or IB Gateway with the API enabled.</t>
    </r>
  </si>
  <si>
    <r>
      <rPr>
        <b/>
        <sz val="10"/>
        <rFont val="Arial"/>
        <family val="2"/>
      </rPr>
      <t>3. Turning on:</t>
    </r>
    <r>
      <rPr>
        <sz val="10"/>
        <rFont val="Arial"/>
      </rPr>
      <t xml:space="preserve"> Every data sheet has a Live data cell at the top:</t>
    </r>
  </si>
  <si>
    <r>
      <rPr>
        <b/>
        <sz val="10"/>
        <color rgb="FF000000"/>
        <rFont val="Arial"/>
        <family val="2"/>
      </rPr>
      <t xml:space="preserve">   - OFF</t>
    </r>
    <r>
      <rPr>
        <sz val="10"/>
        <color rgb="FF000000"/>
        <rFont val="Arial"/>
        <family val="2"/>
      </rPr>
      <t xml:space="preserve"> asks StreamXLS for nothing</t>
    </r>
  </si>
  <si>
    <r>
      <rPr>
        <b/>
        <sz val="10"/>
        <color rgb="FF000000"/>
        <rFont val="Arial"/>
        <family val="2"/>
      </rPr>
      <t xml:space="preserve">   - ON</t>
    </r>
    <r>
      <rPr>
        <sz val="10"/>
        <color rgb="FF000000"/>
        <rFont val="Arial"/>
        <family val="2"/>
      </rPr>
      <t xml:space="preserve"> makes the sheet live. (The master switch, Status!E1, must be </t>
    </r>
    <r>
      <rPr>
        <b/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as well.)</t>
    </r>
  </si>
  <si>
    <r>
      <rPr>
        <b/>
        <sz val="10"/>
        <color rgb="FF000000"/>
        <rFont val="Arial"/>
        <family val="2"/>
      </rPr>
      <t>4. #N/A in every cell:</t>
    </r>
    <r>
      <rPr>
        <sz val="10"/>
        <color rgb="FF000000"/>
        <rFont val="Arial"/>
        <family val="2"/>
      </rPr>
      <t xml:space="preserve"> StreamXLS is not installed, or Excel was not restarted after installing.</t>
    </r>
  </si>
  <si>
    <r>
      <rPr>
        <b/>
        <sz val="10"/>
        <color rgb="FF000000"/>
        <rFont val="Arial"/>
        <family val="2"/>
      </rPr>
      <t xml:space="preserve">5. Compatibility: </t>
    </r>
    <r>
      <rPr>
        <sz val="10"/>
        <color rgb="FF000000"/>
        <rFont val="Arial"/>
        <family val="2"/>
      </rPr>
      <t>Excel 2013 or later.</t>
    </r>
  </si>
  <si>
    <r>
      <rPr>
        <sz val="9"/>
        <color theme="0" tint="-0.499984740745262"/>
        <rFont val="Segoe UI"/>
        <family val="2"/>
      </rPr>
      <t>A2:</t>
    </r>
    <r>
      <rPr>
        <i/>
        <sz val="9"/>
        <color theme="0" tint="-0.499984740745262"/>
        <rFont val="Segoe UI"/>
        <family val="2"/>
      </rPr>
      <t xml:space="preserve"> blank = TWS live (7496) · paper = TWS paper · gw / gwpaper = IB Gateway · or port=NNNN</t>
    </r>
  </si>
  <si>
    <t>No Stage Order button in this file (it is in StreamXLS-Excel2016.xlsm).
To stage: copy an example (G11:G26) into a cell, add a leading "=".
European Excel: type ; not , between arguments.</t>
  </si>
  <si>
    <r>
      <rPr>
        <b/>
        <sz val="10"/>
        <color rgb="FF000000"/>
        <rFont val="Arial"/>
        <family val="2"/>
      </rPr>
      <t xml:space="preserve">6. Automated Buttons: </t>
    </r>
    <r>
      <rPr>
        <sz val="10"/>
        <color rgb="FF000000"/>
        <rFont val="Arial"/>
        <family val="2"/>
      </rPr>
      <t>Use StreamXLS-Excel2016.xlsm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</si>
</sst>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  <numFmt numFmtId="166" formatCode="_(&quot;$&quot;* #,##0.000_);_(&quot;$&quot;* \(#,##0.000\);_(&quot;$&quot;* &quot;-&quot;??_);_(@_)"/>
    <numFmt numFmtId="167" formatCode="_(&quot;$&quot;* #,##0_);_(&quot;$&quot;* \(#,##0\);_(&quot;$&quot;* &quot;-&quot;??_);_(@_)"/>
    <numFmt numFmtId="168" formatCode="h:mm:ss;@"/>
    <numFmt numFmtId="169" formatCode="yyyy\-mm\-dd\ h:mm:ss;@"/>
    <numFmt numFmtId="170" formatCode="yyyy\-mm\-dd;@"/>
    <numFmt numFmtId="171" formatCode="&quot;$&quot;#,##0;[Red]\-&quot;$&quot;#,##0;&quot; - &quot;"/>
    <numFmt numFmtId="172" formatCode="mmm\-dd\ h:mm:ss;@"/>
    <numFmt numFmtId="173" formatCode="0.0000"/>
  </numFmts>
  <fonts count="7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1"/>
      <color rgb="FFFA7D00"/>
      <name val="Calibri"/>
      <family val="2"/>
      <scheme val="minor"/>
    </font>
    <font>
      <sz val="1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sz val="11"/>
      <color rgb="FF3F3F76"/>
      <name val="Calibri"/>
      <family val="2"/>
    </font>
    <font>
      <sz val="11"/>
      <color theme="0" tint="-0.499984740745262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name val="Segoe UI"/>
      <family val="2"/>
    </font>
    <font>
      <sz val="9"/>
      <name val="Segoe UI"/>
      <family val="2"/>
    </font>
    <font>
      <sz val="10"/>
      <name val="Consolas"/>
      <family val="3"/>
    </font>
    <font>
      <b/>
      <sz val="11"/>
      <color theme="0"/>
      <name val="Segoe UI"/>
      <family val="2"/>
    </font>
    <font>
      <i/>
      <sz val="9"/>
      <color theme="1" tint="0.499984740745262"/>
      <name val="Segoe UI"/>
      <family val="2"/>
    </font>
    <font>
      <sz val="10"/>
      <color theme="1"/>
      <name val="Segoe UI"/>
      <family val="2"/>
    </font>
    <font>
      <b/>
      <sz val="10"/>
      <name val="Segoe UI"/>
      <family val="2"/>
    </font>
    <font>
      <b/>
      <sz val="10"/>
      <color theme="1"/>
      <name val="Consolas"/>
      <family val="3"/>
    </font>
    <font>
      <i/>
      <sz val="9"/>
      <name val="Segoe UI"/>
      <family val="2"/>
    </font>
    <font>
      <sz val="10"/>
      <color theme="0"/>
      <name val="Segoe UI Semibold"/>
      <family val="2"/>
    </font>
    <font>
      <sz val="9"/>
      <color theme="1" tint="0.499984740745262"/>
      <name val="Segoe UI"/>
      <family val="2"/>
    </font>
    <font>
      <sz val="9"/>
      <name val="Arial"/>
      <family val="2"/>
    </font>
    <font>
      <sz val="9"/>
      <color theme="0"/>
      <name val="Segoe UI Semibold"/>
      <family val="2"/>
    </font>
    <font>
      <sz val="9"/>
      <color theme="0"/>
      <name val="Segoe UI"/>
      <family val="2"/>
    </font>
    <font>
      <sz val="8"/>
      <color theme="0"/>
      <name val="Segoe UI"/>
      <family val="2"/>
    </font>
    <font>
      <b/>
      <sz val="11"/>
      <color theme="1"/>
      <name val="Segoe UI"/>
      <family val="2"/>
    </font>
    <font>
      <i/>
      <sz val="10"/>
      <color rgb="FF808080"/>
      <name val="Segoe UI"/>
      <family val="2"/>
    </font>
    <font>
      <sz val="10"/>
      <color theme="1" tint="0.249977111117893"/>
      <name val="Segoe UI"/>
      <family val="2"/>
    </font>
    <font>
      <i/>
      <sz val="9"/>
      <color theme="1" tint="0.249977111117893"/>
      <name val="Segoe UI"/>
      <family val="2"/>
    </font>
    <font>
      <b/>
      <sz val="10"/>
      <color theme="1"/>
      <name val="Segoe UI"/>
      <family val="2"/>
    </font>
    <font>
      <i/>
      <sz val="9.5"/>
      <color theme="1" tint="0.499984740745262"/>
      <name val="Segoe UI"/>
      <family val="2"/>
    </font>
    <font>
      <sz val="11"/>
      <color theme="0"/>
      <name val="Segoe UI"/>
      <family val="2"/>
    </font>
    <font>
      <sz val="9"/>
      <name val="Consolas"/>
      <family val="3"/>
    </font>
    <font>
      <sz val="11"/>
      <color theme="0" tint="-0.499984740745262"/>
      <name val="Calibri"/>
      <family val="2"/>
      <scheme val="minor"/>
    </font>
    <font>
      <sz val="10"/>
      <color theme="0" tint="-0.499984740745262"/>
      <name val="Calibri"/>
      <family val="2"/>
    </font>
    <font>
      <sz val="11"/>
      <color theme="1"/>
      <name val="Consolas"/>
      <family val="3"/>
    </font>
    <font>
      <b/>
      <sz val="10"/>
      <color theme="0"/>
      <name val="Segoe UI"/>
      <family val="2"/>
    </font>
    <font>
      <sz val="9"/>
      <name val="Segoe UI Semibold"/>
      <family val="2"/>
    </font>
    <font>
      <b/>
      <i/>
      <sz val="10"/>
      <name val="Segoe UI"/>
      <family val="2"/>
    </font>
    <font>
      <i/>
      <sz val="10"/>
      <name val="Segoe UI"/>
      <family val="2"/>
    </font>
    <font>
      <sz val="9"/>
      <color theme="0" tint="-0.34998626667073579"/>
      <name val="Segoe UI"/>
      <family val="2"/>
    </font>
    <font>
      <i/>
      <sz val="9"/>
      <color theme="0" tint="-0.34998626667073579"/>
      <name val="Segoe UI"/>
      <family val="2"/>
    </font>
    <font>
      <sz val="10"/>
      <color theme="0"/>
      <name val="Segoe UI"/>
      <family val="2"/>
    </font>
    <font>
      <sz val="9.5"/>
      <name val="Segoe UI"/>
      <family val="2"/>
    </font>
    <font>
      <i/>
      <sz val="9.5"/>
      <color theme="1" tint="0.34998626667073579"/>
      <name val="Segoe UI"/>
      <family val="2"/>
    </font>
    <font>
      <sz val="9.5"/>
      <color theme="1" tint="0.34998626667073579"/>
      <name val="Segoe UI"/>
      <family val="2"/>
    </font>
    <font>
      <b/>
      <i/>
      <sz val="9.5"/>
      <color theme="1" tint="0.34998626667073579"/>
      <name val="Segoe UI"/>
      <family val="2"/>
    </font>
    <font>
      <b/>
      <sz val="10"/>
      <color rgb="FF595959"/>
      <name val="Segoe UI"/>
      <family val="2"/>
    </font>
    <font>
      <b/>
      <sz val="11"/>
      <name val="Segoe UI"/>
      <family val="2"/>
    </font>
    <font>
      <b/>
      <i/>
      <sz val="9"/>
      <color rgb="FF595959"/>
      <name val="Segoe UI"/>
      <family val="2"/>
    </font>
    <font>
      <i/>
      <sz val="9"/>
      <color rgb="FF595959"/>
      <name val="Segoe UI"/>
      <family val="2"/>
    </font>
    <font>
      <sz val="9"/>
      <color rgb="FF595959"/>
      <name val="Segoe UI"/>
      <family val="2"/>
    </font>
    <font>
      <i/>
      <sz val="8"/>
      <color rgb="FF595959"/>
      <name val="Segoe UI"/>
      <family val="2"/>
    </font>
    <font>
      <sz val="10"/>
      <color rgb="FF000000"/>
      <name val="Arial"/>
      <family val="2"/>
    </font>
    <font>
      <b/>
      <sz val="11"/>
      <color rgb="FFFFFFFF"/>
      <name val="Arial"/>
      <family val="2"/>
    </font>
    <font>
      <b/>
      <sz val="9"/>
      <color rgb="FF595959"/>
      <name val="Segoe UI"/>
      <family val="2"/>
    </font>
    <font>
      <b/>
      <sz val="9"/>
      <color theme="1"/>
      <name val="Consolas"/>
      <family val="3"/>
    </font>
    <font>
      <i/>
      <sz val="7"/>
      <color rgb="FF595959"/>
      <name val="Segoe UI"/>
      <family val="2"/>
    </font>
    <font>
      <sz val="9"/>
      <color theme="0" tint="-0.499984740745262"/>
      <name val="Calibri"/>
      <family val="2"/>
    </font>
    <font>
      <i/>
      <sz val="9"/>
      <color rgb="FF595959"/>
      <name val="Calibri"/>
      <family val="2"/>
    </font>
    <font>
      <b/>
      <sz val="9"/>
      <color rgb="FF595959"/>
      <name val="Calibri"/>
      <family val="2"/>
      <scheme val="minor"/>
    </font>
    <font>
      <sz val="10"/>
      <color rgb="FF595959"/>
      <name val="Segoe UI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9"/>
      <color theme="6" tint="0.39997558519241921"/>
      <name val="Segoe UI"/>
      <family val="2"/>
    </font>
    <font>
      <i/>
      <sz val="9"/>
      <color theme="6" tint="0.39997558519241921"/>
      <name val="Segoe UI"/>
      <family val="2"/>
    </font>
    <font>
      <i/>
      <sz val="9"/>
      <color theme="0" tint="-0.499984740745262"/>
      <name val="Segoe UI"/>
      <family val="2"/>
    </font>
    <font>
      <sz val="9"/>
      <color theme="0" tint="-0.499984740745262"/>
      <name val="Segoe UI"/>
      <family val="2"/>
    </font>
    <font>
      <i/>
      <sz val="8"/>
      <color theme="1"/>
      <name val="Segoe UI"/>
      <family val="2"/>
    </font>
  </fonts>
  <fills count="13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13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1F4A7A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/>
      <top style="thin">
        <color indexed="64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2" borderId="3" applyNumberFormat="0" applyAlignment="0" applyProtection="0"/>
    <xf numFmtId="0" fontId="2" fillId="3" borderId="0" applyNumberFormat="0" applyBorder="0" applyAlignment="0" applyProtection="0"/>
    <xf numFmtId="43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0" fillId="4" borderId="3" applyNumberFormat="0" applyAlignment="0" applyProtection="0"/>
    <xf numFmtId="0" fontId="11" fillId="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328">
    <xf numFmtId="0" fontId="0" fillId="0" borderId="0" xfId="0"/>
    <xf numFmtId="49" fontId="17" fillId="7" borderId="1" xfId="0" quotePrefix="1" applyNumberFormat="1" applyFont="1" applyFill="1" applyBorder="1" applyAlignment="1">
      <alignment horizontal="right"/>
    </xf>
    <xf numFmtId="49" fontId="18" fillId="7" borderId="1" xfId="0" quotePrefix="1" applyNumberFormat="1" applyFont="1" applyFill="1" applyBorder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right"/>
    </xf>
    <xf numFmtId="0" fontId="17" fillId="8" borderId="0" xfId="0" applyFont="1" applyFill="1"/>
    <xf numFmtId="0" fontId="21" fillId="6" borderId="13" xfId="0" applyFont="1" applyFill="1" applyBorder="1" applyAlignment="1">
      <alignment vertical="center"/>
    </xf>
    <xf numFmtId="0" fontId="21" fillId="6" borderId="0" xfId="0" applyFont="1" applyFill="1" applyAlignment="1">
      <alignment vertical="center"/>
    </xf>
    <xf numFmtId="0" fontId="17" fillId="7" borderId="13" xfId="0" applyFont="1" applyFill="1" applyBorder="1" applyAlignment="1">
      <alignment horizontal="right"/>
    </xf>
    <xf numFmtId="0" fontId="17" fillId="7" borderId="13" xfId="0" applyFont="1" applyFill="1" applyBorder="1" applyAlignment="1">
      <alignment horizontal="right" vertical="center"/>
    </xf>
    <xf numFmtId="0" fontId="19" fillId="7" borderId="13" xfId="0" applyFont="1" applyFill="1" applyBorder="1" applyAlignment="1">
      <alignment horizontal="left" indent="1"/>
    </xf>
    <xf numFmtId="0" fontId="17" fillId="7" borderId="0" xfId="0" applyFont="1" applyFill="1" applyAlignment="1">
      <alignment horizontal="right"/>
    </xf>
    <xf numFmtId="0" fontId="17" fillId="7" borderId="0" xfId="0" applyFont="1" applyFill="1" applyAlignment="1">
      <alignment horizontal="right" vertical="center"/>
    </xf>
    <xf numFmtId="169" fontId="19" fillId="7" borderId="0" xfId="0" applyNumberFormat="1" applyFont="1" applyFill="1" applyAlignment="1">
      <alignment horizontal="left" indent="1"/>
    </xf>
    <xf numFmtId="0" fontId="19" fillId="7" borderId="0" xfId="0" applyFont="1" applyFill="1" applyAlignment="1">
      <alignment horizontal="left" indent="1"/>
    </xf>
    <xf numFmtId="0" fontId="17" fillId="7" borderId="0" xfId="0" applyFont="1" applyFill="1"/>
    <xf numFmtId="0" fontId="23" fillId="0" borderId="0" xfId="0" applyFont="1"/>
    <xf numFmtId="44" fontId="17" fillId="0" borderId="0" xfId="5" applyFont="1"/>
    <xf numFmtId="0" fontId="17" fillId="6" borderId="0" xfId="0" applyFont="1" applyFill="1" applyAlignment="1">
      <alignment horizontal="center"/>
    </xf>
    <xf numFmtId="0" fontId="22" fillId="3" borderId="2" xfId="2" applyFont="1" applyBorder="1" applyAlignment="1">
      <alignment horizontal="right" vertical="center"/>
    </xf>
    <xf numFmtId="0" fontId="17" fillId="10" borderId="0" xfId="0" applyFont="1" applyFill="1"/>
    <xf numFmtId="0" fontId="17" fillId="10" borderId="0" xfId="0" applyFont="1" applyFill="1" applyAlignment="1">
      <alignment horizontal="right"/>
    </xf>
    <xf numFmtId="44" fontId="17" fillId="10" borderId="0" xfId="5" applyFont="1" applyFill="1"/>
    <xf numFmtId="0" fontId="19" fillId="0" borderId="0" xfId="0" applyFont="1"/>
    <xf numFmtId="171" fontId="19" fillId="0" borderId="0" xfId="0" applyNumberFormat="1" applyFont="1"/>
    <xf numFmtId="167" fontId="19" fillId="0" borderId="0" xfId="0" applyNumberFormat="1" applyFont="1"/>
    <xf numFmtId="9" fontId="19" fillId="0" borderId="0" xfId="4" applyFont="1" applyBorder="1"/>
    <xf numFmtId="171" fontId="19" fillId="0" borderId="0" xfId="5" applyNumberFormat="1" applyFont="1" applyBorder="1"/>
    <xf numFmtId="44" fontId="19" fillId="0" borderId="0" xfId="0" applyNumberFormat="1" applyFont="1"/>
    <xf numFmtId="0" fontId="24" fillId="3" borderId="0" xfId="2" applyFont="1" applyBorder="1" applyAlignment="1">
      <alignment vertical="center"/>
    </xf>
    <xf numFmtId="0" fontId="24" fillId="3" borderId="16" xfId="2" applyFont="1" applyBorder="1" applyAlignment="1">
      <alignment vertical="center"/>
    </xf>
    <xf numFmtId="0" fontId="19" fillId="0" borderId="16" xfId="0" applyFont="1" applyBorder="1"/>
    <xf numFmtId="171" fontId="19" fillId="0" borderId="16" xfId="0" applyNumberFormat="1" applyFont="1" applyBorder="1"/>
    <xf numFmtId="167" fontId="19" fillId="0" borderId="16" xfId="0" applyNumberFormat="1" applyFont="1" applyBorder="1"/>
    <xf numFmtId="9" fontId="19" fillId="0" borderId="16" xfId="4" applyFont="1" applyBorder="1"/>
    <xf numFmtId="171" fontId="19" fillId="0" borderId="16" xfId="5" applyNumberFormat="1" applyFont="1" applyBorder="1"/>
    <xf numFmtId="44" fontId="19" fillId="0" borderId="16" xfId="0" applyNumberFormat="1" applyFont="1" applyBorder="1"/>
    <xf numFmtId="0" fontId="24" fillId="3" borderId="17" xfId="2" applyFont="1" applyBorder="1" applyAlignment="1">
      <alignment vertical="center"/>
    </xf>
    <xf numFmtId="0" fontId="19" fillId="0" borderId="17" xfId="0" applyFont="1" applyBorder="1"/>
    <xf numFmtId="171" fontId="19" fillId="0" borderId="17" xfId="0" applyNumberFormat="1" applyFont="1" applyBorder="1"/>
    <xf numFmtId="167" fontId="19" fillId="0" borderId="17" xfId="0" applyNumberFormat="1" applyFont="1" applyBorder="1"/>
    <xf numFmtId="9" fontId="19" fillId="0" borderId="17" xfId="4" applyFont="1" applyBorder="1"/>
    <xf numFmtId="171" fontId="19" fillId="0" borderId="17" xfId="5" applyNumberFormat="1" applyFont="1" applyBorder="1"/>
    <xf numFmtId="44" fontId="19" fillId="0" borderId="17" xfId="0" applyNumberFormat="1" applyFont="1" applyBorder="1"/>
    <xf numFmtId="44" fontId="19" fillId="0" borderId="17" xfId="5" applyFont="1" applyBorder="1"/>
    <xf numFmtId="0" fontId="19" fillId="0" borderId="16" xfId="0" applyFont="1" applyBorder="1" applyAlignment="1">
      <alignment horizontal="left"/>
    </xf>
    <xf numFmtId="2" fontId="19" fillId="0" borderId="16" xfId="0" applyNumberFormat="1" applyFont="1" applyBorder="1"/>
    <xf numFmtId="2" fontId="19" fillId="0" borderId="17" xfId="0" applyNumberFormat="1" applyFont="1" applyBorder="1"/>
    <xf numFmtId="2" fontId="19" fillId="0" borderId="0" xfId="0" applyNumberFormat="1" applyFont="1"/>
    <xf numFmtId="0" fontId="23" fillId="10" borderId="18" xfId="0" applyFont="1" applyFill="1" applyBorder="1" applyAlignment="1">
      <alignment horizontal="right"/>
    </xf>
    <xf numFmtId="0" fontId="23" fillId="10" borderId="18" xfId="0" applyFont="1" applyFill="1" applyBorder="1"/>
    <xf numFmtId="0" fontId="17" fillId="10" borderId="18" xfId="0" applyFont="1" applyFill="1" applyBorder="1"/>
    <xf numFmtId="0" fontId="0" fillId="10" borderId="0" xfId="0" applyFill="1"/>
    <xf numFmtId="0" fontId="5" fillId="10" borderId="0" xfId="0" applyFont="1" applyFill="1"/>
    <xf numFmtId="0" fontId="17" fillId="6" borderId="0" xfId="5" applyNumberFormat="1" applyFont="1" applyFill="1" applyBorder="1" applyAlignment="1">
      <alignment horizontal="center"/>
    </xf>
    <xf numFmtId="0" fontId="17" fillId="6" borderId="15" xfId="0" applyFont="1" applyFill="1" applyBorder="1" applyAlignment="1">
      <alignment horizontal="center"/>
    </xf>
    <xf numFmtId="0" fontId="17" fillId="6" borderId="25" xfId="5" applyNumberFormat="1" applyFont="1" applyFill="1" applyBorder="1" applyAlignment="1">
      <alignment horizontal="center"/>
    </xf>
    <xf numFmtId="0" fontId="17" fillId="6" borderId="25" xfId="0" applyFont="1" applyFill="1" applyBorder="1" applyAlignment="1">
      <alignment horizontal="center"/>
    </xf>
    <xf numFmtId="0" fontId="17" fillId="6" borderId="26" xfId="0" applyFont="1" applyFill="1" applyBorder="1" applyAlignment="1">
      <alignment horizontal="center"/>
    </xf>
    <xf numFmtId="0" fontId="18" fillId="10" borderId="0" xfId="0" applyFont="1" applyFill="1" applyAlignment="1">
      <alignment horizontal="center"/>
    </xf>
    <xf numFmtId="0" fontId="17" fillId="10" borderId="0" xfId="5" applyNumberFormat="1" applyFont="1" applyFill="1" applyAlignment="1">
      <alignment horizontal="center"/>
    </xf>
    <xf numFmtId="166" fontId="17" fillId="10" borderId="0" xfId="5" applyNumberFormat="1" applyFont="1" applyFill="1" applyAlignment="1">
      <alignment horizontal="center"/>
    </xf>
    <xf numFmtId="0" fontId="17" fillId="10" borderId="0" xfId="0" applyFont="1" applyFill="1" applyAlignment="1">
      <alignment horizontal="center"/>
    </xf>
    <xf numFmtId="0" fontId="19" fillId="6" borderId="21" xfId="0" applyFont="1" applyFill="1" applyBorder="1" applyAlignment="1">
      <alignment horizontal="left"/>
    </xf>
    <xf numFmtId="38" fontId="21" fillId="6" borderId="21" xfId="0" applyNumberFormat="1" applyFont="1" applyFill="1" applyBorder="1" applyAlignment="1">
      <alignment vertical="center"/>
    </xf>
    <xf numFmtId="38" fontId="21" fillId="6" borderId="0" xfId="0" applyNumberFormat="1" applyFont="1" applyFill="1" applyAlignment="1">
      <alignment vertical="center"/>
    </xf>
    <xf numFmtId="38" fontId="17" fillId="6" borderId="21" xfId="0" applyNumberFormat="1" applyFont="1" applyFill="1" applyBorder="1" applyAlignment="1">
      <alignment horizontal="right"/>
    </xf>
    <xf numFmtId="38" fontId="17" fillId="6" borderId="0" xfId="0" applyNumberFormat="1" applyFont="1" applyFill="1" applyAlignment="1">
      <alignment horizontal="right"/>
    </xf>
    <xf numFmtId="38" fontId="17" fillId="6" borderId="0" xfId="5" applyNumberFormat="1" applyFont="1" applyFill="1" applyBorder="1" applyAlignment="1">
      <alignment horizontal="right"/>
    </xf>
    <xf numFmtId="38" fontId="17" fillId="6" borderId="25" xfId="5" applyNumberFormat="1" applyFont="1" applyFill="1" applyBorder="1" applyAlignment="1">
      <alignment horizontal="right"/>
    </xf>
    <xf numFmtId="38" fontId="17" fillId="10" borderId="0" xfId="5" applyNumberFormat="1" applyFont="1" applyFill="1" applyAlignment="1">
      <alignment horizontal="right"/>
    </xf>
    <xf numFmtId="0" fontId="25" fillId="6" borderId="0" xfId="0" applyFont="1" applyFill="1" applyAlignment="1">
      <alignment horizontal="right"/>
    </xf>
    <xf numFmtId="38" fontId="26" fillId="9" borderId="5" xfId="3" applyNumberFormat="1" applyFont="1" applyFill="1" applyBorder="1" applyAlignment="1">
      <alignment horizontal="center"/>
    </xf>
    <xf numFmtId="0" fontId="26" fillId="9" borderId="5" xfId="5" applyNumberFormat="1" applyFont="1" applyFill="1" applyBorder="1" applyAlignment="1">
      <alignment horizontal="center"/>
    </xf>
    <xf numFmtId="0" fontId="26" fillId="9" borderId="5" xfId="2" applyFont="1" applyFill="1" applyBorder="1" applyAlignment="1">
      <alignment horizontal="center"/>
    </xf>
    <xf numFmtId="0" fontId="26" fillId="9" borderId="5" xfId="2" applyNumberFormat="1" applyFont="1" applyFill="1" applyBorder="1" applyAlignment="1">
      <alignment horizontal="center"/>
    </xf>
    <xf numFmtId="0" fontId="27" fillId="6" borderId="21" xfId="0" applyFont="1" applyFill="1" applyBorder="1" applyAlignment="1">
      <alignment horizontal="right"/>
    </xf>
    <xf numFmtId="0" fontId="27" fillId="6" borderId="0" xfId="0" applyFont="1" applyFill="1" applyAlignment="1">
      <alignment horizontal="right"/>
    </xf>
    <xf numFmtId="49" fontId="18" fillId="7" borderId="23" xfId="0" quotePrefix="1" applyNumberFormat="1" applyFont="1" applyFill="1" applyBorder="1" applyAlignment="1">
      <alignment horizontal="center"/>
    </xf>
    <xf numFmtId="0" fontId="28" fillId="10" borderId="0" xfId="0" applyFont="1" applyFill="1" applyAlignment="1">
      <alignment horizontal="center"/>
    </xf>
    <xf numFmtId="49" fontId="18" fillId="7" borderId="20" xfId="0" quotePrefix="1" applyNumberFormat="1" applyFont="1" applyFill="1" applyBorder="1" applyAlignment="1">
      <alignment horizontal="right"/>
    </xf>
    <xf numFmtId="38" fontId="18" fillId="6" borderId="24" xfId="0" applyNumberFormat="1" applyFont="1" applyFill="1" applyBorder="1" applyAlignment="1">
      <alignment horizontal="left"/>
    </xf>
    <xf numFmtId="38" fontId="17" fillId="10" borderId="0" xfId="0" applyNumberFormat="1" applyFont="1" applyFill="1"/>
    <xf numFmtId="0" fontId="17" fillId="6" borderId="21" xfId="0" applyFont="1" applyFill="1" applyBorder="1" applyAlignment="1">
      <alignment horizontal="center"/>
    </xf>
    <xf numFmtId="166" fontId="17" fillId="6" borderId="21" xfId="5" applyNumberFormat="1" applyFont="1" applyFill="1" applyBorder="1" applyAlignment="1"/>
    <xf numFmtId="166" fontId="17" fillId="6" borderId="0" xfId="5" applyNumberFormat="1" applyFont="1" applyFill="1" applyBorder="1" applyAlignment="1"/>
    <xf numFmtId="166" fontId="17" fillId="6" borderId="0" xfId="5" applyNumberFormat="1" applyFont="1" applyFill="1" applyBorder="1" applyAlignment="1">
      <alignment horizontal="center"/>
    </xf>
    <xf numFmtId="166" fontId="17" fillId="6" borderId="25" xfId="5" applyNumberFormat="1" applyFont="1" applyFill="1" applyBorder="1" applyAlignment="1">
      <alignment horizontal="center"/>
    </xf>
    <xf numFmtId="166" fontId="17" fillId="10" borderId="0" xfId="5" applyNumberFormat="1" applyFont="1" applyFill="1"/>
    <xf numFmtId="6" fontId="17" fillId="6" borderId="21" xfId="0" applyNumberFormat="1" applyFont="1" applyFill="1" applyBorder="1" applyAlignment="1">
      <alignment horizontal="right"/>
    </xf>
    <xf numFmtId="6" fontId="17" fillId="6" borderId="0" xfId="0" applyNumberFormat="1" applyFont="1" applyFill="1" applyAlignment="1">
      <alignment horizontal="right"/>
    </xf>
    <xf numFmtId="6" fontId="17" fillId="6" borderId="0" xfId="5" applyNumberFormat="1" applyFont="1" applyFill="1" applyBorder="1" applyAlignment="1">
      <alignment horizontal="right"/>
    </xf>
    <xf numFmtId="6" fontId="26" fillId="9" borderId="5" xfId="5" applyNumberFormat="1" applyFont="1" applyFill="1" applyBorder="1" applyAlignment="1">
      <alignment horizontal="right"/>
    </xf>
    <xf numFmtId="6" fontId="17" fillId="10" borderId="0" xfId="5" applyNumberFormat="1" applyFont="1" applyFill="1" applyAlignment="1">
      <alignment horizontal="right"/>
    </xf>
    <xf numFmtId="8" fontId="17" fillId="6" borderId="21" xfId="0" applyNumberFormat="1" applyFont="1" applyFill="1" applyBorder="1" applyAlignment="1">
      <alignment horizontal="right"/>
    </xf>
    <xf numFmtId="8" fontId="17" fillId="6" borderId="21" xfId="5" applyNumberFormat="1" applyFont="1" applyFill="1" applyBorder="1" applyAlignment="1">
      <alignment horizontal="right"/>
    </xf>
    <xf numFmtId="8" fontId="17" fillId="6" borderId="0" xfId="0" applyNumberFormat="1" applyFont="1" applyFill="1" applyAlignment="1">
      <alignment horizontal="right"/>
    </xf>
    <xf numFmtId="8" fontId="17" fillId="6" borderId="0" xfId="5" applyNumberFormat="1" applyFont="1" applyFill="1" applyBorder="1" applyAlignment="1">
      <alignment horizontal="right"/>
    </xf>
    <xf numFmtId="8" fontId="17" fillId="6" borderId="25" xfId="5" applyNumberFormat="1" applyFont="1" applyFill="1" applyBorder="1" applyAlignment="1">
      <alignment horizontal="right"/>
    </xf>
    <xf numFmtId="8" fontId="26" fillId="9" borderId="5" xfId="5" applyNumberFormat="1" applyFont="1" applyFill="1" applyBorder="1" applyAlignment="1">
      <alignment horizontal="center"/>
    </xf>
    <xf numFmtId="8" fontId="17" fillId="10" borderId="0" xfId="5" applyNumberFormat="1" applyFont="1" applyFill="1" applyAlignment="1">
      <alignment horizontal="right"/>
    </xf>
    <xf numFmtId="0" fontId="19" fillId="6" borderId="21" xfId="0" applyFont="1" applyFill="1" applyBorder="1" applyAlignment="1">
      <alignment horizontal="center"/>
    </xf>
    <xf numFmtId="6" fontId="17" fillId="10" borderId="0" xfId="0" applyNumberFormat="1" applyFont="1" applyFill="1"/>
    <xf numFmtId="8" fontId="17" fillId="10" borderId="0" xfId="0" applyNumberFormat="1" applyFont="1" applyFill="1"/>
    <xf numFmtId="166" fontId="26" fillId="9" borderId="5" xfId="5" applyNumberFormat="1" applyFont="1" applyFill="1" applyBorder="1" applyAlignment="1">
      <alignment horizontal="center"/>
    </xf>
    <xf numFmtId="49" fontId="18" fillId="7" borderId="27" xfId="0" quotePrefix="1" applyNumberFormat="1" applyFont="1" applyFill="1" applyBorder="1" applyAlignment="1">
      <alignment horizontal="center"/>
    </xf>
    <xf numFmtId="0" fontId="18" fillId="7" borderId="19" xfId="0" applyFont="1" applyFill="1" applyBorder="1" applyAlignment="1">
      <alignment horizontal="right"/>
    </xf>
    <xf numFmtId="166" fontId="26" fillId="9" borderId="5" xfId="5" applyNumberFormat="1" applyFont="1" applyFill="1" applyBorder="1" applyAlignment="1">
      <alignment horizontal="center" wrapText="1"/>
    </xf>
    <xf numFmtId="168" fontId="17" fillId="6" borderId="21" xfId="0" applyNumberFormat="1" applyFont="1" applyFill="1" applyBorder="1" applyAlignment="1">
      <alignment horizontal="center"/>
    </xf>
    <xf numFmtId="168" fontId="17" fillId="6" borderId="0" xfId="0" applyNumberFormat="1" applyFont="1" applyFill="1" applyAlignment="1">
      <alignment horizontal="center"/>
    </xf>
    <xf numFmtId="168" fontId="17" fillId="6" borderId="0" xfId="5" applyNumberFormat="1" applyFont="1" applyFill="1" applyBorder="1" applyAlignment="1">
      <alignment horizontal="center"/>
    </xf>
    <xf numFmtId="168" fontId="17" fillId="6" borderId="25" xfId="5" applyNumberFormat="1" applyFont="1" applyFill="1" applyBorder="1" applyAlignment="1">
      <alignment horizontal="center"/>
    </xf>
    <xf numFmtId="168" fontId="26" fillId="9" borderId="5" xfId="3" applyNumberFormat="1" applyFont="1" applyFill="1" applyBorder="1" applyAlignment="1">
      <alignment horizontal="center"/>
    </xf>
    <xf numFmtId="168" fontId="26" fillId="9" borderId="5" xfId="5" applyNumberFormat="1" applyFont="1" applyFill="1" applyBorder="1" applyAlignment="1">
      <alignment horizontal="center"/>
    </xf>
    <xf numFmtId="168" fontId="17" fillId="10" borderId="0" xfId="5" applyNumberFormat="1" applyFont="1" applyFill="1" applyAlignment="1">
      <alignment horizontal="center"/>
    </xf>
    <xf numFmtId="168" fontId="17" fillId="10" borderId="0" xfId="0" applyNumberFormat="1" applyFont="1" applyFill="1" applyAlignment="1">
      <alignment horizontal="center"/>
    </xf>
    <xf numFmtId="166" fontId="17" fillId="6" borderId="21" xfId="5" applyNumberFormat="1" applyFont="1" applyFill="1" applyBorder="1" applyAlignment="1">
      <alignment horizontal="center"/>
    </xf>
    <xf numFmtId="6" fontId="17" fillId="6" borderId="21" xfId="0" applyNumberFormat="1" applyFont="1" applyFill="1" applyBorder="1" applyAlignment="1">
      <alignment horizontal="center"/>
    </xf>
    <xf numFmtId="6" fontId="17" fillId="6" borderId="0" xfId="0" applyNumberFormat="1" applyFont="1" applyFill="1" applyAlignment="1">
      <alignment horizontal="center"/>
    </xf>
    <xf numFmtId="6" fontId="17" fillId="6" borderId="0" xfId="5" applyNumberFormat="1" applyFont="1" applyFill="1" applyBorder="1" applyAlignment="1">
      <alignment horizontal="center"/>
    </xf>
    <xf numFmtId="6" fontId="17" fillId="6" borderId="25" xfId="5" applyNumberFormat="1" applyFont="1" applyFill="1" applyBorder="1" applyAlignment="1">
      <alignment horizontal="center"/>
    </xf>
    <xf numFmtId="6" fontId="26" fillId="9" borderId="5" xfId="5" applyNumberFormat="1" applyFont="1" applyFill="1" applyBorder="1" applyAlignment="1">
      <alignment horizontal="center"/>
    </xf>
    <xf numFmtId="6" fontId="17" fillId="10" borderId="0" xfId="5" applyNumberFormat="1" applyFont="1" applyFill="1" applyAlignment="1">
      <alignment horizontal="center"/>
    </xf>
    <xf numFmtId="6" fontId="17" fillId="10" borderId="0" xfId="0" applyNumberFormat="1" applyFont="1" applyFill="1" applyAlignment="1">
      <alignment horizontal="center"/>
    </xf>
    <xf numFmtId="8" fontId="17" fillId="6" borderId="21" xfId="0" applyNumberFormat="1" applyFont="1" applyFill="1" applyBorder="1" applyAlignment="1">
      <alignment horizontal="center"/>
    </xf>
    <xf numFmtId="8" fontId="17" fillId="6" borderId="21" xfId="5" applyNumberFormat="1" applyFont="1" applyFill="1" applyBorder="1" applyAlignment="1">
      <alignment horizontal="center"/>
    </xf>
    <xf numFmtId="8" fontId="17" fillId="6" borderId="0" xfId="0" applyNumberFormat="1" applyFont="1" applyFill="1" applyAlignment="1">
      <alignment horizontal="center"/>
    </xf>
    <xf numFmtId="8" fontId="17" fillId="6" borderId="0" xfId="5" applyNumberFormat="1" applyFont="1" applyFill="1" applyBorder="1" applyAlignment="1">
      <alignment horizontal="center"/>
    </xf>
    <xf numFmtId="8" fontId="17" fillId="6" borderId="25" xfId="5" applyNumberFormat="1" applyFont="1" applyFill="1" applyBorder="1" applyAlignment="1">
      <alignment horizontal="center"/>
    </xf>
    <xf numFmtId="8" fontId="17" fillId="10" borderId="0" xfId="5" applyNumberFormat="1" applyFont="1" applyFill="1" applyAlignment="1">
      <alignment horizontal="center"/>
    </xf>
    <xf numFmtId="8" fontId="17" fillId="10" borderId="0" xfId="0" applyNumberFormat="1" applyFont="1" applyFill="1" applyAlignment="1">
      <alignment horizontal="center"/>
    </xf>
    <xf numFmtId="38" fontId="17" fillId="6" borderId="21" xfId="5" applyNumberFormat="1" applyFont="1" applyFill="1" applyBorder="1" applyAlignment="1">
      <alignment horizontal="right"/>
    </xf>
    <xf numFmtId="38" fontId="26" fillId="9" borderId="5" xfId="5" applyNumberFormat="1" applyFont="1" applyFill="1" applyBorder="1" applyAlignment="1">
      <alignment horizontal="center"/>
    </xf>
    <xf numFmtId="38" fontId="26" fillId="9" borderId="5" xfId="2" applyNumberFormat="1" applyFont="1" applyFill="1" applyBorder="1" applyAlignment="1">
      <alignment horizontal="center"/>
    </xf>
    <xf numFmtId="38" fontId="17" fillId="6" borderId="25" xfId="0" applyNumberFormat="1" applyFont="1" applyFill="1" applyBorder="1" applyAlignment="1">
      <alignment horizontal="right"/>
    </xf>
    <xf numFmtId="38" fontId="17" fillId="10" borderId="0" xfId="0" applyNumberFormat="1" applyFont="1" applyFill="1" applyAlignment="1">
      <alignment horizontal="right"/>
    </xf>
    <xf numFmtId="43" fontId="27" fillId="6" borderId="21" xfId="3" applyFont="1" applyFill="1" applyBorder="1" applyAlignment="1">
      <alignment horizontal="right"/>
    </xf>
    <xf numFmtId="43" fontId="27" fillId="6" borderId="0" xfId="3" applyFont="1" applyFill="1" applyBorder="1" applyAlignment="1">
      <alignment horizontal="right"/>
    </xf>
    <xf numFmtId="43" fontId="26" fillId="9" borderId="5" xfId="3" applyFont="1" applyFill="1" applyBorder="1" applyAlignment="1">
      <alignment horizontal="center"/>
    </xf>
    <xf numFmtId="43" fontId="17" fillId="10" borderId="0" xfId="3" applyFont="1" applyFill="1" applyAlignment="1">
      <alignment horizontal="center"/>
    </xf>
    <xf numFmtId="0" fontId="17" fillId="6" borderId="0" xfId="0" applyFont="1" applyFill="1" applyAlignment="1">
      <alignment horizontal="left"/>
    </xf>
    <xf numFmtId="0" fontId="29" fillId="9" borderId="5" xfId="5" applyNumberFormat="1" applyFont="1" applyFill="1" applyBorder="1" applyAlignment="1">
      <alignment horizontal="left"/>
    </xf>
    <xf numFmtId="0" fontId="17" fillId="10" borderId="0" xfId="0" applyFont="1" applyFill="1" applyAlignment="1">
      <alignment horizontal="left"/>
    </xf>
    <xf numFmtId="0" fontId="18" fillId="10" borderId="0" xfId="0" applyFont="1" applyFill="1"/>
    <xf numFmtId="49" fontId="30" fillId="9" borderId="5" xfId="5" applyNumberFormat="1" applyFont="1" applyFill="1" applyBorder="1" applyAlignment="1">
      <alignment horizontal="center"/>
    </xf>
    <xf numFmtId="0" fontId="30" fillId="9" borderId="5" xfId="5" applyNumberFormat="1" applyFont="1" applyFill="1" applyBorder="1" applyAlignment="1">
      <alignment horizontal="center"/>
    </xf>
    <xf numFmtId="0" fontId="31" fillId="9" borderId="5" xfId="5" applyNumberFormat="1" applyFont="1" applyFill="1" applyBorder="1" applyAlignment="1">
      <alignment horizontal="center"/>
    </xf>
    <xf numFmtId="43" fontId="18" fillId="10" borderId="0" xfId="3" applyFont="1" applyFill="1"/>
    <xf numFmtId="43" fontId="31" fillId="9" borderId="5" xfId="3" applyFont="1" applyFill="1" applyBorder="1" applyAlignment="1">
      <alignment horizontal="center"/>
    </xf>
    <xf numFmtId="165" fontId="18" fillId="10" borderId="0" xfId="3" applyNumberFormat="1" applyFont="1" applyFill="1"/>
    <xf numFmtId="165" fontId="31" fillId="9" borderId="5" xfId="3" applyNumberFormat="1" applyFont="1" applyFill="1" applyBorder="1" applyAlignment="1">
      <alignment horizontal="center"/>
    </xf>
    <xf numFmtId="43" fontId="30" fillId="9" borderId="5" xfId="3" applyFont="1" applyFill="1" applyBorder="1" applyAlignment="1">
      <alignment horizontal="center"/>
    </xf>
    <xf numFmtId="49" fontId="18" fillId="10" borderId="0" xfId="0" applyNumberFormat="1" applyFont="1" applyFill="1" applyAlignment="1">
      <alignment horizontal="center"/>
    </xf>
    <xf numFmtId="49" fontId="18" fillId="6" borderId="0" xfId="0" applyNumberFormat="1" applyFont="1" applyFill="1" applyAlignment="1">
      <alignment horizontal="center"/>
    </xf>
    <xf numFmtId="0" fontId="18" fillId="6" borderId="0" xfId="0" applyFont="1" applyFill="1" applyAlignment="1">
      <alignment horizontal="center"/>
    </xf>
    <xf numFmtId="0" fontId="18" fillId="6" borderId="0" xfId="0" applyFont="1" applyFill="1"/>
    <xf numFmtId="43" fontId="18" fillId="6" borderId="0" xfId="3" applyFont="1" applyFill="1"/>
    <xf numFmtId="165" fontId="18" fillId="6" borderId="0" xfId="3" applyNumberFormat="1" applyFont="1" applyFill="1"/>
    <xf numFmtId="168" fontId="29" fillId="9" borderId="5" xfId="3" applyNumberFormat="1" applyFont="1" applyFill="1" applyBorder="1" applyAlignment="1">
      <alignment horizontal="center"/>
    </xf>
    <xf numFmtId="168" fontId="17" fillId="10" borderId="0" xfId="3" applyNumberFormat="1" applyFont="1" applyFill="1" applyAlignment="1">
      <alignment horizontal="center"/>
    </xf>
    <xf numFmtId="168" fontId="21" fillId="6" borderId="21" xfId="0" applyNumberFormat="1" applyFont="1" applyFill="1" applyBorder="1" applyAlignment="1">
      <alignment horizontal="left" vertical="center"/>
    </xf>
    <xf numFmtId="168" fontId="21" fillId="6" borderId="0" xfId="0" applyNumberFormat="1" applyFont="1" applyFill="1" applyAlignment="1">
      <alignment horizontal="left" vertical="center"/>
    </xf>
    <xf numFmtId="0" fontId="19" fillId="6" borderId="21" xfId="3" applyNumberFormat="1" applyFont="1" applyFill="1" applyBorder="1" applyAlignment="1">
      <alignment horizontal="left"/>
    </xf>
    <xf numFmtId="0" fontId="23" fillId="10" borderId="0" xfId="0" applyFont="1" applyFill="1"/>
    <xf numFmtId="0" fontId="33" fillId="10" borderId="0" xfId="0" applyFont="1" applyFill="1" applyAlignment="1">
      <alignment horizontal="center"/>
    </xf>
    <xf numFmtId="0" fontId="20" fillId="9" borderId="0" xfId="1" applyFont="1" applyFill="1" applyBorder="1" applyAlignment="1">
      <alignment horizontal="right"/>
    </xf>
    <xf numFmtId="0" fontId="17" fillId="6" borderId="0" xfId="0" applyFont="1" applyFill="1"/>
    <xf numFmtId="0" fontId="23" fillId="6" borderId="0" xfId="0" applyFont="1" applyFill="1"/>
    <xf numFmtId="0" fontId="21" fillId="6" borderId="13" xfId="0" applyFont="1" applyFill="1" applyBorder="1" applyAlignment="1">
      <alignment horizontal="left" vertical="center"/>
    </xf>
    <xf numFmtId="0" fontId="21" fillId="6" borderId="0" xfId="0" applyFont="1" applyFill="1" applyAlignment="1">
      <alignment horizontal="left" vertical="center"/>
    </xf>
    <xf numFmtId="0" fontId="34" fillId="7" borderId="0" xfId="0" applyFont="1" applyFill="1" applyAlignment="1">
      <alignment horizontal="right"/>
    </xf>
    <xf numFmtId="0" fontId="17" fillId="6" borderId="9" xfId="0" applyFont="1" applyFill="1" applyBorder="1"/>
    <xf numFmtId="0" fontId="17" fillId="7" borderId="7" xfId="0" applyFont="1" applyFill="1" applyBorder="1"/>
    <xf numFmtId="49" fontId="17" fillId="7" borderId="9" xfId="0" applyNumberFormat="1" applyFont="1" applyFill="1" applyBorder="1"/>
    <xf numFmtId="0" fontId="17" fillId="7" borderId="8" xfId="0" applyFont="1" applyFill="1" applyBorder="1"/>
    <xf numFmtId="49" fontId="17" fillId="7" borderId="11" xfId="0" applyNumberFormat="1" applyFont="1" applyFill="1" applyBorder="1"/>
    <xf numFmtId="0" fontId="35" fillId="7" borderId="30" xfId="0" applyFont="1" applyFill="1" applyBorder="1" applyAlignment="1">
      <alignment horizontal="left" vertical="center"/>
    </xf>
    <xf numFmtId="0" fontId="35" fillId="7" borderId="4" xfId="0" applyFont="1" applyFill="1" applyBorder="1" applyAlignment="1">
      <alignment vertical="center"/>
    </xf>
    <xf numFmtId="0" fontId="35" fillId="7" borderId="31" xfId="0" applyFont="1" applyFill="1" applyBorder="1" applyAlignment="1">
      <alignment vertical="center"/>
    </xf>
    <xf numFmtId="0" fontId="36" fillId="10" borderId="0" xfId="2" applyFont="1" applyFill="1"/>
    <xf numFmtId="0" fontId="38" fillId="9" borderId="13" xfId="1" applyFont="1" applyFill="1" applyBorder="1" applyAlignment="1">
      <alignment horizontal="center"/>
    </xf>
    <xf numFmtId="49" fontId="17" fillId="10" borderId="0" xfId="0" quotePrefix="1" applyNumberFormat="1" applyFont="1" applyFill="1"/>
    <xf numFmtId="0" fontId="32" fillId="10" borderId="0" xfId="2" applyFont="1" applyFill="1" applyBorder="1" applyAlignment="1"/>
    <xf numFmtId="49" fontId="17" fillId="10" borderId="9" xfId="0" quotePrefix="1" applyNumberFormat="1" applyFont="1" applyFill="1" applyBorder="1"/>
    <xf numFmtId="0" fontId="19" fillId="7" borderId="0" xfId="0" applyFont="1" applyFill="1"/>
    <xf numFmtId="43" fontId="19" fillId="7" borderId="0" xfId="3" applyFont="1" applyFill="1"/>
    <xf numFmtId="164" fontId="19" fillId="7" borderId="0" xfId="3" applyNumberFormat="1" applyFont="1" applyFill="1"/>
    <xf numFmtId="165" fontId="19" fillId="7" borderId="0" xfId="3" applyNumberFormat="1" applyFont="1" applyFill="1"/>
    <xf numFmtId="0" fontId="19" fillId="7" borderId="31" xfId="0" applyFont="1" applyFill="1" applyBorder="1"/>
    <xf numFmtId="172" fontId="39" fillId="7" borderId="0" xfId="0" applyNumberFormat="1" applyFont="1" applyFill="1"/>
    <xf numFmtId="0" fontId="20" fillId="9" borderId="32" xfId="1" applyFont="1" applyFill="1" applyBorder="1" applyAlignment="1"/>
    <xf numFmtId="0" fontId="37" fillId="7" borderId="33" xfId="0" applyFont="1" applyFill="1" applyBorder="1"/>
    <xf numFmtId="0" fontId="37" fillId="7" borderId="9" xfId="0" applyFont="1" applyFill="1" applyBorder="1" applyAlignment="1">
      <alignment horizontal="left"/>
    </xf>
    <xf numFmtId="0" fontId="37" fillId="7" borderId="9" xfId="0" applyFont="1" applyFill="1" applyBorder="1"/>
    <xf numFmtId="0" fontId="12" fillId="9" borderId="4" xfId="7" applyFont="1" applyFill="1" applyBorder="1" applyAlignment="1">
      <alignment horizontal="center"/>
    </xf>
    <xf numFmtId="0" fontId="12" fillId="9" borderId="6" xfId="7" applyFont="1" applyFill="1" applyBorder="1" applyAlignment="1">
      <alignment horizontal="center"/>
    </xf>
    <xf numFmtId="0" fontId="12" fillId="9" borderId="31" xfId="7" applyFont="1" applyFill="1" applyBorder="1" applyAlignment="1">
      <alignment horizontal="center"/>
    </xf>
    <xf numFmtId="0" fontId="1" fillId="10" borderId="0" xfId="8" applyFill="1"/>
    <xf numFmtId="0" fontId="6" fillId="10" borderId="0" xfId="8" applyFont="1" applyFill="1"/>
    <xf numFmtId="0" fontId="14" fillId="10" borderId="0" xfId="8" applyFont="1" applyFill="1"/>
    <xf numFmtId="9" fontId="5" fillId="10" borderId="7" xfId="9" applyFont="1" applyFill="1" applyBorder="1"/>
    <xf numFmtId="9" fontId="5" fillId="10" borderId="0" xfId="9" applyFont="1" applyFill="1"/>
    <xf numFmtId="44" fontId="5" fillId="10" borderId="0" xfId="10" applyFont="1" applyFill="1"/>
    <xf numFmtId="9" fontId="5" fillId="10" borderId="9" xfId="9" applyFont="1" applyFill="1" applyBorder="1"/>
    <xf numFmtId="0" fontId="15" fillId="10" borderId="0" xfId="8" applyFont="1" applyFill="1"/>
    <xf numFmtId="9" fontId="5" fillId="10" borderId="8" xfId="9" applyFont="1" applyFill="1" applyBorder="1"/>
    <xf numFmtId="9" fontId="5" fillId="10" borderId="2" xfId="9" applyFont="1" applyFill="1" applyBorder="1"/>
    <xf numFmtId="0" fontId="6" fillId="10" borderId="2" xfId="8" applyFont="1" applyFill="1" applyBorder="1"/>
    <xf numFmtId="44" fontId="5" fillId="10" borderId="2" xfId="10" applyFont="1" applyFill="1" applyBorder="1"/>
    <xf numFmtId="9" fontId="5" fillId="10" borderId="11" xfId="9" applyFont="1" applyFill="1" applyBorder="1"/>
    <xf numFmtId="0" fontId="13" fillId="10" borderId="0" xfId="6" applyFont="1" applyFill="1" applyBorder="1"/>
    <xf numFmtId="9" fontId="0" fillId="10" borderId="7" xfId="9" applyFont="1" applyFill="1" applyBorder="1"/>
    <xf numFmtId="9" fontId="0" fillId="10" borderId="0" xfId="9" applyFont="1" applyFill="1"/>
    <xf numFmtId="44" fontId="0" fillId="10" borderId="0" xfId="10" applyFont="1" applyFill="1"/>
    <xf numFmtId="9" fontId="0" fillId="10" borderId="9" xfId="9" applyFont="1" applyFill="1" applyBorder="1"/>
    <xf numFmtId="0" fontId="5" fillId="9" borderId="0" xfId="0" applyFont="1" applyFill="1"/>
    <xf numFmtId="0" fontId="0" fillId="9" borderId="0" xfId="0" applyFill="1"/>
    <xf numFmtId="0" fontId="40" fillId="10" borderId="0" xfId="8" applyFont="1" applyFill="1"/>
    <xf numFmtId="0" fontId="41" fillId="10" borderId="0" xfId="8" applyFont="1" applyFill="1" applyAlignment="1">
      <alignment horizontal="right" vertical="center"/>
    </xf>
    <xf numFmtId="0" fontId="41" fillId="10" borderId="0" xfId="8" applyFont="1" applyFill="1" applyAlignment="1">
      <alignment vertical="center"/>
    </xf>
    <xf numFmtId="49" fontId="18" fillId="7" borderId="34" xfId="0" quotePrefix="1" applyNumberFormat="1" applyFont="1" applyFill="1" applyBorder="1" applyAlignment="1">
      <alignment horizontal="right"/>
    </xf>
    <xf numFmtId="0" fontId="43" fillId="9" borderId="34" xfId="8" applyFont="1" applyFill="1" applyBorder="1" applyAlignment="1">
      <alignment horizontal="center"/>
    </xf>
    <xf numFmtId="0" fontId="42" fillId="7" borderId="34" xfId="8" applyFont="1" applyFill="1" applyBorder="1" applyAlignment="1">
      <alignment horizontal="center"/>
    </xf>
    <xf numFmtId="0" fontId="19" fillId="7" borderId="34" xfId="0" applyFont="1" applyFill="1" applyBorder="1" applyAlignment="1">
      <alignment horizontal="center"/>
    </xf>
    <xf numFmtId="49" fontId="19" fillId="7" borderId="36" xfId="0" quotePrefix="1" applyNumberFormat="1" applyFont="1" applyFill="1" applyBorder="1" applyAlignment="1">
      <alignment horizontal="right"/>
    </xf>
    <xf numFmtId="49" fontId="19" fillId="7" borderId="35" xfId="0" quotePrefix="1" applyNumberFormat="1" applyFont="1" applyFill="1" applyBorder="1" applyAlignment="1">
      <alignment horizontal="right"/>
    </xf>
    <xf numFmtId="49" fontId="19" fillId="7" borderId="37" xfId="0" quotePrefix="1" applyNumberFormat="1" applyFont="1" applyFill="1" applyBorder="1" applyAlignment="1">
      <alignment horizontal="right"/>
    </xf>
    <xf numFmtId="0" fontId="21" fillId="6" borderId="38" xfId="0" applyFont="1" applyFill="1" applyBorder="1" applyAlignment="1">
      <alignment vertical="center"/>
    </xf>
    <xf numFmtId="0" fontId="44" fillId="6" borderId="0" xfId="0" applyFont="1" applyFill="1" applyAlignment="1">
      <alignment vertical="center"/>
    </xf>
    <xf numFmtId="0" fontId="44" fillId="6" borderId="35" xfId="0" applyFont="1" applyFill="1" applyBorder="1" applyAlignment="1">
      <alignment vertical="center"/>
    </xf>
    <xf numFmtId="0" fontId="44" fillId="6" borderId="39" xfId="0" applyFont="1" applyFill="1" applyBorder="1" applyAlignment="1">
      <alignment vertical="center"/>
    </xf>
    <xf numFmtId="0" fontId="12" fillId="9" borderId="5" xfId="8" applyFont="1" applyFill="1" applyBorder="1" applyAlignment="1">
      <alignment horizontal="center"/>
    </xf>
    <xf numFmtId="44" fontId="12" fillId="9" borderId="5" xfId="10" applyFont="1" applyFill="1" applyBorder="1" applyAlignment="1">
      <alignment horizontal="center"/>
    </xf>
    <xf numFmtId="9" fontId="12" fillId="9" borderId="5" xfId="9" applyFont="1" applyFill="1" applyBorder="1" applyAlignment="1">
      <alignment horizontal="center"/>
    </xf>
    <xf numFmtId="9" fontId="12" fillId="9" borderId="10" xfId="9" applyFont="1" applyFill="1" applyBorder="1" applyAlignment="1">
      <alignment horizontal="center"/>
    </xf>
    <xf numFmtId="0" fontId="23" fillId="10" borderId="0" xfId="0" applyFont="1" applyFill="1" applyAlignment="1">
      <alignment horizontal="left" indent="13"/>
    </xf>
    <xf numFmtId="0" fontId="17" fillId="10" borderId="0" xfId="0" applyFont="1" applyFill="1" applyAlignment="1">
      <alignment vertical="top"/>
    </xf>
    <xf numFmtId="0" fontId="17" fillId="10" borderId="0" xfId="0" applyFont="1" applyFill="1" applyAlignment="1">
      <alignment horizontal="left" vertical="top" indent="1"/>
    </xf>
    <xf numFmtId="0" fontId="33" fillId="10" borderId="0" xfId="0" applyFont="1" applyFill="1" applyAlignment="1">
      <alignment vertical="top"/>
    </xf>
    <xf numFmtId="0" fontId="49" fillId="9" borderId="0" xfId="11" applyFont="1" applyFill="1" applyAlignment="1"/>
    <xf numFmtId="0" fontId="17" fillId="10" borderId="0" xfId="0" applyFont="1" applyFill="1" applyAlignment="1">
      <alignment horizontal="left" indent="1"/>
    </xf>
    <xf numFmtId="0" fontId="43" fillId="9" borderId="0" xfId="11" applyFont="1" applyFill="1" applyAlignment="1">
      <alignment horizontal="left" indent="1"/>
    </xf>
    <xf numFmtId="0" fontId="17" fillId="6" borderId="0" xfId="0" applyFont="1" applyFill="1" applyAlignment="1">
      <alignment horizontal="left" indent="1"/>
    </xf>
    <xf numFmtId="0" fontId="21" fillId="6" borderId="7" xfId="0" applyFont="1" applyFill="1" applyBorder="1" applyAlignment="1">
      <alignment horizontal="left" vertical="center"/>
    </xf>
    <xf numFmtId="0" fontId="49" fillId="9" borderId="9" xfId="11" applyFont="1" applyFill="1" applyBorder="1" applyAlignment="1"/>
    <xf numFmtId="0" fontId="48" fillId="6" borderId="0" xfId="0" applyFont="1" applyFill="1" applyAlignment="1">
      <alignment horizontal="right"/>
    </xf>
    <xf numFmtId="0" fontId="20" fillId="9" borderId="9" xfId="7" applyFont="1" applyFill="1" applyBorder="1" applyAlignment="1">
      <alignment horizontal="center"/>
    </xf>
    <xf numFmtId="0" fontId="23" fillId="10" borderId="41" xfId="0" applyFont="1" applyFill="1" applyBorder="1" applyAlignment="1">
      <alignment vertical="top" wrapText="1"/>
    </xf>
    <xf numFmtId="0" fontId="39" fillId="10" borderId="0" xfId="0" applyFont="1" applyFill="1" applyAlignment="1">
      <alignment vertical="center"/>
    </xf>
    <xf numFmtId="0" fontId="50" fillId="7" borderId="0" xfId="0" applyFont="1" applyFill="1" applyAlignment="1">
      <alignment horizontal="right"/>
    </xf>
    <xf numFmtId="0" fontId="17" fillId="10" borderId="4" xfId="0" applyFont="1" applyFill="1" applyBorder="1"/>
    <xf numFmtId="0" fontId="17" fillId="7" borderId="3" xfId="6" applyNumberFormat="1" applyFont="1" applyFill="1" applyAlignment="1">
      <alignment horizontal="left" indent="1"/>
    </xf>
    <xf numFmtId="49" fontId="17" fillId="7" borderId="3" xfId="6" applyNumberFormat="1" applyFont="1" applyFill="1" applyAlignment="1">
      <alignment horizontal="left" indent="1"/>
    </xf>
    <xf numFmtId="0" fontId="17" fillId="10" borderId="2" xfId="0" applyFont="1" applyFill="1" applyBorder="1" applyAlignment="1">
      <alignment vertical="top"/>
    </xf>
    <xf numFmtId="0" fontId="39" fillId="10" borderId="2" xfId="0" applyFont="1" applyFill="1" applyBorder="1" applyAlignment="1">
      <alignment vertical="center"/>
    </xf>
    <xf numFmtId="0" fontId="51" fillId="7" borderId="40" xfId="0" applyFont="1" applyFill="1" applyBorder="1"/>
    <xf numFmtId="0" fontId="17" fillId="10" borderId="7" xfId="0" applyFont="1" applyFill="1" applyBorder="1"/>
    <xf numFmtId="0" fontId="17" fillId="10" borderId="9" xfId="0" applyFont="1" applyFill="1" applyBorder="1"/>
    <xf numFmtId="0" fontId="17" fillId="10" borderId="8" xfId="0" applyFont="1" applyFill="1" applyBorder="1"/>
    <xf numFmtId="0" fontId="17" fillId="10" borderId="2" xfId="0" applyFont="1" applyFill="1" applyBorder="1"/>
    <xf numFmtId="170" fontId="19" fillId="7" borderId="0" xfId="0" applyNumberFormat="1" applyFont="1" applyFill="1" applyAlignment="1">
      <alignment horizontal="left" indent="1"/>
    </xf>
    <xf numFmtId="0" fontId="19" fillId="7" borderId="0" xfId="0" applyFont="1" applyFill="1" applyAlignment="1">
      <alignment horizontal="left" wrapText="1" indent="1"/>
    </xf>
    <xf numFmtId="0" fontId="17" fillId="6" borderId="9" xfId="0" applyFont="1" applyFill="1" applyBorder="1" applyAlignment="1">
      <alignment horizontal="right"/>
    </xf>
    <xf numFmtId="169" fontId="19" fillId="6" borderId="0" xfId="0" applyNumberFormat="1" applyFont="1" applyFill="1" applyAlignment="1">
      <alignment horizontal="left"/>
    </xf>
    <xf numFmtId="0" fontId="54" fillId="8" borderId="0" xfId="0" applyFont="1" applyFill="1" applyAlignment="1">
      <alignment horizontal="right"/>
    </xf>
    <xf numFmtId="49" fontId="55" fillId="11" borderId="3" xfId="0" applyNumberFormat="1" applyFont="1" applyFill="1" applyBorder="1" applyAlignment="1">
      <alignment horizontal="center"/>
    </xf>
    <xf numFmtId="0" fontId="56" fillId="8" borderId="0" xfId="0" applyFont="1" applyFill="1"/>
    <xf numFmtId="0" fontId="57" fillId="8" borderId="0" xfId="0" applyFont="1" applyFill="1"/>
    <xf numFmtId="0" fontId="54" fillId="0" borderId="0" xfId="0" applyFont="1" applyAlignment="1">
      <alignment horizontal="right"/>
    </xf>
    <xf numFmtId="6" fontId="54" fillId="6" borderId="0" xfId="5" applyNumberFormat="1" applyFont="1" applyFill="1" applyBorder="1" applyAlignment="1">
      <alignment horizontal="right"/>
    </xf>
    <xf numFmtId="49" fontId="55" fillId="11" borderId="3" xfId="5" applyNumberFormat="1" applyFont="1" applyFill="1" applyBorder="1" applyAlignment="1">
      <alignment horizontal="center"/>
    </xf>
    <xf numFmtId="0" fontId="54" fillId="6" borderId="0" xfId="0" applyFont="1" applyFill="1" applyAlignment="1">
      <alignment horizontal="right" vertical="top"/>
    </xf>
    <xf numFmtId="49" fontId="55" fillId="11" borderId="3" xfId="0" applyNumberFormat="1" applyFont="1" applyFill="1" applyBorder="1" applyAlignment="1">
      <alignment horizontal="center" vertical="top"/>
    </xf>
    <xf numFmtId="0" fontId="54" fillId="6" borderId="0" xfId="0" applyFont="1" applyFill="1" applyAlignment="1">
      <alignment horizontal="right"/>
    </xf>
    <xf numFmtId="173" fontId="58" fillId="8" borderId="0" xfId="0" applyNumberFormat="1" applyFont="1" applyFill="1" applyAlignment="1">
      <alignment horizontal="center"/>
    </xf>
    <xf numFmtId="0" fontId="58" fillId="8" borderId="0" xfId="0" applyFont="1" applyFill="1" applyAlignment="1">
      <alignment horizontal="right"/>
    </xf>
    <xf numFmtId="173" fontId="58" fillId="6" borderId="25" xfId="0" applyNumberFormat="1" applyFont="1" applyFill="1" applyBorder="1" applyAlignment="1">
      <alignment horizontal="center"/>
    </xf>
    <xf numFmtId="0" fontId="58" fillId="6" borderId="25" xfId="0" applyFont="1" applyFill="1" applyBorder="1" applyAlignment="1">
      <alignment horizontal="right"/>
    </xf>
    <xf numFmtId="173" fontId="58" fillId="6" borderId="0" xfId="0" applyNumberFormat="1" applyFont="1" applyFill="1" applyAlignment="1">
      <alignment horizontal="center"/>
    </xf>
    <xf numFmtId="0" fontId="58" fillId="6" borderId="0" xfId="0" applyFont="1" applyFill="1" applyAlignment="1">
      <alignment horizontal="left"/>
    </xf>
    <xf numFmtId="173" fontId="58" fillId="6" borderId="0" xfId="0" applyNumberFormat="1" applyFont="1" applyFill="1" applyAlignment="1">
      <alignment horizontal="center" vertical="top"/>
    </xf>
    <xf numFmtId="0" fontId="58" fillId="6" borderId="0" xfId="0" applyFont="1" applyFill="1" applyAlignment="1">
      <alignment horizontal="right" vertical="top"/>
    </xf>
    <xf numFmtId="49" fontId="59" fillId="6" borderId="2" xfId="0" applyNumberFormat="1" applyFont="1" applyFill="1" applyBorder="1" applyAlignment="1">
      <alignment horizontal="left"/>
    </xf>
    <xf numFmtId="0" fontId="60" fillId="0" borderId="0" xfId="0" applyFont="1"/>
    <xf numFmtId="49" fontId="57" fillId="0" borderId="0" xfId="0" applyNumberFormat="1" applyFont="1" applyAlignment="1">
      <alignment horizontal="left"/>
    </xf>
    <xf numFmtId="0" fontId="62" fillId="3" borderId="0" xfId="2" applyFont="1" applyBorder="1" applyAlignment="1">
      <alignment horizontal="right" vertical="center"/>
    </xf>
    <xf numFmtId="0" fontId="63" fillId="3" borderId="0" xfId="2" applyNumberFormat="1" applyFont="1" applyBorder="1" applyAlignment="1">
      <alignment vertical="center"/>
    </xf>
    <xf numFmtId="0" fontId="57" fillId="0" borderId="0" xfId="0" applyFont="1"/>
    <xf numFmtId="49" fontId="59" fillId="6" borderId="25" xfId="5" applyNumberFormat="1" applyFont="1" applyFill="1" applyBorder="1" applyAlignment="1">
      <alignment horizontal="left"/>
    </xf>
    <xf numFmtId="0" fontId="57" fillId="6" borderId="0" xfId="0" applyFont="1" applyFill="1" applyAlignment="1">
      <alignment horizontal="center"/>
    </xf>
    <xf numFmtId="49" fontId="64" fillId="6" borderId="25" xfId="5" applyNumberFormat="1" applyFont="1" applyFill="1" applyBorder="1" applyAlignment="1">
      <alignment horizontal="left"/>
    </xf>
    <xf numFmtId="43" fontId="57" fillId="6" borderId="0" xfId="3" applyFont="1" applyFill="1" applyBorder="1" applyAlignment="1">
      <alignment horizontal="right"/>
    </xf>
    <xf numFmtId="49" fontId="57" fillId="6" borderId="0" xfId="0" applyNumberFormat="1" applyFont="1" applyFill="1" applyAlignment="1">
      <alignment horizontal="left"/>
    </xf>
    <xf numFmtId="0" fontId="65" fillId="10" borderId="0" xfId="8" applyFont="1" applyFill="1"/>
    <xf numFmtId="0" fontId="66" fillId="10" borderId="0" xfId="0" applyFont="1" applyFill="1"/>
    <xf numFmtId="0" fontId="67" fillId="10" borderId="0" xfId="8" applyFont="1" applyFill="1"/>
    <xf numFmtId="0" fontId="66" fillId="10" borderId="0" xfId="8" applyFont="1" applyFill="1"/>
    <xf numFmtId="49" fontId="68" fillId="10" borderId="0" xfId="0" applyNumberFormat="1" applyFont="1" applyFill="1" applyAlignment="1">
      <alignment horizontal="left"/>
    </xf>
    <xf numFmtId="0" fontId="61" fillId="12" borderId="0" xfId="0" applyFont="1" applyFill="1" applyAlignment="1">
      <alignment vertical="center"/>
    </xf>
    <xf numFmtId="49" fontId="60" fillId="6" borderId="0" xfId="0" applyNumberFormat="1" applyFont="1" applyFill="1" applyAlignment="1">
      <alignment vertical="center"/>
    </xf>
    <xf numFmtId="0" fontId="7" fillId="6" borderId="0" xfId="0" applyFont="1" applyFill="1" applyAlignment="1">
      <alignment vertical="center"/>
    </xf>
    <xf numFmtId="0" fontId="57" fillId="6" borderId="0" xfId="0" applyFont="1" applyFill="1" applyAlignment="1">
      <alignment horizontal="right"/>
    </xf>
    <xf numFmtId="0" fontId="71" fillId="6" borderId="0" xfId="0" applyFont="1" applyFill="1" applyAlignment="1">
      <alignment horizontal="left"/>
    </xf>
    <xf numFmtId="0" fontId="72" fillId="6" borderId="0" xfId="0" applyFont="1" applyFill="1" applyAlignment="1">
      <alignment horizontal="left" vertical="center"/>
    </xf>
    <xf numFmtId="49" fontId="73" fillId="6" borderId="0" xfId="0" applyNumberFormat="1" applyFont="1" applyFill="1" applyAlignment="1">
      <alignment horizontal="left"/>
    </xf>
    <xf numFmtId="0" fontId="47" fillId="6" borderId="9" xfId="0" applyFont="1" applyFill="1" applyBorder="1" applyAlignment="1">
      <alignment horizontal="right"/>
    </xf>
    <xf numFmtId="0" fontId="17" fillId="10" borderId="0" xfId="0" applyFont="1" applyFill="1" applyAlignment="1">
      <alignment vertical="center"/>
    </xf>
    <xf numFmtId="0" fontId="20" fillId="9" borderId="14" xfId="1" applyFont="1" applyFill="1" applyBorder="1" applyAlignment="1">
      <alignment horizontal="center"/>
    </xf>
    <xf numFmtId="0" fontId="20" fillId="9" borderId="13" xfId="1" applyFont="1" applyFill="1" applyBorder="1" applyAlignment="1">
      <alignment horizontal="center"/>
    </xf>
    <xf numFmtId="0" fontId="17" fillId="6" borderId="13" xfId="0" applyFont="1" applyFill="1" applyBorder="1" applyAlignment="1">
      <alignment horizontal="right" indent="2"/>
    </xf>
    <xf numFmtId="0" fontId="17" fillId="6" borderId="0" xfId="0" applyFont="1" applyFill="1" applyAlignment="1">
      <alignment horizontal="right" indent="2"/>
    </xf>
    <xf numFmtId="0" fontId="17" fillId="6" borderId="0" xfId="0" applyFont="1" applyFill="1" applyAlignment="1">
      <alignment horizontal="right"/>
    </xf>
    <xf numFmtId="0" fontId="17" fillId="6" borderId="9" xfId="0" applyFont="1" applyFill="1" applyBorder="1" applyAlignment="1">
      <alignment horizontal="right"/>
    </xf>
    <xf numFmtId="0" fontId="20" fillId="9" borderId="12" xfId="1" applyFont="1" applyFill="1" applyBorder="1" applyAlignment="1">
      <alignment horizontal="center"/>
    </xf>
    <xf numFmtId="0" fontId="17" fillId="6" borderId="21" xfId="0" applyFont="1" applyFill="1" applyBorder="1" applyAlignment="1">
      <alignment horizontal="right"/>
    </xf>
    <xf numFmtId="0" fontId="17" fillId="6" borderId="22" xfId="0" applyFont="1" applyFill="1" applyBorder="1" applyAlignment="1">
      <alignment horizontal="right"/>
    </xf>
    <xf numFmtId="0" fontId="17" fillId="6" borderId="15" xfId="0" applyFont="1" applyFill="1" applyBorder="1" applyAlignment="1">
      <alignment horizontal="right"/>
    </xf>
    <xf numFmtId="169" fontId="19" fillId="6" borderId="0" xfId="0" applyNumberFormat="1" applyFont="1" applyFill="1" applyAlignment="1">
      <alignment horizontal="left"/>
    </xf>
    <xf numFmtId="0" fontId="17" fillId="6" borderId="9" xfId="0" applyFont="1" applyFill="1" applyBorder="1" applyAlignment="1">
      <alignment horizontal="right" vertical="top"/>
    </xf>
    <xf numFmtId="0" fontId="23" fillId="7" borderId="28" xfId="1" applyFont="1" applyFill="1" applyBorder="1" applyAlignment="1">
      <alignment horizontal="left" vertical="center"/>
    </xf>
    <xf numFmtId="0" fontId="23" fillId="7" borderId="29" xfId="1" applyFont="1" applyFill="1" applyBorder="1" applyAlignment="1">
      <alignment horizontal="left" vertical="center"/>
    </xf>
    <xf numFmtId="0" fontId="12" fillId="9" borderId="7" xfId="8" applyFont="1" applyFill="1" applyBorder="1" applyAlignment="1">
      <alignment horizontal="center"/>
    </xf>
    <xf numFmtId="0" fontId="12" fillId="9" borderId="0" xfId="8" applyFont="1" applyFill="1" applyAlignment="1">
      <alignment horizontal="center"/>
    </xf>
    <xf numFmtId="0" fontId="12" fillId="9" borderId="9" xfId="8" applyFont="1" applyFill="1" applyBorder="1" applyAlignment="1">
      <alignment horizontal="center"/>
    </xf>
    <xf numFmtId="0" fontId="17" fillId="6" borderId="0" xfId="0" applyFont="1" applyFill="1" applyAlignment="1">
      <alignment horizontal="center"/>
    </xf>
    <xf numFmtId="0" fontId="59" fillId="6" borderId="0" xfId="0" applyFont="1" applyFill="1" applyAlignment="1">
      <alignment horizontal="left" vertical="top" wrapText="1"/>
    </xf>
    <xf numFmtId="0" fontId="75" fillId="6" borderId="0" xfId="0" applyFont="1" applyFill="1" applyAlignment="1">
      <alignment horizontal="left" vertical="center" wrapText="1"/>
    </xf>
    <xf numFmtId="0" fontId="17" fillId="7" borderId="9" xfId="0" applyFont="1" applyFill="1" applyBorder="1"/>
  </cellXfs>
  <cellStyles count="12">
    <cellStyle name="20% - Accent1" xfId="2" builtinId="30"/>
    <cellStyle name="Accent1" xfId="7" builtinId="29"/>
    <cellStyle name="Calculation" xfId="1" builtinId="22"/>
    <cellStyle name="Comma" xfId="3" builtinId="3"/>
    <cellStyle name="Currency" xfId="5" builtinId="4"/>
    <cellStyle name="Currency 2" xfId="10" xr:uid="{63E69764-8418-455D-B06F-815CCA26EB91}"/>
    <cellStyle name="Hyperlink" xfId="11" builtinId="8"/>
    <cellStyle name="Input" xfId="6" builtinId="20"/>
    <cellStyle name="Normal" xfId="0" builtinId="0"/>
    <cellStyle name="Normal 2" xfId="8" xr:uid="{58FFA6C7-309E-465C-86DC-35477B49CE7A}"/>
    <cellStyle name="Percent" xfId="4" builtinId="5"/>
    <cellStyle name="Percent 2" xfId="9" xr:uid="{872919EF-435C-4422-B6F3-14ED1E2CC03C}"/>
  </cellStyles>
  <dxfs count="51">
    <dxf>
      <fill>
        <patternFill>
          <bgColor theme="0" tint="-4.9989318521683403E-2"/>
        </patternFill>
      </fill>
    </dxf>
    <dxf>
      <font>
        <color rgb="FF595959"/>
      </font>
      <fill>
        <patternFill>
          <bgColor theme="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1F4E78"/>
      </font>
      <fill>
        <patternFill>
          <bgColor rgb="FFDDEBF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0" tint="-4.9989318521683403E-2"/>
        </patternFill>
      </fill>
    </dxf>
    <dxf>
      <font>
        <b/>
        <i val="0"/>
        <color rgb="FFC000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0" tint="-4.9989318521683403E-2"/>
        </patternFill>
      </fill>
    </dxf>
    <dxf>
      <font>
        <b/>
        <i val="0"/>
        <color rgb="FFC000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/>
        </patternFill>
      </fill>
    </dxf>
    <dxf>
      <fill>
        <patternFill>
          <bgColor theme="0" tint="-4.9989318521683403E-2"/>
        </patternFill>
      </fill>
    </dxf>
    <dxf>
      <font>
        <b/>
        <i val="0"/>
        <color rgb="FFC0000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/>
        </patternFill>
      </fill>
    </dxf>
    <dxf>
      <fill>
        <patternFill>
          <bgColor theme="0" tint="-4.9989318521683403E-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C00000"/>
      </font>
    </dxf>
    <dxf>
      <fill>
        <patternFill>
          <bgColor theme="0" tint="-4.9989318521683403E-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1" defaultTableStyle="TableStyleMedium2" defaultPivotStyle="PivotStyleLight16">
    <tableStyle name="Table Style 1" pivot="0" count="1" xr9:uid="{3FAAC3CA-96FA-4FDE-AC9D-0E6D80714F02}">
      <tableStyleElement type="firstRowStripe" dxfId="50"/>
    </tableStyle>
  </tableStyles>
  <colors>
    <mruColors>
      <color rgb="FF0071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3434556</xdr:colOff>
      <xdr:row>0</xdr:row>
      <xdr:rowOff>31750</xdr:rowOff>
    </xdr:from>
    <xdr:to>
      <xdr:col>2</xdr:col>
      <xdr:colOff>4895850</xdr:colOff>
      <xdr:row>1</xdr:row>
      <xdr:rowOff>177800</xdr:rowOff>
    </xdr:to>
    <xdr:pic>
      <xdr:nvPicPr>
        <xdr:cNvPr id="4" name="StreamXLS logo" descr="StreamXLS">
          <a:extLst>
            <a:ext uri="{FF2B5EF4-FFF2-40B4-BE49-F238E27FC236}">
              <a16:creationId xmlns:a16="http://schemas.microsoft.com/office/drawing/2014/main" id="{DF0AC6FA-20AC-9205-3AC4-5CBD60002C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156" y="31750"/>
          <a:ext cx="1461294" cy="355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840755</xdr:colOff>
      <xdr:row>0</xdr:row>
      <xdr:rowOff>25400</xdr:rowOff>
    </xdr:from>
    <xdr:to>
      <xdr:col>5</xdr:col>
      <xdr:colOff>1109662</xdr:colOff>
      <xdr:row>1</xdr:row>
      <xdr:rowOff>169863</xdr:rowOff>
    </xdr:to>
    <xdr:pic>
      <xdr:nvPicPr>
        <xdr:cNvPr id="4" name="StreamXLS logo" descr="StreamXLS">
          <a:extLst>
            <a:ext uri="{FF2B5EF4-FFF2-40B4-BE49-F238E27FC236}">
              <a16:creationId xmlns:a16="http://schemas.microsoft.com/office/drawing/2014/main" id="{30E3C90B-D38B-8052-51F6-D450B61CF4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4805" y="25400"/>
          <a:ext cx="1454770" cy="3540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470842</xdr:colOff>
      <xdr:row>0</xdr:row>
      <xdr:rowOff>25400</xdr:rowOff>
    </xdr:from>
    <xdr:to>
      <xdr:col>15</xdr:col>
      <xdr:colOff>571499</xdr:colOff>
      <xdr:row>1</xdr:row>
      <xdr:rowOff>169862</xdr:rowOff>
    </xdr:to>
    <xdr:pic>
      <xdr:nvPicPr>
        <xdr:cNvPr id="4" name="StreamXLS logo" descr="StreamXLS">
          <a:extLst>
            <a:ext uri="{FF2B5EF4-FFF2-40B4-BE49-F238E27FC236}">
              <a16:creationId xmlns:a16="http://schemas.microsoft.com/office/drawing/2014/main" id="{C60F6C03-0BD8-81A7-2EC7-93B12C6E79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8380" y="25400"/>
          <a:ext cx="1396057" cy="3397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42218</xdr:colOff>
      <xdr:row>0</xdr:row>
      <xdr:rowOff>25400</xdr:rowOff>
    </xdr:from>
    <xdr:to>
      <xdr:col>15</xdr:col>
      <xdr:colOff>681038</xdr:colOff>
      <xdr:row>1</xdr:row>
      <xdr:rowOff>169862</xdr:rowOff>
    </xdr:to>
    <xdr:pic>
      <xdr:nvPicPr>
        <xdr:cNvPr id="4" name="StreamXLS logo" descr="StreamXLS">
          <a:extLst>
            <a:ext uri="{FF2B5EF4-FFF2-40B4-BE49-F238E27FC236}">
              <a16:creationId xmlns:a16="http://schemas.microsoft.com/office/drawing/2014/main" id="{065705A6-A151-BC8E-A4B2-630DC556F7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6393" y="25400"/>
          <a:ext cx="1396057" cy="339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2736230</xdr:colOff>
      <xdr:row>0</xdr:row>
      <xdr:rowOff>25400</xdr:rowOff>
    </xdr:from>
    <xdr:to>
      <xdr:col>8</xdr:col>
      <xdr:colOff>4191000</xdr:colOff>
      <xdr:row>1</xdr:row>
      <xdr:rowOff>169863</xdr:rowOff>
    </xdr:to>
    <xdr:pic>
      <xdr:nvPicPr>
        <xdr:cNvPr id="4" name="StreamXLS logo" descr="StreamXLS">
          <a:extLst>
            <a:ext uri="{FF2B5EF4-FFF2-40B4-BE49-F238E27FC236}">
              <a16:creationId xmlns:a16="http://schemas.microsoft.com/office/drawing/2014/main" id="{C7E9819C-1519-3C32-C510-490FA87089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1255" y="25400"/>
          <a:ext cx="1454770" cy="35401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470842</xdr:colOff>
      <xdr:row>0</xdr:row>
      <xdr:rowOff>25400</xdr:rowOff>
    </xdr:from>
    <xdr:to>
      <xdr:col>16</xdr:col>
      <xdr:colOff>571499</xdr:colOff>
      <xdr:row>1</xdr:row>
      <xdr:rowOff>155575</xdr:rowOff>
    </xdr:to>
    <xdr:pic>
      <xdr:nvPicPr>
        <xdr:cNvPr id="4" name="StreamXLS logo" descr="StreamXLS">
          <a:extLst>
            <a:ext uri="{FF2B5EF4-FFF2-40B4-BE49-F238E27FC236}">
              <a16:creationId xmlns:a16="http://schemas.microsoft.com/office/drawing/2014/main" id="{B5448B1B-BA4C-6B3A-2D7C-304DF74FE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3505" y="25400"/>
          <a:ext cx="1396057" cy="3397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25400</xdr:colOff>
      <xdr:row>0</xdr:row>
      <xdr:rowOff>62178</xdr:rowOff>
    </xdr:from>
    <xdr:to>
      <xdr:col>3</xdr:col>
      <xdr:colOff>1119188</xdr:colOff>
      <xdr:row>1</xdr:row>
      <xdr:rowOff>42597</xdr:rowOff>
    </xdr:to>
    <xdr:pic>
      <xdr:nvPicPr>
        <xdr:cNvPr id="4" name="StreamXLS logo" descr="StreamXLS">
          <a:extLst>
            <a:ext uri="{FF2B5EF4-FFF2-40B4-BE49-F238E27FC236}">
              <a16:creationId xmlns:a16="http://schemas.microsoft.com/office/drawing/2014/main" id="{FA529525-A4AE-AF17-4A2B-D41E016163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1788" y="62178"/>
          <a:ext cx="1093788" cy="266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4" Type="http://schemas.openxmlformats.org/officeDocument/2006/relationships/comments" Target="../comments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5F6EE-665C-472B-8B13-1B53B402D74E}">
  <dimension ref="B2:B19"/>
  <sheetViews>
    <sheetView tabSelected="1" workbookViewId="0"/>
  </sheetViews>
  <sheetFormatPr defaultRowHeight="12.75" x14ac:dyDescent="0.35"/>
  <cols>
    <col min="1" max="1" width="2.9296875" customWidth="1"/>
    <col min="2" max="2" width="77.73046875" bestFit="1" customWidth="1"/>
  </cols>
  <sheetData>
    <row r="2" spans="2:2" ht="20" customHeight="1" x14ac:dyDescent="0.35">
      <c r="B2" s="298" t="s">
        <v>672</v>
      </c>
    </row>
    <row r="3" spans="2:2" ht="20" customHeight="1" x14ac:dyDescent="0.35">
      <c r="B3" s="299" t="s">
        <v>748</v>
      </c>
    </row>
    <row r="4" spans="2:2" ht="20" customHeight="1" x14ac:dyDescent="0.35">
      <c r="B4" s="299" t="s">
        <v>749</v>
      </c>
    </row>
    <row r="5" spans="2:2" ht="20" customHeight="1" x14ac:dyDescent="0.35">
      <c r="B5" s="300" t="s">
        <v>750</v>
      </c>
    </row>
    <row r="6" spans="2:2" ht="20" customHeight="1" x14ac:dyDescent="0.35">
      <c r="B6" s="299" t="s">
        <v>751</v>
      </c>
    </row>
    <row r="7" spans="2:2" ht="20" customHeight="1" x14ac:dyDescent="0.35">
      <c r="B7" s="299" t="s">
        <v>752</v>
      </c>
    </row>
    <row r="8" spans="2:2" ht="20" customHeight="1" x14ac:dyDescent="0.35">
      <c r="B8" s="299" t="s">
        <v>753</v>
      </c>
    </row>
    <row r="9" spans="2:2" ht="20" customHeight="1" x14ac:dyDescent="0.35">
      <c r="B9" s="299" t="s">
        <v>754</v>
      </c>
    </row>
    <row r="10" spans="2:2" ht="20" customHeight="1" x14ac:dyDescent="0.35">
      <c r="B10" s="299" t="s">
        <v>757</v>
      </c>
    </row>
    <row r="16" spans="2:2" x14ac:dyDescent="0.35">
      <c r="B16" s="283"/>
    </row>
    <row r="17" spans="2:2" x14ac:dyDescent="0.35">
      <c r="B17" s="283"/>
    </row>
    <row r="18" spans="2:2" x14ac:dyDescent="0.35">
      <c r="B18" s="283"/>
    </row>
    <row r="19" spans="2:2" x14ac:dyDescent="0.35">
      <c r="B19" s="283"/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EBC5E-0BA9-43E2-A47B-05927C27B1AC}">
  <sheetPr codeName="Sheet4"/>
  <dimension ref="A1:F30"/>
  <sheetViews>
    <sheetView showGridLines="0" workbookViewId="0"/>
  </sheetViews>
  <sheetFormatPr defaultRowHeight="15.4" x14ac:dyDescent="0.55000000000000004"/>
  <cols>
    <col min="1" max="1" width="10.265625" style="5" customWidth="1"/>
    <col min="2" max="2" width="19.59765625" style="5" customWidth="1"/>
    <col min="3" max="3" width="69.59765625" style="5" customWidth="1"/>
    <col min="4" max="4" width="21.59765625" style="5" customWidth="1"/>
    <col min="5" max="5" width="7.59765625" style="5" customWidth="1"/>
    <col min="6" max="16384" width="9.06640625" style="5"/>
  </cols>
  <sheetData>
    <row r="1" spans="1:6" ht="16.5" x14ac:dyDescent="0.6">
      <c r="A1" s="1" t="s">
        <v>27</v>
      </c>
      <c r="B1" s="6" t="s">
        <v>590</v>
      </c>
      <c r="C1" s="309"/>
      <c r="D1" s="264" t="s">
        <v>663</v>
      </c>
      <c r="E1" s="265" t="s">
        <v>664</v>
      </c>
      <c r="F1" s="266" t="s">
        <v>665</v>
      </c>
    </row>
    <row r="2" spans="1:6" ht="16.5" x14ac:dyDescent="0.6">
      <c r="A2" s="2"/>
      <c r="B2" s="7" t="s">
        <v>589</v>
      </c>
      <c r="C2" s="310"/>
      <c r="D2" s="264" t="s">
        <v>666</v>
      </c>
      <c r="E2" s="265" t="s">
        <v>667</v>
      </c>
      <c r="F2" s="267" t="s">
        <v>668</v>
      </c>
    </row>
    <row r="3" spans="1:6" x14ac:dyDescent="0.55000000000000004">
      <c r="A3" s="282" t="s">
        <v>671</v>
      </c>
      <c r="B3" s="7"/>
      <c r="C3" s="166"/>
      <c r="D3" s="275" t="s">
        <v>670</v>
      </c>
      <c r="E3" s="274" t="str">
        <f ca="1">IF(LiveOn,IFERROR(ROUND((NOW()-RTD($A$1,,"status","ServerHeartbeatUtc",$A$2))*96,0)/96,""),"")</f>
        <v/>
      </c>
      <c r="F3" s="267" t="str">
        <f ca="1">IF(ISNUMBER(E3),"← this PC is UTC"&amp;IF(E3&lt;0,"","+")&amp;ROUND(E3*24,2)&amp;" h (engine clock); every time on these sheets is shown in this time zone","← read from the engine clock once this sheet is live")</f>
        <v>← read from the engine clock once this sheet is live</v>
      </c>
    </row>
    <row r="4" spans="1:6" ht="16.5" x14ac:dyDescent="0.6">
      <c r="A4" s="307" t="s">
        <v>594</v>
      </c>
      <c r="B4" s="308"/>
      <c r="C4" s="308"/>
    </row>
    <row r="5" spans="1:6" x14ac:dyDescent="0.55000000000000004">
      <c r="A5" s="8" t="s">
        <v>5</v>
      </c>
      <c r="B5" s="9" t="s">
        <v>7</v>
      </c>
      <c r="C5" s="10" t="str">
        <f>IF(LiveOn,RTD($A$1,,A5,B5,$A$2),"RTD($A$1,,A5,B5,$A$2)")</f>
        <v>RTD($A$1,,A5,B5,$A$2)</v>
      </c>
    </row>
    <row r="6" spans="1:6" x14ac:dyDescent="0.55000000000000004">
      <c r="A6" s="11" t="s">
        <v>5</v>
      </c>
      <c r="B6" s="12" t="s">
        <v>8</v>
      </c>
      <c r="C6" s="13" t="str">
        <f>IF(LiveOn,IF(ISNUMBER(UtcOffset),IF(ISNUMBER(RTD($A$1,,A6,B6,$A$2)),RTD($A$1,,A6,B6,$A$2)+UtcOffset,RTD($A$1,,A6,B6,$A$2)),""),"IF(ISNUMBER(UtcOffset),IF(ISNUMBER(RTD($A$1,,A6,B6,$A$2)),RTD($A$1,,A6,B6,$A$2)+UtcOffset,RTD($A$1,,A6,B6,$A$2)),"""")")</f>
        <v>IF(ISNUMBER(UtcOffset),IF(ISNUMBER(RTD($A$1,,A6,B6,$A$2)),RTD($A$1,,A6,B6,$A$2)+UtcOffset,RTD($A$1,,A6,B6,$A$2)),"")</v>
      </c>
    </row>
    <row r="7" spans="1:6" x14ac:dyDescent="0.55000000000000004">
      <c r="A7" s="11" t="s">
        <v>5</v>
      </c>
      <c r="B7" s="12" t="s">
        <v>9</v>
      </c>
      <c r="C7" s="13" t="str">
        <f>IF(LiveOn,IF(ISNUMBER(UtcOffset),IF(ISNUMBER(RTD($A$1,,A7,B7,$A$2)),RTD($A$1,,A7,B7,$A$2)+UtcOffset,RTD($A$1,,A7,B7,$A$2)),""),"IF(ISNUMBER(UtcOffset),IF(ISNUMBER(RTD($A$1,,A7,B7,$A$2)),RTD($A$1,,A7,B7,$A$2)+UtcOffset,RTD($A$1,,A7,B7,$A$2)),"""")")</f>
        <v>IF(ISNUMBER(UtcOffset),IF(ISNUMBER(RTD($A$1,,A7,B7,$A$2)),RTD($A$1,,A7,B7,$A$2)+UtcOffset,RTD($A$1,,A7,B7,$A$2)),"")</v>
      </c>
    </row>
    <row r="8" spans="1:6" x14ac:dyDescent="0.55000000000000004">
      <c r="A8" s="11" t="s">
        <v>5</v>
      </c>
      <c r="B8" s="12" t="s">
        <v>11</v>
      </c>
      <c r="C8" s="14" t="str">
        <f>IF(LiveOn,RTD($A$1,,A8,B8,$A$2),"RTD($A$1,,A8,B8,$A$2)")</f>
        <v>RTD($A$1,,A8,B8,$A$2)</v>
      </c>
    </row>
    <row r="9" spans="1:6" x14ac:dyDescent="0.55000000000000004">
      <c r="A9" s="11" t="s">
        <v>5</v>
      </c>
      <c r="B9" s="12" t="s">
        <v>6</v>
      </c>
      <c r="C9" s="14" t="str">
        <f>IF(LiveOn,RTD($A$1,,A9,B9,$A$2),"RTD($A$1,,A9,B9,$A$2)")</f>
        <v>RTD($A$1,,A9,B9,$A$2)</v>
      </c>
    </row>
    <row r="10" spans="1:6" x14ac:dyDescent="0.55000000000000004">
      <c r="A10" s="11" t="s">
        <v>5</v>
      </c>
      <c r="B10" s="12" t="s">
        <v>260</v>
      </c>
      <c r="C10" s="14" t="str">
        <f>IF(LiveOn,RTD($A$1,,A10,B10,$A$2),"RTD($A$1,,A10,B10,$A$2)")</f>
        <v>RTD($A$1,,A10,B10,$A$2)</v>
      </c>
    </row>
    <row r="11" spans="1:6" x14ac:dyDescent="0.55000000000000004">
      <c r="A11" s="11" t="s">
        <v>5</v>
      </c>
      <c r="B11" s="12" t="s">
        <v>465</v>
      </c>
      <c r="C11" s="14" t="str">
        <f>IF(LiveOn,RTD($A$1,,A11,B11,$A$2),"RTD($A$1,,A11,B11,$A$2)")</f>
        <v>RTD($A$1,,A11,B11,$A$2)</v>
      </c>
    </row>
    <row r="12" spans="1:6" x14ac:dyDescent="0.55000000000000004">
      <c r="A12" s="11" t="s">
        <v>5</v>
      </c>
      <c r="B12" s="12" t="s">
        <v>595</v>
      </c>
      <c r="C12" s="14" t="str">
        <f>IF(LiveOn,RTD($A$1,,A12,B12,$A$2),"RTD($A$1,,A12,B12,$A$2)")</f>
        <v>RTD($A$1,,A12,B12,$A$2)</v>
      </c>
    </row>
    <row r="13" spans="1:6" x14ac:dyDescent="0.55000000000000004">
      <c r="A13" s="11" t="s">
        <v>5</v>
      </c>
      <c r="B13" s="12" t="s">
        <v>458</v>
      </c>
      <c r="C13" s="14" t="str">
        <f>IF(LiveOn,RTD($A$1,,A13,B13,$A$2),"RTD($A$1,,A13,B13,$A$2)")</f>
        <v>RTD($A$1,,A13,B13,$A$2)</v>
      </c>
    </row>
    <row r="14" spans="1:6" x14ac:dyDescent="0.55000000000000004">
      <c r="A14" s="15"/>
      <c r="B14" s="12" t="s">
        <v>660</v>
      </c>
      <c r="C14" s="14" t="str">
        <f>IF(LiveOn,RTD($A$1,,B14,$A$2),"RTD($A$1,,B14,$A$2)")</f>
        <v>RTD($A$1,,B14,$A$2)</v>
      </c>
    </row>
    <row r="15" spans="1:6" x14ac:dyDescent="0.55000000000000004">
      <c r="A15" s="15"/>
      <c r="B15" s="12" t="s">
        <v>1</v>
      </c>
      <c r="C15" s="184" t="str">
        <f>IF(LiveOn,RTD($A$1,,B15,$A$2),"RTD($A$1,,B15,$A$2)")</f>
        <v>RTD($A$1,,B15,$A$2)</v>
      </c>
    </row>
    <row r="16" spans="1:6" x14ac:dyDescent="0.55000000000000004">
      <c r="A16" s="15"/>
      <c r="B16" s="12" t="s">
        <v>2</v>
      </c>
      <c r="C16" s="14" t="str">
        <f>IF(LiveOn,RTD($A$1,,B16,$A$2),"RTD($A$1,,B16,$A$2)")</f>
        <v>RTD($A$1,,B16,$A$2)</v>
      </c>
    </row>
    <row r="17" spans="1:3" x14ac:dyDescent="0.55000000000000004">
      <c r="A17" s="15"/>
      <c r="B17" s="12" t="s">
        <v>3</v>
      </c>
      <c r="C17" s="260" t="str">
        <f>IF(LiveOn,RTD($A$1,,B17,$A$2),"RTD($A$1,,B17,$A$2)")</f>
        <v>RTD($A$1,,B17,$A$2)</v>
      </c>
    </row>
    <row r="18" spans="1:3" x14ac:dyDescent="0.55000000000000004">
      <c r="A18" s="15"/>
      <c r="B18" s="12" t="s">
        <v>4</v>
      </c>
      <c r="C18" s="14" t="str">
        <f>IF(LiveOn,RTD($A$1,,B18,$A$2),"RTD($A$1,,B18,$A$2)")</f>
        <v>RTD($A$1,,B18,$A$2)</v>
      </c>
    </row>
    <row r="19" spans="1:3" x14ac:dyDescent="0.55000000000000004">
      <c r="A19" s="15"/>
      <c r="B19" s="12" t="s">
        <v>462</v>
      </c>
      <c r="C19" s="14" t="str">
        <f>IF(LiveOn,RTD($A$1,,B19,$A$2),"RTD($A$1,,B19,$A$2)")</f>
        <v>RTD($A$1,,B19,$A$2)</v>
      </c>
    </row>
    <row r="20" spans="1:3" x14ac:dyDescent="0.55000000000000004">
      <c r="A20" s="15"/>
      <c r="B20" s="12" t="s">
        <v>463</v>
      </c>
      <c r="C20" s="14" t="str">
        <f>IF(LiveOn,RTD($A$1,,B20,$A$2),"RTD($A$1,,B20,$A$2)")</f>
        <v>RTD($A$1,,B20,$A$2)</v>
      </c>
    </row>
    <row r="21" spans="1:3" x14ac:dyDescent="0.55000000000000004">
      <c r="A21" s="15"/>
      <c r="B21" s="12" t="s">
        <v>464</v>
      </c>
      <c r="C21" s="14" t="str">
        <f>IF(LiveOn,RTD($A$1,,B21,$A$2),"RTD($A$1,,B21,$A$2)")</f>
        <v>RTD($A$1,,B21,$A$2)</v>
      </c>
    </row>
    <row r="22" spans="1:3" x14ac:dyDescent="0.55000000000000004">
      <c r="A22" s="15"/>
      <c r="B22" s="12" t="s">
        <v>659</v>
      </c>
      <c r="C22" s="14" t="str">
        <f>IF(LiveOn,RTD($A$1,,B22,$A$2),"RTD($A$1,,B22,$A$2)")</f>
        <v>RTD($A$1,,B22,$A$2)</v>
      </c>
    </row>
    <row r="23" spans="1:3" x14ac:dyDescent="0.55000000000000004">
      <c r="A23" s="15"/>
      <c r="B23" s="12" t="s">
        <v>661</v>
      </c>
      <c r="C23" s="14" t="str">
        <f>IF(LiveOn,RTD($A$1,,B23,$A$2),"RTD($A$1,,B23,$A$2)")</f>
        <v>RTD($A$1,,B23,$A$2)</v>
      </c>
    </row>
    <row r="24" spans="1:3" x14ac:dyDescent="0.55000000000000004">
      <c r="A24" s="15"/>
      <c r="B24" s="12" t="s">
        <v>459</v>
      </c>
      <c r="C24" s="14" t="str">
        <f>IF(LiveOn,RTD($A$1,,B24,$A$2),"RTD($A$1,,B24,$A$2)")</f>
        <v>RTD($A$1,,B24,$A$2)</v>
      </c>
    </row>
    <row r="25" spans="1:3" x14ac:dyDescent="0.55000000000000004">
      <c r="A25" s="15"/>
      <c r="B25" s="12" t="s">
        <v>460</v>
      </c>
      <c r="C25" s="261" t="str">
        <f>IF(LiveOn,RTD($A$1,,B25,$A$2),"RTD($A$1,,B25,$A$2)")</f>
        <v>RTD($A$1,,B25,$A$2)</v>
      </c>
    </row>
    <row r="26" spans="1:3" x14ac:dyDescent="0.55000000000000004">
      <c r="A26" s="15"/>
      <c r="B26" s="12" t="s">
        <v>461</v>
      </c>
      <c r="C26" s="14" t="str">
        <f>IF(LiveOn,RTD($A$1,,B26,$A$2),"RTD($A$1,,B26,$A$2)")</f>
        <v>RTD($A$1,,B26,$A$2)</v>
      </c>
    </row>
    <row r="27" spans="1:3" x14ac:dyDescent="0.55000000000000004">
      <c r="A27" s="15"/>
      <c r="B27" s="12" t="s">
        <v>466</v>
      </c>
      <c r="C27" s="14" t="str">
        <f>IF(LiveOn,RTD($A$1,,B27,$A$2),"RTD($A$1,,B27,$A$2)")</f>
        <v>RTD($A$1,,B27,$A$2)</v>
      </c>
    </row>
    <row r="28" spans="1:3" x14ac:dyDescent="0.55000000000000004">
      <c r="A28" s="15"/>
      <c r="B28" s="12" t="s">
        <v>469</v>
      </c>
      <c r="C28" s="14" t="str">
        <f>IF(LiveOn,RTD($A$1,,B28,$A$2),"RTD($A$1,,B28,$A$2)")</f>
        <v>RTD($A$1,,B28,$A$2)</v>
      </c>
    </row>
    <row r="29" spans="1:3" x14ac:dyDescent="0.55000000000000004">
      <c r="A29" s="15"/>
      <c r="B29" s="12" t="s">
        <v>468</v>
      </c>
      <c r="C29" s="261" t="str">
        <f>IF(LiveOn,RTD($A$1,,B29,$A$2),"RTD($A$1,,B29,$A$2)")</f>
        <v>RTD($A$1,,B29,$A$2)</v>
      </c>
    </row>
    <row r="30" spans="1:3" x14ac:dyDescent="0.55000000000000004">
      <c r="A30" s="15"/>
      <c r="B30" s="12" t="s">
        <v>467</v>
      </c>
      <c r="C30" s="14" t="str">
        <f>IF(LiveOn,RTD($A$1,,B30,$A$2),"RTD($A$1,,B30,$A$2)")</f>
        <v>RTD($A$1,,B30,$A$2)</v>
      </c>
    </row>
  </sheetData>
  <mergeCells count="2">
    <mergeCell ref="A4:C4"/>
    <mergeCell ref="C1:C2"/>
  </mergeCells>
  <conditionalFormatting sqref="A5:C30">
    <cfRule type="expression" dxfId="49" priority="1">
      <formula>ISEVEN(ROW())</formula>
    </cfRule>
  </conditionalFormatting>
  <conditionalFormatting sqref="E1">
    <cfRule type="expression" dxfId="48" priority="2" stopIfTrue="1">
      <formula>$E$1="ON"</formula>
    </cfRule>
    <cfRule type="expression" dxfId="47" priority="3" stopIfTrue="1">
      <formula>$E$1&lt;&gt;"ON"</formula>
    </cfRule>
  </conditionalFormatting>
  <conditionalFormatting sqref="E2">
    <cfRule type="expression" dxfId="46" priority="4" stopIfTrue="1">
      <formula>LiveOn</formula>
    </cfRule>
    <cfRule type="expression" dxfId="45" priority="5" stopIfTrue="1">
      <formula>AND($E$2="ON",NOT(LiveOn))</formula>
    </cfRule>
  </conditionalFormatting>
  <dataValidations count="2">
    <dataValidation type="list" allowBlank="1" showInputMessage="1" showErrorMessage="1" sqref="E1" xr:uid="{D8B58245-A27D-4144-AB5E-F97ED39F5744}">
      <formula1>"ON,OFF"</formula1>
    </dataValidation>
    <dataValidation type="list" allowBlank="1" showInputMessage="1" showErrorMessage="1" sqref="E2" xr:uid="{4495D15C-B729-427B-93C4-607B8DA7386A}">
      <formula1>"OFF,ON"</formula1>
    </dataValidation>
  </dataValidations>
  <pageMargins left="0.7" right="0.7" top="0.75" bottom="0.75" header="0.3" footer="0.3"/>
  <pageSetup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E1B1B-11DE-425D-BED8-0B5EC974A543}">
  <sheetPr codeName="Sheet5"/>
  <dimension ref="A1:Z285"/>
  <sheetViews>
    <sheetView showGridLines="0" workbookViewId="0">
      <pane ySplit="5" topLeftCell="A6" activePane="bottomLeft" state="frozen"/>
      <selection pane="bottomLeft" activeCell="A2" sqref="A2"/>
    </sheetView>
  </sheetViews>
  <sheetFormatPr defaultRowHeight="15.4" x14ac:dyDescent="0.55000000000000004"/>
  <cols>
    <col min="1" max="1" width="30.46484375" style="3" bestFit="1" customWidth="1"/>
    <col min="2" max="26" width="19.59765625" style="3" customWidth="1"/>
    <col min="27" max="16384" width="9.06640625" style="3"/>
  </cols>
  <sheetData>
    <row r="1" spans="1:11" ht="16.5" x14ac:dyDescent="0.6">
      <c r="A1" s="1" t="s">
        <v>27</v>
      </c>
      <c r="B1" s="6" t="s">
        <v>590</v>
      </c>
      <c r="C1" s="311"/>
      <c r="D1" s="311"/>
      <c r="E1" s="311"/>
      <c r="F1" s="312"/>
      <c r="G1" s="268" t="s">
        <v>669</v>
      </c>
      <c r="H1" s="265" t="s">
        <v>667</v>
      </c>
    </row>
    <row r="2" spans="1:11" x14ac:dyDescent="0.55000000000000004">
      <c r="A2" s="2"/>
      <c r="B2" s="7" t="s">
        <v>597</v>
      </c>
      <c r="C2" s="311"/>
      <c r="D2" s="311"/>
      <c r="E2" s="311"/>
      <c r="F2" s="312"/>
      <c r="G2" s="284" t="s">
        <v>671</v>
      </c>
    </row>
    <row r="3" spans="1:11" ht="16.5" x14ac:dyDescent="0.6">
      <c r="A3" s="307" t="s">
        <v>596</v>
      </c>
      <c r="B3" s="308"/>
      <c r="C3" s="308"/>
      <c r="D3" s="308"/>
      <c r="E3" s="308"/>
      <c r="F3" s="313"/>
    </row>
    <row r="4" spans="1:11" x14ac:dyDescent="0.55000000000000004">
      <c r="A4" s="285" t="s">
        <v>673</v>
      </c>
      <c r="B4" s="286" t="str">
        <f>IF(LiveOn,RTD($A$1,,"status",$A$5,$A$2),"RTD($A$1,,""status"",$A$5,$A$2)")</f>
        <v>RTD($A$1,,"status",$A$5,$A$2)</v>
      </c>
      <c r="C4" s="29"/>
      <c r="D4" s="29"/>
      <c r="E4" s="29"/>
      <c r="F4" s="29"/>
      <c r="G4" s="287" t="str">
        <f>IF(LiveOn,IF(ISERROR($B$4),"list not available yet",IF($B$4="","showing 0 of 0","showing "&amp;MIN((LEN($B$4)-LEN(SUBSTITUTE($B$4,",",""))+1),10)&amp;" of "&amp;(LEN($B$4)-LEN(SUBSTITUTE($B$4,",",""))+1)&amp;IF((LEN($B$4)-LEN(SUBSTITUTE($B$4,",",""))+1)&gt;10," - "&amp;((LEN($B$4)-LEN(SUBSTITUTE($B$4,",",""))+1)-10)&amp;" more not shown: fill the columns right","")&amp;IF(LEN($B$4)=255," - Excel may have cut this list at 255 characters",""))),"")</f>
        <v/>
      </c>
    </row>
    <row r="5" spans="1:11" x14ac:dyDescent="0.55000000000000004">
      <c r="A5" s="19" t="s">
        <v>24</v>
      </c>
      <c r="B5" s="30" t="str">
        <f>IF(LiveOn,IFERROR(MID(","&amp;$B$4&amp;",",FIND(CHAR(1),SUBSTITUTE(","&amp;$B$4&amp;",",",",CHAR(1),COLUMNS($B$5:B5)))+1,FIND(CHAR(1),SUBSTITUTE(","&amp;$B$4&amp;",",",",CHAR(1),COLUMNS($B$5:B5)+1))-FIND(CHAR(1),SUBSTITUTE(","&amp;$B$4&amp;",",",",CHAR(1),COLUMNS($B$5:B5)))-1),""),"")</f>
        <v/>
      </c>
      <c r="C5" s="37" t="str">
        <f>IF(LiveOn,IFERROR(MID(","&amp;$B$4&amp;",",FIND(CHAR(1),SUBSTITUTE(","&amp;$B$4&amp;",",",",CHAR(1),COLUMNS($B$5:C5)))+1,FIND(CHAR(1),SUBSTITUTE(","&amp;$B$4&amp;",",",",CHAR(1),COLUMNS($B$5:C5)+1))-FIND(CHAR(1),SUBSTITUTE(","&amp;$B$4&amp;",",",",CHAR(1),COLUMNS($B$5:C5)))-1),""),"")</f>
        <v/>
      </c>
      <c r="D5" s="29" t="str">
        <f>IF(LiveOn,IFERROR(MID(","&amp;$B$4&amp;",",FIND(CHAR(1),SUBSTITUTE(","&amp;$B$4&amp;",",",",CHAR(1),COLUMNS($B$5:D5)))+1,FIND(CHAR(1),SUBSTITUTE(","&amp;$B$4&amp;",",",",CHAR(1),COLUMNS($B$5:D5)+1))-FIND(CHAR(1),SUBSTITUTE(","&amp;$B$4&amp;",",",",CHAR(1),COLUMNS($B$5:D5)))-1),""),"")</f>
        <v/>
      </c>
      <c r="E5" s="37" t="str">
        <f>IF(LiveOn,IFERROR(MID(","&amp;$B$4&amp;",",FIND(CHAR(1),SUBSTITUTE(","&amp;$B$4&amp;",",",",CHAR(1),COLUMNS($B$5:E5)))+1,FIND(CHAR(1),SUBSTITUTE(","&amp;$B$4&amp;",",",",CHAR(1),COLUMNS($B$5:E5)+1))-FIND(CHAR(1),SUBSTITUTE(","&amp;$B$4&amp;",",",",CHAR(1),COLUMNS($B$5:E5)))-1),""),"")</f>
        <v/>
      </c>
      <c r="F5" s="37" t="str">
        <f>IF(LiveOn,IFERROR(MID(","&amp;$B$4&amp;",",FIND(CHAR(1),SUBSTITUTE(","&amp;$B$4&amp;",",",",CHAR(1),COLUMNS($B$5:F5)))+1,FIND(CHAR(1),SUBSTITUTE(","&amp;$B$4&amp;",",",",CHAR(1),COLUMNS($B$5:F5)+1))-FIND(CHAR(1),SUBSTITUTE(","&amp;$B$4&amp;",",",",CHAR(1),COLUMNS($B$5:F5)))-1),""),"")</f>
        <v/>
      </c>
      <c r="G5" s="3" t="str">
        <f>IF(LiveOn,IFERROR(MID(","&amp;$B$4&amp;",",FIND(CHAR(1),SUBSTITUTE(","&amp;$B$4&amp;",",",",CHAR(1),COLUMNS($B$5:G5)))+1,FIND(CHAR(1),SUBSTITUTE(","&amp;$B$4&amp;",",",",CHAR(1),COLUMNS($B$5:G5)+1))-FIND(CHAR(1),SUBSTITUTE(","&amp;$B$4&amp;",",",",CHAR(1),COLUMNS($B$5:G5)))-1),""),"")</f>
        <v/>
      </c>
      <c r="H5" s="3" t="str">
        <f>IF(LiveOn,IFERROR(MID(","&amp;$B$4&amp;",",FIND(CHAR(1),SUBSTITUTE(","&amp;$B$4&amp;",",",",CHAR(1),COLUMNS($B$5:H5)))+1,FIND(CHAR(1),SUBSTITUTE(","&amp;$B$4&amp;",",",",CHAR(1),COLUMNS($B$5:H5)+1))-FIND(CHAR(1),SUBSTITUTE(","&amp;$B$4&amp;",",",",CHAR(1),COLUMNS($B$5:H5)))-1),""),"")</f>
        <v/>
      </c>
      <c r="I5" s="3" t="str">
        <f>IF(LiveOn,IFERROR(MID(","&amp;$B$4&amp;",",FIND(CHAR(1),SUBSTITUTE(","&amp;$B$4&amp;",",",",CHAR(1),COLUMNS($B$5:I5)))+1,FIND(CHAR(1),SUBSTITUTE(","&amp;$B$4&amp;",",",",CHAR(1),COLUMNS($B$5:I5)+1))-FIND(CHAR(1),SUBSTITUTE(","&amp;$B$4&amp;",",",",CHAR(1),COLUMNS($B$5:I5)))-1),""),"")</f>
        <v/>
      </c>
      <c r="J5" s="3" t="str">
        <f>IF(LiveOn,IFERROR(MID(","&amp;$B$4&amp;",",FIND(CHAR(1),SUBSTITUTE(","&amp;$B$4&amp;",",",",CHAR(1),COLUMNS($B$5:J5)))+1,FIND(CHAR(1),SUBSTITUTE(","&amp;$B$4&amp;",",",",CHAR(1),COLUMNS($B$5:J5)+1))-FIND(CHAR(1),SUBSTITUTE(","&amp;$B$4&amp;",",",",CHAR(1),COLUMNS($B$5:J5)))-1),""),"")</f>
        <v/>
      </c>
      <c r="K5" s="3" t="str">
        <f>IF(LiveOn,IFERROR(MID(","&amp;$B$4&amp;",",FIND(CHAR(1),SUBSTITUTE(","&amp;$B$4&amp;",",",",CHAR(1),COLUMNS($B$5:K5)))+1,FIND(CHAR(1),SUBSTITUTE(","&amp;$B$4&amp;",",",",CHAR(1),COLUMNS($B$5:K5)+1))-FIND(CHAR(1),SUBSTITUTE(","&amp;$B$4&amp;",",",",CHAR(1),COLUMNS($B$5:K5)))-1),""),"")</f>
        <v/>
      </c>
    </row>
    <row r="6" spans="1:11" x14ac:dyDescent="0.55000000000000004">
      <c r="A6" s="3" t="str">
        <f t="shared" ref="A6:A37" si="0">A150</f>
        <v>AccountName</v>
      </c>
      <c r="B6" s="31" t="str">
        <f>IF(OR(B$5="",$A6=""),"",IFERROR(IF(ISNUMBER(SEARCH("was not reported",RTD($A$1,,"account",B$5,$A6,$A$2))),"not reported",RTD($A$1,,"account",B$5,$A6,$A$2)),""))</f>
        <v/>
      </c>
      <c r="C6" s="38" t="str">
        <f>IF(OR(C$5="",$A6=""),"",IFERROR(IF(ISNUMBER(SEARCH("was not reported",RTD($A$1,,"account",C$5,$A6,$A$2))),"not reported",RTD($A$1,,"account",C$5,$A6,$A$2)),""))</f>
        <v/>
      </c>
      <c r="D6" s="23" t="str">
        <f>IF(OR(D$5="",$A6=""),"",IFERROR(IF(ISNUMBER(SEARCH("was not reported",RTD($A$1,,"account",D$5,$A6,$A$2))),"not reported",RTD($A$1,,"account",D$5,$A6,$A$2)),""))</f>
        <v/>
      </c>
      <c r="E6" s="38" t="str">
        <f>IF(OR(E$5="",$A6=""),"",IFERROR(IF(ISNUMBER(SEARCH("was not reported",RTD($A$1,,"account",E$5,$A6,$A$2))),"not reported",RTD($A$1,,"account",E$5,$A6,$A$2)),""))</f>
        <v/>
      </c>
      <c r="F6" s="38" t="str">
        <f>IF(OR(F$5="",$A6=""),"",IFERROR(IF(ISNUMBER(SEARCH("was not reported",RTD($A$1,,"account",F$5,$A6,$A$2))),"not reported",RTD($A$1,,"account",F$5,$A6,$A$2)),""))</f>
        <v/>
      </c>
      <c r="G6" s="3" t="str">
        <f>IF(OR(G$5="",$A6=""),"",IFERROR(IF(ISNUMBER(SEARCH("was not reported",RTD($A$1,,"account",G$5,$A6,$A$2))),"not reported",RTD($A$1,,"account",G$5,$A6,$A$2)),""))</f>
        <v/>
      </c>
      <c r="H6" s="3" t="str">
        <f>IF(OR(H$5="",$A6=""),"",IFERROR(IF(ISNUMBER(SEARCH("was not reported",RTD($A$1,,"account",H$5,$A6,$A$2))),"not reported",RTD($A$1,,"account",H$5,$A6,$A$2)),""))</f>
        <v/>
      </c>
      <c r="I6" s="3" t="str">
        <f>IF(OR(I$5="",$A6=""),"",IFERROR(IF(ISNUMBER(SEARCH("was not reported",RTD($A$1,,"account",I$5,$A6,$A$2))),"not reported",RTD($A$1,,"account",I$5,$A6,$A$2)),""))</f>
        <v/>
      </c>
      <c r="J6" s="4" t="str">
        <f>IF(OR(J$5="",$A6=""),"",IFERROR(IF(ISNUMBER(SEARCH("was not reported",RTD($A$1,,"account",J$5,$A6,$A$2))),"not reported",RTD($A$1,,"account",J$5,$A6,$A$2)),""))</f>
        <v/>
      </c>
      <c r="K6" s="3" t="str">
        <f>IF(OR(K$5="",$A6=""),"",IFERROR(IF(ISNUMBER(SEARCH("was not reported",RTD($A$1,,"account",K$5,$A6,$A$2))),"not reported",RTD($A$1,,"account",K$5,$A6,$A$2)),""))</f>
        <v/>
      </c>
    </row>
    <row r="7" spans="1:11" x14ac:dyDescent="0.55000000000000004">
      <c r="A7" s="3" t="str">
        <f t="shared" si="0"/>
        <v>OpenPositionCount</v>
      </c>
      <c r="B7" s="31" t="str">
        <f>IF(OR(B$5="",$A7=""),"",IFERROR(IF(ISNUMBER(SEARCH("was not reported",RTD($A$1,,"account",B$5,$A7,$A$2))),"not reported",RTD($A$1,,"account",B$5,$A7,$A$2)),""))</f>
        <v/>
      </c>
      <c r="C7" s="38" t="str">
        <f>IF(OR(C$5="",$A7=""),"",IFERROR(IF(ISNUMBER(SEARCH("was not reported",RTD($A$1,,"account",C$5,$A7,$A$2))),"not reported",RTD($A$1,,"account",C$5,$A7,$A$2)),""))</f>
        <v/>
      </c>
      <c r="D7" s="23" t="str">
        <f>IF(OR(D$5="",$A7=""),"",IFERROR(IF(ISNUMBER(SEARCH("was not reported",RTD($A$1,,"account",D$5,$A7,$A$2))),"not reported",RTD($A$1,,"account",D$5,$A7,$A$2)),""))</f>
        <v/>
      </c>
      <c r="E7" s="38" t="str">
        <f>IF(OR(E$5="",$A7=""),"",IFERROR(IF(ISNUMBER(SEARCH("was not reported",RTD($A$1,,"account",E$5,$A7,$A$2))),"not reported",RTD($A$1,,"account",E$5,$A7,$A$2)),""))</f>
        <v/>
      </c>
      <c r="F7" s="38" t="str">
        <f>IF(OR(F$5="",$A7=""),"",IFERROR(IF(ISNUMBER(SEARCH("was not reported",RTD($A$1,,"account",F$5,$A7,$A$2))),"not reported",RTD($A$1,,"account",F$5,$A7,$A$2)),""))</f>
        <v/>
      </c>
      <c r="G7" s="3" t="str">
        <f>IF(OR(G$5="",$A7=""),"",IFERROR(IF(ISNUMBER(SEARCH("was not reported",RTD($A$1,,"account",G$5,$A7,$A$2))),"not reported",RTD($A$1,,"account",G$5,$A7,$A$2)),""))</f>
        <v/>
      </c>
      <c r="H7" s="16" t="str">
        <f>IF(OR(H$5="",$A7=""),"",IFERROR(IF(ISNUMBER(SEARCH("was not reported",RTD($A$1,,"account",H$5,$A7,$A$2))),"not reported",RTD($A$1,,"account",H$5,$A7,$A$2)),""))</f>
        <v/>
      </c>
      <c r="I7" s="3" t="str">
        <f>IF(OR(I$5="",$A7=""),"",IFERROR(IF(ISNUMBER(SEARCH("was not reported",RTD($A$1,,"account",I$5,$A7,$A$2))),"not reported",RTD($A$1,,"account",I$5,$A7,$A$2)),""))</f>
        <v/>
      </c>
      <c r="J7" s="4" t="str">
        <f>IF(OR(J$5="",$A7=""),"",IFERROR(IF(ISNUMBER(SEARCH("was not reported",RTD($A$1,,"account",J$5,$A7,$A$2))),"not reported",RTD($A$1,,"account",J$5,$A7,$A$2)),""))</f>
        <v/>
      </c>
      <c r="K7" s="3" t="str">
        <f>IF(OR(K$5="",$A7=""),"",IFERROR(IF(ISNUMBER(SEARCH("was not reported",RTD($A$1,,"account",K$5,$A7,$A$2))),"not reported",RTD($A$1,,"account",K$5,$A7,$A$2)),""))</f>
        <v/>
      </c>
    </row>
    <row r="8" spans="1:11" x14ac:dyDescent="0.55000000000000004">
      <c r="A8" s="3" t="str">
        <f t="shared" si="0"/>
        <v>AccountCode</v>
      </c>
      <c r="B8" s="31" t="str">
        <f>IF(OR(B$5="",$A8=""),"",IFERROR(IF(ISNUMBER(SEARCH("was not reported",RTD($A$1,,"account",B$5,$A8,$A$2))),"not reported",RTD($A$1,,"account",B$5,$A8,$A$2)),""))</f>
        <v/>
      </c>
      <c r="C8" s="38" t="str">
        <f>IF(OR(C$5="",$A8=""),"",IFERROR(IF(ISNUMBER(SEARCH("was not reported",RTD($A$1,,"account",C$5,$A8,$A$2))),"not reported",RTD($A$1,,"account",C$5,$A8,$A$2)),""))</f>
        <v/>
      </c>
      <c r="D8" s="23" t="str">
        <f>IF(OR(D$5="",$A8=""),"",IFERROR(IF(ISNUMBER(SEARCH("was not reported",RTD($A$1,,"account",D$5,$A8,$A$2))),"not reported",RTD($A$1,,"account",D$5,$A8,$A$2)),""))</f>
        <v/>
      </c>
      <c r="E8" s="38" t="str">
        <f>IF(OR(E$5="",$A8=""),"",IFERROR(IF(ISNUMBER(SEARCH("was not reported",RTD($A$1,,"account",E$5,$A8,$A$2))),"not reported",RTD($A$1,,"account",E$5,$A8,$A$2)),""))</f>
        <v/>
      </c>
      <c r="F8" s="38" t="str">
        <f>IF(OR(F$5="",$A8=""),"",IFERROR(IF(ISNUMBER(SEARCH("was not reported",RTD($A$1,,"account",F$5,$A8,$A$2))),"not reported",RTD($A$1,,"account",F$5,$A8,$A$2)),""))</f>
        <v/>
      </c>
      <c r="G8" s="3" t="str">
        <f>IF(OR(G$5="",$A8=""),"",IFERROR(IF(ISNUMBER(SEARCH("was not reported",RTD($A$1,,"account",G$5,$A8,$A$2))),"not reported",RTD($A$1,,"account",G$5,$A8,$A$2)),""))</f>
        <v/>
      </c>
      <c r="H8" s="3" t="str">
        <f>IF(OR(H$5="",$A8=""),"",IFERROR(IF(ISNUMBER(SEARCH("was not reported",RTD($A$1,,"account",H$5,$A8,$A$2))),"not reported",RTD($A$1,,"account",H$5,$A8,$A$2)),""))</f>
        <v/>
      </c>
      <c r="I8" s="3" t="str">
        <f>IF(OR(I$5="",$A8=""),"",IFERROR(IF(ISNUMBER(SEARCH("was not reported",RTD($A$1,,"account",I$5,$A8,$A$2))),"not reported",RTD($A$1,,"account",I$5,$A8,$A$2)),""))</f>
        <v/>
      </c>
      <c r="J8" s="4" t="str">
        <f>IF(OR(J$5="",$A8=""),"",IFERROR(IF(ISNUMBER(SEARCH("was not reported",RTD($A$1,,"account",J$5,$A8,$A$2))),"not reported",RTD($A$1,,"account",J$5,$A8,$A$2)),""))</f>
        <v/>
      </c>
      <c r="K8" s="3" t="str">
        <f>IF(OR(K$5="",$A8=""),"",IFERROR(IF(ISNUMBER(SEARCH("was not reported",RTD($A$1,,"account",K$5,$A8,$A$2))),"not reported",RTD($A$1,,"account",K$5,$A8,$A$2)),""))</f>
        <v/>
      </c>
    </row>
    <row r="9" spans="1:11" x14ac:dyDescent="0.55000000000000004">
      <c r="A9" s="3" t="str">
        <f t="shared" si="0"/>
        <v>AccountReady</v>
      </c>
      <c r="B9" s="31" t="str">
        <f>IF(OR(B$5="",$A9=""),"",IFERROR(IF(ISNUMBER(SEARCH("was not reported",RTD($A$1,,"account",B$5,$A9,$A$2))),"not reported",RTD($A$1,,"account",B$5,$A9,$A$2)),""))</f>
        <v/>
      </c>
      <c r="C9" s="38" t="str">
        <f>IF(OR(C$5="",$A9=""),"",IFERROR(IF(ISNUMBER(SEARCH("was not reported",RTD($A$1,,"account",C$5,$A9,$A$2))),"not reported",RTD($A$1,,"account",C$5,$A9,$A$2)),""))</f>
        <v/>
      </c>
      <c r="D9" s="23" t="str">
        <f>IF(OR(D$5="",$A9=""),"",IFERROR(IF(ISNUMBER(SEARCH("was not reported",RTD($A$1,,"account",D$5,$A9,$A$2))),"not reported",RTD($A$1,,"account",D$5,$A9,$A$2)),""))</f>
        <v/>
      </c>
      <c r="E9" s="38" t="str">
        <f>IF(OR(E$5="",$A9=""),"",IFERROR(IF(ISNUMBER(SEARCH("was not reported",RTD($A$1,,"account",E$5,$A9,$A$2))),"not reported",RTD($A$1,,"account",E$5,$A9,$A$2)),""))</f>
        <v/>
      </c>
      <c r="F9" s="38" t="str">
        <f>IF(OR(F$5="",$A9=""),"",IFERROR(IF(ISNUMBER(SEARCH("was not reported",RTD($A$1,,"account",F$5,$A9,$A$2))),"not reported",RTD($A$1,,"account",F$5,$A9,$A$2)),""))</f>
        <v/>
      </c>
      <c r="G9" s="3" t="str">
        <f>IF(OR(G$5="",$A9=""),"",IFERROR(IF(ISNUMBER(SEARCH("was not reported",RTD($A$1,,"account",G$5,$A9,$A$2))),"not reported",RTD($A$1,,"account",G$5,$A9,$A$2)),""))</f>
        <v/>
      </c>
      <c r="H9" s="3" t="str">
        <f>IF(OR(H$5="",$A9=""),"",IFERROR(IF(ISNUMBER(SEARCH("was not reported",RTD($A$1,,"account",H$5,$A9,$A$2))),"not reported",RTD($A$1,,"account",H$5,$A9,$A$2)),""))</f>
        <v/>
      </c>
      <c r="I9" s="3" t="str">
        <f>IF(OR(I$5="",$A9=""),"",IFERROR(IF(ISNUMBER(SEARCH("was not reported",RTD($A$1,,"account",I$5,$A9,$A$2))),"not reported",RTD($A$1,,"account",I$5,$A9,$A$2)),""))</f>
        <v/>
      </c>
      <c r="J9" s="4" t="str">
        <f>IF(OR(J$5="",$A9=""),"",IFERROR(IF(ISNUMBER(SEARCH("was not reported",RTD($A$1,,"account",J$5,$A9,$A$2))),"not reported",RTD($A$1,,"account",J$5,$A9,$A$2)),""))</f>
        <v/>
      </c>
      <c r="K9" s="3" t="str">
        <f>IF(OR(K$5="",$A9=""),"",IFERROR(IF(ISNUMBER(SEARCH("was not reported",RTD($A$1,,"account",K$5,$A9,$A$2))),"not reported",RTD($A$1,,"account",K$5,$A9,$A$2)),""))</f>
        <v/>
      </c>
    </row>
    <row r="10" spans="1:11" x14ac:dyDescent="0.55000000000000004">
      <c r="A10" s="3" t="str">
        <f t="shared" si="0"/>
        <v>AccountType</v>
      </c>
      <c r="B10" s="31" t="str">
        <f>IF(OR(B$5="",$A10=""),"",IFERROR(IF(ISNUMBER(SEARCH("was not reported",RTD($A$1,,"account",B$5,$A10,$A$2))),"not reported",RTD($A$1,,"account",B$5,$A10,$A$2)),""))</f>
        <v/>
      </c>
      <c r="C10" s="38" t="str">
        <f>IF(OR(C$5="",$A10=""),"",IFERROR(IF(ISNUMBER(SEARCH("was not reported",RTD($A$1,,"account",C$5,$A10,$A$2))),"not reported",RTD($A$1,,"account",C$5,$A10,$A$2)),""))</f>
        <v/>
      </c>
      <c r="D10" s="23" t="str">
        <f>IF(OR(D$5="",$A10=""),"",IFERROR(IF(ISNUMBER(SEARCH("was not reported",RTD($A$1,,"account",D$5,$A10,$A$2))),"not reported",RTD($A$1,,"account",D$5,$A10,$A$2)),""))</f>
        <v/>
      </c>
      <c r="E10" s="38" t="str">
        <f>IF(OR(E$5="",$A10=""),"",IFERROR(IF(ISNUMBER(SEARCH("was not reported",RTD($A$1,,"account",E$5,$A10,$A$2))),"not reported",RTD($A$1,,"account",E$5,$A10,$A$2)),""))</f>
        <v/>
      </c>
      <c r="F10" s="38" t="str">
        <f>IF(OR(F$5="",$A10=""),"",IFERROR(IF(ISNUMBER(SEARCH("was not reported",RTD($A$1,,"account",F$5,$A10,$A$2))),"not reported",RTD($A$1,,"account",F$5,$A10,$A$2)),""))</f>
        <v/>
      </c>
      <c r="G10" s="3" t="str">
        <f>IF(OR(G$5="",$A10=""),"",IFERROR(IF(ISNUMBER(SEARCH("was not reported",RTD($A$1,,"account",G$5,$A10,$A$2))),"not reported",RTD($A$1,,"account",G$5,$A10,$A$2)),""))</f>
        <v/>
      </c>
      <c r="H10" s="3" t="str">
        <f>IF(OR(H$5="",$A10=""),"",IFERROR(IF(ISNUMBER(SEARCH("was not reported",RTD($A$1,,"account",H$5,$A10,$A$2))),"not reported",RTD($A$1,,"account",H$5,$A10,$A$2)),""))</f>
        <v/>
      </c>
      <c r="I10" s="3" t="str">
        <f>IF(OR(I$5="",$A10=""),"",IFERROR(IF(ISNUMBER(SEARCH("was not reported",RTD($A$1,,"account",I$5,$A10,$A$2))),"not reported",RTD($A$1,,"account",I$5,$A10,$A$2)),""))</f>
        <v/>
      </c>
      <c r="J10" s="4" t="str">
        <f>IF(OR(J$5="",$A10=""),"",IFERROR(IF(ISNUMBER(SEARCH("was not reported",RTD($A$1,,"account",J$5,$A10,$A$2))),"not reported",RTD($A$1,,"account",J$5,$A10,$A$2)),""))</f>
        <v/>
      </c>
      <c r="K10" s="3" t="str">
        <f>IF(OR(K$5="",$A10=""),"",IFERROR(IF(ISNUMBER(SEARCH("was not reported",RTD($A$1,,"account",K$5,$A10,$A$2))),"not reported",RTD($A$1,,"account",K$5,$A10,$A$2)),""))</f>
        <v/>
      </c>
    </row>
    <row r="11" spans="1:11" x14ac:dyDescent="0.55000000000000004">
      <c r="A11" s="3" t="str">
        <f t="shared" si="0"/>
        <v>AccruedCash</v>
      </c>
      <c r="B11" s="32" t="str">
        <f>IF(OR(B$5="",$A11=""),"",IFERROR(IF(ISNUMBER(SEARCH("was not reported",RTD($A$1,,"account",B$5,$A11,$A$2))),"not reported",RTD($A$1,,"account",B$5,$A11,$A$2)),""))</f>
        <v/>
      </c>
      <c r="C11" s="39" t="str">
        <f>IF(OR(C$5="",$A11=""),"",IFERROR(IF(ISNUMBER(SEARCH("was not reported",RTD($A$1,,"account",C$5,$A11,$A$2))),"not reported",RTD($A$1,,"account",C$5,$A11,$A$2)),""))</f>
        <v/>
      </c>
      <c r="D11" s="24" t="str">
        <f>IF(OR(D$5="",$A11=""),"",IFERROR(IF(ISNUMBER(SEARCH("was not reported",RTD($A$1,,"account",D$5,$A11,$A$2))),"not reported",RTD($A$1,,"account",D$5,$A11,$A$2)),""))</f>
        <v/>
      </c>
      <c r="E11" s="39" t="str">
        <f>IF(OR(E$5="",$A11=""),"",IFERROR(IF(ISNUMBER(SEARCH("was not reported",RTD($A$1,,"account",E$5,$A11,$A$2))),"not reported",RTD($A$1,,"account",E$5,$A11,$A$2)),""))</f>
        <v/>
      </c>
      <c r="F11" s="43" t="str">
        <f>IF(OR(F$5="",$A11=""),"",IFERROR(IF(ISNUMBER(SEARCH("was not reported",RTD($A$1,,"account",F$5,$A11,$A$2))),"not reported",RTD($A$1,,"account",F$5,$A11,$A$2)),""))</f>
        <v/>
      </c>
      <c r="G11" s="3" t="str">
        <f>IF(OR(G$5="",$A11=""),"",IFERROR(IF(ISNUMBER(SEARCH("was not reported",RTD($A$1,,"account",G$5,$A11,$A$2))),"not reported",RTD($A$1,,"account",G$5,$A11,$A$2)),""))</f>
        <v/>
      </c>
      <c r="H11" s="3" t="str">
        <f>IF(OR(H$5="",$A11=""),"",IFERROR(IF(ISNUMBER(SEARCH("was not reported",RTD($A$1,,"account",H$5,$A11,$A$2))),"not reported",RTD($A$1,,"account",H$5,$A11,$A$2)),""))</f>
        <v/>
      </c>
      <c r="I11" s="3" t="str">
        <f>IF(OR(I$5="",$A11=""),"",IFERROR(IF(ISNUMBER(SEARCH("was not reported",RTD($A$1,,"account",I$5,$A11,$A$2))),"not reported",RTD($A$1,,"account",I$5,$A11,$A$2)),""))</f>
        <v/>
      </c>
      <c r="J11" s="4" t="str">
        <f>IF(OR(J$5="",$A11=""),"",IFERROR(IF(ISNUMBER(SEARCH("was not reported",RTD($A$1,,"account",J$5,$A11,$A$2))),"not reported",RTD($A$1,,"account",J$5,$A11,$A$2)),""))</f>
        <v/>
      </c>
      <c r="K11" s="3" t="str">
        <f>IF(OR(K$5="",$A11=""),"",IFERROR(IF(ISNUMBER(SEARCH("was not reported",RTD($A$1,,"account",K$5,$A11,$A$2))),"not reported",RTD($A$1,,"account",K$5,$A11,$A$2)),""))</f>
        <v/>
      </c>
    </row>
    <row r="12" spans="1:11" x14ac:dyDescent="0.55000000000000004">
      <c r="A12" s="3" t="str">
        <f t="shared" si="0"/>
        <v>AccruedCash-C</v>
      </c>
      <c r="B12" s="32" t="str">
        <f>IF(OR(B$5="",$A12=""),"",IFERROR(IF(ISNUMBER(SEARCH("was not reported",RTD($A$1,,"account",B$5,$A12,$A$2))),"not reported",RTD($A$1,,"account",B$5,$A12,$A$2)),""))</f>
        <v/>
      </c>
      <c r="C12" s="39" t="str">
        <f>IF(OR(C$5="",$A12=""),"",IFERROR(IF(ISNUMBER(SEARCH("was not reported",RTD($A$1,,"account",C$5,$A12,$A$2))),"not reported",RTD($A$1,,"account",C$5,$A12,$A$2)),""))</f>
        <v/>
      </c>
      <c r="D12" s="24" t="str">
        <f>IF(OR(D$5="",$A12=""),"",IFERROR(IF(ISNUMBER(SEARCH("was not reported",RTD($A$1,,"account",D$5,$A12,$A$2))),"not reported",RTD($A$1,,"account",D$5,$A12,$A$2)),""))</f>
        <v/>
      </c>
      <c r="E12" s="39" t="str">
        <f>IF(OR(E$5="",$A12=""),"",IFERROR(IF(ISNUMBER(SEARCH("was not reported",RTD($A$1,,"account",E$5,$A12,$A$2))),"not reported",RTD($A$1,,"account",E$5,$A12,$A$2)),""))</f>
        <v/>
      </c>
      <c r="F12" s="43" t="str">
        <f>IF(OR(F$5="",$A12=""),"",IFERROR(IF(ISNUMBER(SEARCH("was not reported",RTD($A$1,,"account",F$5,$A12,$A$2))),"not reported",RTD($A$1,,"account",F$5,$A12,$A$2)),""))</f>
        <v/>
      </c>
      <c r="G12" s="3" t="str">
        <f>IF(OR(G$5="",$A12=""),"",IFERROR(IF(ISNUMBER(SEARCH("was not reported",RTD($A$1,,"account",G$5,$A12,$A$2))),"not reported",RTD($A$1,,"account",G$5,$A12,$A$2)),""))</f>
        <v/>
      </c>
      <c r="H12" s="3" t="str">
        <f>IF(OR(H$5="",$A12=""),"",IFERROR(IF(ISNUMBER(SEARCH("was not reported",RTD($A$1,,"account",H$5,$A12,$A$2))),"not reported",RTD($A$1,,"account",H$5,$A12,$A$2)),""))</f>
        <v/>
      </c>
      <c r="I12" s="3" t="str">
        <f>IF(OR(I$5="",$A12=""),"",IFERROR(IF(ISNUMBER(SEARCH("was not reported",RTD($A$1,,"account",I$5,$A12,$A$2))),"not reported",RTD($A$1,,"account",I$5,$A12,$A$2)),""))</f>
        <v/>
      </c>
      <c r="J12" s="4" t="str">
        <f>IF(OR(J$5="",$A12=""),"",IFERROR(IF(ISNUMBER(SEARCH("was not reported",RTD($A$1,,"account",J$5,$A12,$A$2))),"not reported",RTD($A$1,,"account",J$5,$A12,$A$2)),""))</f>
        <v/>
      </c>
      <c r="K12" s="3" t="str">
        <f>IF(OR(K$5="",$A12=""),"",IFERROR(IF(ISNUMBER(SEARCH("was not reported",RTD($A$1,,"account",K$5,$A12,$A$2))),"not reported",RTD($A$1,,"account",K$5,$A12,$A$2)),""))</f>
        <v/>
      </c>
    </row>
    <row r="13" spans="1:11" x14ac:dyDescent="0.55000000000000004">
      <c r="A13" s="3" t="str">
        <f t="shared" si="0"/>
        <v>AccruedCash-S</v>
      </c>
      <c r="B13" s="32" t="str">
        <f>IF(OR(B$5="",$A13=""),"",IFERROR(IF(ISNUMBER(SEARCH("was not reported",RTD($A$1,,"account",B$5,$A13,$A$2))),"not reported",RTD($A$1,,"account",B$5,$A13,$A$2)),""))</f>
        <v/>
      </c>
      <c r="C13" s="39" t="str">
        <f>IF(OR(C$5="",$A13=""),"",IFERROR(IF(ISNUMBER(SEARCH("was not reported",RTD($A$1,,"account",C$5,$A13,$A$2))),"not reported",RTD($A$1,,"account",C$5,$A13,$A$2)),""))</f>
        <v/>
      </c>
      <c r="D13" s="24" t="str">
        <f>IF(OR(D$5="",$A13=""),"",IFERROR(IF(ISNUMBER(SEARCH("was not reported",RTD($A$1,,"account",D$5,$A13,$A$2))),"not reported",RTD($A$1,,"account",D$5,$A13,$A$2)),""))</f>
        <v/>
      </c>
      <c r="E13" s="39" t="str">
        <f>IF(OR(E$5="",$A13=""),"",IFERROR(IF(ISNUMBER(SEARCH("was not reported",RTD($A$1,,"account",E$5,$A13,$A$2))),"not reported",RTD($A$1,,"account",E$5,$A13,$A$2)),""))</f>
        <v/>
      </c>
      <c r="F13" s="43" t="str">
        <f>IF(OR(F$5="",$A13=""),"",IFERROR(IF(ISNUMBER(SEARCH("was not reported",RTD($A$1,,"account",F$5,$A13,$A$2))),"not reported",RTD($A$1,,"account",F$5,$A13,$A$2)),""))</f>
        <v/>
      </c>
      <c r="G13" s="3" t="str">
        <f>IF(OR(G$5="",$A13=""),"",IFERROR(IF(ISNUMBER(SEARCH("was not reported",RTD($A$1,,"account",G$5,$A13,$A$2))),"not reported",RTD($A$1,,"account",G$5,$A13,$A$2)),""))</f>
        <v/>
      </c>
      <c r="H13" s="3" t="str">
        <f>IF(OR(H$5="",$A13=""),"",IFERROR(IF(ISNUMBER(SEARCH("was not reported",RTD($A$1,,"account",H$5,$A13,$A$2))),"not reported",RTD($A$1,,"account",H$5,$A13,$A$2)),""))</f>
        <v/>
      </c>
      <c r="I13" s="3" t="str">
        <f>IF(OR(I$5="",$A13=""),"",IFERROR(IF(ISNUMBER(SEARCH("was not reported",RTD($A$1,,"account",I$5,$A13,$A$2))),"not reported",RTD($A$1,,"account",I$5,$A13,$A$2)),""))</f>
        <v/>
      </c>
      <c r="J13" s="4" t="str">
        <f>IF(OR(J$5="",$A13=""),"",IFERROR(IF(ISNUMBER(SEARCH("was not reported",RTD($A$1,,"account",J$5,$A13,$A$2))),"not reported",RTD($A$1,,"account",J$5,$A13,$A$2)),""))</f>
        <v/>
      </c>
      <c r="K13" s="3" t="str">
        <f>IF(OR(K$5="",$A13=""),"",IFERROR(IF(ISNUMBER(SEARCH("was not reported",RTD($A$1,,"account",K$5,$A13,$A$2))),"not reported",RTD($A$1,,"account",K$5,$A13,$A$2)),""))</f>
        <v/>
      </c>
    </row>
    <row r="14" spans="1:11" x14ac:dyDescent="0.55000000000000004">
      <c r="A14" s="3" t="str">
        <f t="shared" si="0"/>
        <v>AccruedDividend</v>
      </c>
      <c r="B14" s="32" t="str">
        <f>IF(OR(B$5="",$A14=""),"",IFERROR(IF(ISNUMBER(SEARCH("was not reported",RTD($A$1,,"account",B$5,$A14,$A$2))),"not reported",RTD($A$1,,"account",B$5,$A14,$A$2)),""))</f>
        <v/>
      </c>
      <c r="C14" s="39" t="str">
        <f>IF(OR(C$5="",$A14=""),"",IFERROR(IF(ISNUMBER(SEARCH("was not reported",RTD($A$1,,"account",C$5,$A14,$A$2))),"not reported",RTD($A$1,,"account",C$5,$A14,$A$2)),""))</f>
        <v/>
      </c>
      <c r="D14" s="24" t="str">
        <f>IF(OR(D$5="",$A14=""),"",IFERROR(IF(ISNUMBER(SEARCH("was not reported",RTD($A$1,,"account",D$5,$A14,$A$2))),"not reported",RTD($A$1,,"account",D$5,$A14,$A$2)),""))</f>
        <v/>
      </c>
      <c r="E14" s="39" t="str">
        <f>IF(OR(E$5="",$A14=""),"",IFERROR(IF(ISNUMBER(SEARCH("was not reported",RTD($A$1,,"account",E$5,$A14,$A$2))),"not reported",RTD($A$1,,"account",E$5,$A14,$A$2)),""))</f>
        <v/>
      </c>
      <c r="F14" s="43" t="str">
        <f>IF(OR(F$5="",$A14=""),"",IFERROR(IF(ISNUMBER(SEARCH("was not reported",RTD($A$1,,"account",F$5,$A14,$A$2))),"not reported",RTD($A$1,,"account",F$5,$A14,$A$2)),""))</f>
        <v/>
      </c>
      <c r="G14" s="3" t="str">
        <f>IF(OR(G$5="",$A14=""),"",IFERROR(IF(ISNUMBER(SEARCH("was not reported",RTD($A$1,,"account",G$5,$A14,$A$2))),"not reported",RTD($A$1,,"account",G$5,$A14,$A$2)),""))</f>
        <v/>
      </c>
      <c r="H14" s="3" t="str">
        <f>IF(OR(H$5="",$A14=""),"",IFERROR(IF(ISNUMBER(SEARCH("was not reported",RTD($A$1,,"account",H$5,$A14,$A$2))),"not reported",RTD($A$1,,"account",H$5,$A14,$A$2)),""))</f>
        <v/>
      </c>
      <c r="I14" s="3" t="str">
        <f>IF(OR(I$5="",$A14=""),"",IFERROR(IF(ISNUMBER(SEARCH("was not reported",RTD($A$1,,"account",I$5,$A14,$A$2))),"not reported",RTD($A$1,,"account",I$5,$A14,$A$2)),""))</f>
        <v/>
      </c>
      <c r="J14" s="4" t="str">
        <f>IF(OR(J$5="",$A14=""),"",IFERROR(IF(ISNUMBER(SEARCH("was not reported",RTD($A$1,,"account",J$5,$A14,$A$2))),"not reported",RTD($A$1,,"account",J$5,$A14,$A$2)),""))</f>
        <v/>
      </c>
      <c r="K14" s="3" t="str">
        <f>IF(OR(K$5="",$A14=""),"",IFERROR(IF(ISNUMBER(SEARCH("was not reported",RTD($A$1,,"account",K$5,$A14,$A$2))),"not reported",RTD($A$1,,"account",K$5,$A14,$A$2)),""))</f>
        <v/>
      </c>
    </row>
    <row r="15" spans="1:11" x14ac:dyDescent="0.55000000000000004">
      <c r="A15" s="3" t="str">
        <f t="shared" si="0"/>
        <v>AccruedDividend-C</v>
      </c>
      <c r="B15" s="32" t="str">
        <f>IF(OR(B$5="",$A15=""),"",IFERROR(IF(ISNUMBER(SEARCH("was not reported",RTD($A$1,,"account",B$5,$A15,$A$2))),"not reported",RTD($A$1,,"account",B$5,$A15,$A$2)),""))</f>
        <v/>
      </c>
      <c r="C15" s="39" t="str">
        <f>IF(OR(C$5="",$A15=""),"",IFERROR(IF(ISNUMBER(SEARCH("was not reported",RTD($A$1,,"account",C$5,$A15,$A$2))),"not reported",RTD($A$1,,"account",C$5,$A15,$A$2)),""))</f>
        <v/>
      </c>
      <c r="D15" s="24" t="str">
        <f>IF(OR(D$5="",$A15=""),"",IFERROR(IF(ISNUMBER(SEARCH("was not reported",RTD($A$1,,"account",D$5,$A15,$A$2))),"not reported",RTD($A$1,,"account",D$5,$A15,$A$2)),""))</f>
        <v/>
      </c>
      <c r="E15" s="39" t="str">
        <f>IF(OR(E$5="",$A15=""),"",IFERROR(IF(ISNUMBER(SEARCH("was not reported",RTD($A$1,,"account",E$5,$A15,$A$2))),"not reported",RTD($A$1,,"account",E$5,$A15,$A$2)),""))</f>
        <v/>
      </c>
      <c r="F15" s="43" t="str">
        <f>IF(OR(F$5="",$A15=""),"",IFERROR(IF(ISNUMBER(SEARCH("was not reported",RTD($A$1,,"account",F$5,$A15,$A$2))),"not reported",RTD($A$1,,"account",F$5,$A15,$A$2)),""))</f>
        <v/>
      </c>
      <c r="G15" s="3" t="str">
        <f>IF(OR(G$5="",$A15=""),"",IFERROR(IF(ISNUMBER(SEARCH("was not reported",RTD($A$1,,"account",G$5,$A15,$A$2))),"not reported",RTD($A$1,,"account",G$5,$A15,$A$2)),""))</f>
        <v/>
      </c>
      <c r="H15" s="3" t="str">
        <f>IF(OR(H$5="",$A15=""),"",IFERROR(IF(ISNUMBER(SEARCH("was not reported",RTD($A$1,,"account",H$5,$A15,$A$2))),"not reported",RTD($A$1,,"account",H$5,$A15,$A$2)),""))</f>
        <v/>
      </c>
      <c r="I15" s="3" t="str">
        <f>IF(OR(I$5="",$A15=""),"",IFERROR(IF(ISNUMBER(SEARCH("was not reported",RTD($A$1,,"account",I$5,$A15,$A$2))),"not reported",RTD($A$1,,"account",I$5,$A15,$A$2)),""))</f>
        <v/>
      </c>
      <c r="J15" s="4" t="str">
        <f>IF(OR(J$5="",$A15=""),"",IFERROR(IF(ISNUMBER(SEARCH("was not reported",RTD($A$1,,"account",J$5,$A15,$A$2))),"not reported",RTD($A$1,,"account",J$5,$A15,$A$2)),""))</f>
        <v/>
      </c>
      <c r="K15" s="3" t="str">
        <f>IF(OR(K$5="",$A15=""),"",IFERROR(IF(ISNUMBER(SEARCH("was not reported",RTD($A$1,,"account",K$5,$A15,$A$2))),"not reported",RTD($A$1,,"account",K$5,$A15,$A$2)),""))</f>
        <v/>
      </c>
    </row>
    <row r="16" spans="1:11" x14ac:dyDescent="0.55000000000000004">
      <c r="A16" s="3" t="str">
        <f t="shared" si="0"/>
        <v>AccruedDividend-S</v>
      </c>
      <c r="B16" s="32" t="str">
        <f>IF(OR(B$5="",$A16=""),"",IFERROR(IF(ISNUMBER(SEARCH("was not reported",RTD($A$1,,"account",B$5,$A16,$A$2))),"not reported",RTD($A$1,,"account",B$5,$A16,$A$2)),""))</f>
        <v/>
      </c>
      <c r="C16" s="39" t="str">
        <f>IF(OR(C$5="",$A16=""),"",IFERROR(IF(ISNUMBER(SEARCH("was not reported",RTD($A$1,,"account",C$5,$A16,$A$2))),"not reported",RTD($A$1,,"account",C$5,$A16,$A$2)),""))</f>
        <v/>
      </c>
      <c r="D16" s="24" t="str">
        <f>IF(OR(D$5="",$A16=""),"",IFERROR(IF(ISNUMBER(SEARCH("was not reported",RTD($A$1,,"account",D$5,$A16,$A$2))),"not reported",RTD($A$1,,"account",D$5,$A16,$A$2)),""))</f>
        <v/>
      </c>
      <c r="E16" s="39" t="str">
        <f>IF(OR(E$5="",$A16=""),"",IFERROR(IF(ISNUMBER(SEARCH("was not reported",RTD($A$1,,"account",E$5,$A16,$A$2))),"not reported",RTD($A$1,,"account",E$5,$A16,$A$2)),""))</f>
        <v/>
      </c>
      <c r="F16" s="43" t="str">
        <f>IF(OR(F$5="",$A16=""),"",IFERROR(IF(ISNUMBER(SEARCH("was not reported",RTD($A$1,,"account",F$5,$A16,$A$2))),"not reported",RTD($A$1,,"account",F$5,$A16,$A$2)),""))</f>
        <v/>
      </c>
      <c r="G16" s="3" t="str">
        <f>IF(OR(G$5="",$A16=""),"",IFERROR(IF(ISNUMBER(SEARCH("was not reported",RTD($A$1,,"account",G$5,$A16,$A$2))),"not reported",RTD($A$1,,"account",G$5,$A16,$A$2)),""))</f>
        <v/>
      </c>
      <c r="H16" s="3" t="str">
        <f>IF(OR(H$5="",$A16=""),"",IFERROR(IF(ISNUMBER(SEARCH("was not reported",RTD($A$1,,"account",H$5,$A16,$A$2))),"not reported",RTD($A$1,,"account",H$5,$A16,$A$2)),""))</f>
        <v/>
      </c>
      <c r="I16" s="3" t="str">
        <f>IF(OR(I$5="",$A16=""),"",IFERROR(IF(ISNUMBER(SEARCH("was not reported",RTD($A$1,,"account",I$5,$A16,$A$2))),"not reported",RTD($A$1,,"account",I$5,$A16,$A$2)),""))</f>
        <v/>
      </c>
      <c r="J16" s="4" t="str">
        <f>IF(OR(J$5="",$A16=""),"",IFERROR(IF(ISNUMBER(SEARCH("was not reported",RTD($A$1,,"account",J$5,$A16,$A$2))),"not reported",RTD($A$1,,"account",J$5,$A16,$A$2)),""))</f>
        <v/>
      </c>
      <c r="K16" s="3" t="str">
        <f>IF(OR(K$5="",$A16=""),"",IFERROR(IF(ISNUMBER(SEARCH("was not reported",RTD($A$1,,"account",K$5,$A16,$A$2))),"not reported",RTD($A$1,,"account",K$5,$A16,$A$2)),""))</f>
        <v/>
      </c>
    </row>
    <row r="17" spans="1:11" x14ac:dyDescent="0.55000000000000004">
      <c r="A17" s="3" t="str">
        <f t="shared" si="0"/>
        <v>AvailableFunds</v>
      </c>
      <c r="B17" s="32" t="str">
        <f>IF(OR(B$5="",$A17=""),"",IFERROR(IF(ISNUMBER(SEARCH("was not reported",RTD($A$1,,"account",B$5,$A17,$A$2))),"not reported",RTD($A$1,,"account",B$5,$A17,$A$2)),""))</f>
        <v/>
      </c>
      <c r="C17" s="39" t="str">
        <f>IF(OR(C$5="",$A17=""),"",IFERROR(IF(ISNUMBER(SEARCH("was not reported",RTD($A$1,,"account",C$5,$A17,$A$2))),"not reported",RTD($A$1,,"account",C$5,$A17,$A$2)),""))</f>
        <v/>
      </c>
      <c r="D17" s="24" t="str">
        <f>IF(OR(D$5="",$A17=""),"",IFERROR(IF(ISNUMBER(SEARCH("was not reported",RTD($A$1,,"account",D$5,$A17,$A$2))),"not reported",RTD($A$1,,"account",D$5,$A17,$A$2)),""))</f>
        <v/>
      </c>
      <c r="E17" s="39" t="str">
        <f>IF(OR(E$5="",$A17=""),"",IFERROR(IF(ISNUMBER(SEARCH("was not reported",RTD($A$1,,"account",E$5,$A17,$A$2))),"not reported",RTD($A$1,,"account",E$5,$A17,$A$2)),""))</f>
        <v/>
      </c>
      <c r="F17" s="40" t="str">
        <f>IF(OR(F$5="",$A17=""),"",IFERROR(IF(ISNUMBER(SEARCH("was not reported",RTD($A$1,,"account",F$5,$A17,$A$2))),"not reported",RTD($A$1,,"account",F$5,$A17,$A$2)),""))</f>
        <v/>
      </c>
      <c r="G17" s="3" t="str">
        <f>IF(OR(G$5="",$A17=""),"",IFERROR(IF(ISNUMBER(SEARCH("was not reported",RTD($A$1,,"account",G$5,$A17,$A$2))),"not reported",RTD($A$1,,"account",G$5,$A17,$A$2)),""))</f>
        <v/>
      </c>
      <c r="H17" s="3" t="str">
        <f>IF(OR(H$5="",$A17=""),"",IFERROR(IF(ISNUMBER(SEARCH("was not reported",RTD($A$1,,"account",H$5,$A17,$A$2))),"not reported",RTD($A$1,,"account",H$5,$A17,$A$2)),""))</f>
        <v/>
      </c>
      <c r="I17" s="3" t="str">
        <f>IF(OR(I$5="",$A17=""),"",IFERROR(IF(ISNUMBER(SEARCH("was not reported",RTD($A$1,,"account",I$5,$A17,$A$2))),"not reported",RTD($A$1,,"account",I$5,$A17,$A$2)),""))</f>
        <v/>
      </c>
      <c r="J17" s="4" t="str">
        <f>IF(OR(J$5="",$A17=""),"",IFERROR(IF(ISNUMBER(SEARCH("was not reported",RTD($A$1,,"account",J$5,$A17,$A$2))),"not reported",RTD($A$1,,"account",J$5,$A17,$A$2)),""))</f>
        <v/>
      </c>
      <c r="K17" s="3" t="str">
        <f>IF(OR(K$5="",$A17=""),"",IFERROR(IF(ISNUMBER(SEARCH("was not reported",RTD($A$1,,"account",K$5,$A17,$A$2))),"not reported",RTD($A$1,,"account",K$5,$A17,$A$2)),""))</f>
        <v/>
      </c>
    </row>
    <row r="18" spans="1:11" x14ac:dyDescent="0.55000000000000004">
      <c r="A18" s="3" t="str">
        <f t="shared" si="0"/>
        <v>AvailableFunds-C</v>
      </c>
      <c r="B18" s="32" t="str">
        <f>IF(OR(B$5="",$A18=""),"",IFERROR(IF(ISNUMBER(SEARCH("was not reported",RTD($A$1,,"account",B$5,$A18,$A$2))),"not reported",RTD($A$1,,"account",B$5,$A18,$A$2)),""))</f>
        <v/>
      </c>
      <c r="C18" s="39" t="str">
        <f>IF(OR(C$5="",$A18=""),"",IFERROR(IF(ISNUMBER(SEARCH("was not reported",RTD($A$1,,"account",C$5,$A18,$A$2))),"not reported",RTD($A$1,,"account",C$5,$A18,$A$2)),""))</f>
        <v/>
      </c>
      <c r="D18" s="24" t="str">
        <f>IF(OR(D$5="",$A18=""),"",IFERROR(IF(ISNUMBER(SEARCH("was not reported",RTD($A$1,,"account",D$5,$A18,$A$2))),"not reported",RTD($A$1,,"account",D$5,$A18,$A$2)),""))</f>
        <v/>
      </c>
      <c r="E18" s="39" t="str">
        <f>IF(OR(E$5="",$A18=""),"",IFERROR(IF(ISNUMBER(SEARCH("was not reported",RTD($A$1,,"account",E$5,$A18,$A$2))),"not reported",RTD($A$1,,"account",E$5,$A18,$A$2)),""))</f>
        <v/>
      </c>
      <c r="F18" s="43" t="str">
        <f>IF(OR(F$5="",$A18=""),"",IFERROR(IF(ISNUMBER(SEARCH("was not reported",RTD($A$1,,"account",F$5,$A18,$A$2))),"not reported",RTD($A$1,,"account",F$5,$A18,$A$2)),""))</f>
        <v/>
      </c>
      <c r="G18" s="3" t="str">
        <f>IF(OR(G$5="",$A18=""),"",IFERROR(IF(ISNUMBER(SEARCH("was not reported",RTD($A$1,,"account",G$5,$A18,$A$2))),"not reported",RTD($A$1,,"account",G$5,$A18,$A$2)),""))</f>
        <v/>
      </c>
      <c r="H18" s="3" t="str">
        <f>IF(OR(H$5="",$A18=""),"",IFERROR(IF(ISNUMBER(SEARCH("was not reported",RTD($A$1,,"account",H$5,$A18,$A$2))),"not reported",RTD($A$1,,"account",H$5,$A18,$A$2)),""))</f>
        <v/>
      </c>
      <c r="I18" s="3" t="str">
        <f>IF(OR(I$5="",$A18=""),"",IFERROR(IF(ISNUMBER(SEARCH("was not reported",RTD($A$1,,"account",I$5,$A18,$A$2))),"not reported",RTD($A$1,,"account",I$5,$A18,$A$2)),""))</f>
        <v/>
      </c>
      <c r="J18" s="4" t="str">
        <f>IF(OR(J$5="",$A18=""),"",IFERROR(IF(ISNUMBER(SEARCH("was not reported",RTD($A$1,,"account",J$5,$A18,$A$2))),"not reported",RTD($A$1,,"account",J$5,$A18,$A$2)),""))</f>
        <v/>
      </c>
      <c r="K18" s="3" t="str">
        <f>IF(OR(K$5="",$A18=""),"",IFERROR(IF(ISNUMBER(SEARCH("was not reported",RTD($A$1,,"account",K$5,$A18,$A$2))),"not reported",RTD($A$1,,"account",K$5,$A18,$A$2)),""))</f>
        <v/>
      </c>
    </row>
    <row r="19" spans="1:11" x14ac:dyDescent="0.55000000000000004">
      <c r="A19" s="3" t="str">
        <f t="shared" si="0"/>
        <v>AvailableFunds-S</v>
      </c>
      <c r="B19" s="32" t="str">
        <f>IF(OR(B$5="",$A19=""),"",IFERROR(IF(ISNUMBER(SEARCH("was not reported",RTD($A$1,,"account",B$5,$A19,$A$2))),"not reported",RTD($A$1,,"account",B$5,$A19,$A$2)),""))</f>
        <v/>
      </c>
      <c r="C19" s="39" t="str">
        <f>IF(OR(C$5="",$A19=""),"",IFERROR(IF(ISNUMBER(SEARCH("was not reported",RTD($A$1,,"account",C$5,$A19,$A$2))),"not reported",RTD($A$1,,"account",C$5,$A19,$A$2)),""))</f>
        <v/>
      </c>
      <c r="D19" s="24" t="str">
        <f>IF(OR(D$5="",$A19=""),"",IFERROR(IF(ISNUMBER(SEARCH("was not reported",RTD($A$1,,"account",D$5,$A19,$A$2))),"not reported",RTD($A$1,,"account",D$5,$A19,$A$2)),""))</f>
        <v/>
      </c>
      <c r="E19" s="39" t="str">
        <f>IF(OR(E$5="",$A19=""),"",IFERROR(IF(ISNUMBER(SEARCH("was not reported",RTD($A$1,,"account",E$5,$A19,$A$2))),"not reported",RTD($A$1,,"account",E$5,$A19,$A$2)),""))</f>
        <v/>
      </c>
      <c r="F19" s="43" t="str">
        <f>IF(OR(F$5="",$A19=""),"",IFERROR(IF(ISNUMBER(SEARCH("was not reported",RTD($A$1,,"account",F$5,$A19,$A$2))),"not reported",RTD($A$1,,"account",F$5,$A19,$A$2)),""))</f>
        <v/>
      </c>
      <c r="G19" s="3" t="str">
        <f>IF(OR(G$5="",$A19=""),"",IFERROR(IF(ISNUMBER(SEARCH("was not reported",RTD($A$1,,"account",G$5,$A19,$A$2))),"not reported",RTD($A$1,,"account",G$5,$A19,$A$2)),""))</f>
        <v/>
      </c>
      <c r="H19" s="3" t="str">
        <f>IF(OR(H$5="",$A19=""),"",IFERROR(IF(ISNUMBER(SEARCH("was not reported",RTD($A$1,,"account",H$5,$A19,$A$2))),"not reported",RTD($A$1,,"account",H$5,$A19,$A$2)),""))</f>
        <v/>
      </c>
      <c r="I19" s="3" t="str">
        <f>IF(OR(I$5="",$A19=""),"",IFERROR(IF(ISNUMBER(SEARCH("was not reported",RTD($A$1,,"account",I$5,$A19,$A$2))),"not reported",RTD($A$1,,"account",I$5,$A19,$A$2)),""))</f>
        <v/>
      </c>
      <c r="J19" s="4" t="str">
        <f>IF(OR(J$5="",$A19=""),"",IFERROR(IF(ISNUMBER(SEARCH("was not reported",RTD($A$1,,"account",J$5,$A19,$A$2))),"not reported",RTD($A$1,,"account",J$5,$A19,$A$2)),""))</f>
        <v/>
      </c>
      <c r="K19" s="3" t="str">
        <f>IF(OR(K$5="",$A19=""),"",IFERROR(IF(ISNUMBER(SEARCH("was not reported",RTD($A$1,,"account",K$5,$A19,$A$2))),"not reported",RTD($A$1,,"account",K$5,$A19,$A$2)),""))</f>
        <v/>
      </c>
    </row>
    <row r="20" spans="1:11" x14ac:dyDescent="0.55000000000000004">
      <c r="A20" s="3" t="str">
        <f t="shared" si="0"/>
        <v>Billable</v>
      </c>
      <c r="B20" s="32" t="str">
        <f>IF(OR(B$5="",$A20=""),"",IFERROR(IF(ISNUMBER(SEARCH("was not reported",RTD($A$1,,"account",B$5,$A20,$A$2))),"not reported",RTD($A$1,,"account",B$5,$A20,$A$2)),""))</f>
        <v/>
      </c>
      <c r="C20" s="39" t="str">
        <f>IF(OR(C$5="",$A20=""),"",IFERROR(IF(ISNUMBER(SEARCH("was not reported",RTD($A$1,,"account",C$5,$A20,$A$2))),"not reported",RTD($A$1,,"account",C$5,$A20,$A$2)),""))</f>
        <v/>
      </c>
      <c r="D20" s="24" t="str">
        <f>IF(OR(D$5="",$A20=""),"",IFERROR(IF(ISNUMBER(SEARCH("was not reported",RTD($A$1,,"account",D$5,$A20,$A$2))),"not reported",RTD($A$1,,"account",D$5,$A20,$A$2)),""))</f>
        <v/>
      </c>
      <c r="E20" s="39" t="str">
        <f>IF(OR(E$5="",$A20=""),"",IFERROR(IF(ISNUMBER(SEARCH("was not reported",RTD($A$1,,"account",E$5,$A20,$A$2))),"not reported",RTD($A$1,,"account",E$5,$A20,$A$2)),""))</f>
        <v/>
      </c>
      <c r="F20" s="43" t="str">
        <f>IF(OR(F$5="",$A20=""),"",IFERROR(IF(ISNUMBER(SEARCH("was not reported",RTD($A$1,,"account",F$5,$A20,$A$2))),"not reported",RTD($A$1,,"account",F$5,$A20,$A$2)),""))</f>
        <v/>
      </c>
      <c r="G20" s="3" t="str">
        <f>IF(OR(G$5="",$A20=""),"",IFERROR(IF(ISNUMBER(SEARCH("was not reported",RTD($A$1,,"account",G$5,$A20,$A$2))),"not reported",RTD($A$1,,"account",G$5,$A20,$A$2)),""))</f>
        <v/>
      </c>
      <c r="H20" s="3" t="str">
        <f>IF(OR(H$5="",$A20=""),"",IFERROR(IF(ISNUMBER(SEARCH("was not reported",RTD($A$1,,"account",H$5,$A20,$A$2))),"not reported",RTD($A$1,,"account",H$5,$A20,$A$2)),""))</f>
        <v/>
      </c>
      <c r="I20" s="3" t="str">
        <f>IF(OR(I$5="",$A20=""),"",IFERROR(IF(ISNUMBER(SEARCH("was not reported",RTD($A$1,,"account",I$5,$A20,$A$2))),"not reported",RTD($A$1,,"account",I$5,$A20,$A$2)),""))</f>
        <v/>
      </c>
      <c r="J20" s="4" t="str">
        <f>IF(OR(J$5="",$A20=""),"",IFERROR(IF(ISNUMBER(SEARCH("was not reported",RTD($A$1,,"account",J$5,$A20,$A$2))),"not reported",RTD($A$1,,"account",J$5,$A20,$A$2)),""))</f>
        <v/>
      </c>
      <c r="K20" s="3" t="str">
        <f>IF(OR(K$5="",$A20=""),"",IFERROR(IF(ISNUMBER(SEARCH("was not reported",RTD($A$1,,"account",K$5,$A20,$A$2))),"not reported",RTD($A$1,,"account",K$5,$A20,$A$2)),""))</f>
        <v/>
      </c>
    </row>
    <row r="21" spans="1:11" x14ac:dyDescent="0.55000000000000004">
      <c r="A21" s="3" t="str">
        <f t="shared" si="0"/>
        <v>Billable-C</v>
      </c>
      <c r="B21" s="32" t="str">
        <f>IF(OR(B$5="",$A21=""),"",IFERROR(IF(ISNUMBER(SEARCH("was not reported",RTD($A$1,,"account",B$5,$A21,$A$2))),"not reported",RTD($A$1,,"account",B$5,$A21,$A$2)),""))</f>
        <v/>
      </c>
      <c r="C21" s="39" t="str">
        <f>IF(OR(C$5="",$A21=""),"",IFERROR(IF(ISNUMBER(SEARCH("was not reported",RTD($A$1,,"account",C$5,$A21,$A$2))),"not reported",RTD($A$1,,"account",C$5,$A21,$A$2)),""))</f>
        <v/>
      </c>
      <c r="D21" s="24" t="str">
        <f>IF(OR(D$5="",$A21=""),"",IFERROR(IF(ISNUMBER(SEARCH("was not reported",RTD($A$1,,"account",D$5,$A21,$A$2))),"not reported",RTD($A$1,,"account",D$5,$A21,$A$2)),""))</f>
        <v/>
      </c>
      <c r="E21" s="39" t="str">
        <f>IF(OR(E$5="",$A21=""),"",IFERROR(IF(ISNUMBER(SEARCH("was not reported",RTD($A$1,,"account",E$5,$A21,$A$2))),"not reported",RTD($A$1,,"account",E$5,$A21,$A$2)),""))</f>
        <v/>
      </c>
      <c r="F21" s="43" t="str">
        <f>IF(OR(F$5="",$A21=""),"",IFERROR(IF(ISNUMBER(SEARCH("was not reported",RTD($A$1,,"account",F$5,$A21,$A$2))),"not reported",RTD($A$1,,"account",F$5,$A21,$A$2)),""))</f>
        <v/>
      </c>
      <c r="G21" s="3" t="str">
        <f>IF(OR(G$5="",$A21=""),"",IFERROR(IF(ISNUMBER(SEARCH("was not reported",RTD($A$1,,"account",G$5,$A21,$A$2))),"not reported",RTD($A$1,,"account",G$5,$A21,$A$2)),""))</f>
        <v/>
      </c>
      <c r="H21" s="3" t="str">
        <f>IF(OR(H$5="",$A21=""),"",IFERROR(IF(ISNUMBER(SEARCH("was not reported",RTD($A$1,,"account",H$5,$A21,$A$2))),"not reported",RTD($A$1,,"account",H$5,$A21,$A$2)),""))</f>
        <v/>
      </c>
      <c r="I21" s="3" t="str">
        <f>IF(OR(I$5="",$A21=""),"",IFERROR(IF(ISNUMBER(SEARCH("was not reported",RTD($A$1,,"account",I$5,$A21,$A$2))),"not reported",RTD($A$1,,"account",I$5,$A21,$A$2)),""))</f>
        <v/>
      </c>
      <c r="J21" s="4" t="str">
        <f>IF(OR(J$5="",$A21=""),"",IFERROR(IF(ISNUMBER(SEARCH("was not reported",RTD($A$1,,"account",J$5,$A21,$A$2))),"not reported",RTD($A$1,,"account",J$5,$A21,$A$2)),""))</f>
        <v/>
      </c>
      <c r="K21" s="3" t="str">
        <f>IF(OR(K$5="",$A21=""),"",IFERROR(IF(ISNUMBER(SEARCH("was not reported",RTD($A$1,,"account",K$5,$A21,$A$2))),"not reported",RTD($A$1,,"account",K$5,$A21,$A$2)),""))</f>
        <v/>
      </c>
    </row>
    <row r="22" spans="1:11" x14ac:dyDescent="0.55000000000000004">
      <c r="A22" s="3" t="str">
        <f t="shared" si="0"/>
        <v>Billable-S</v>
      </c>
      <c r="B22" s="32" t="str">
        <f>IF(OR(B$5="",$A22=""),"",IFERROR(IF(ISNUMBER(SEARCH("was not reported",RTD($A$1,,"account",B$5,$A22,$A$2))),"not reported",RTD($A$1,,"account",B$5,$A22,$A$2)),""))</f>
        <v/>
      </c>
      <c r="C22" s="39" t="str">
        <f>IF(OR(C$5="",$A22=""),"",IFERROR(IF(ISNUMBER(SEARCH("was not reported",RTD($A$1,,"account",C$5,$A22,$A$2))),"not reported",RTD($A$1,,"account",C$5,$A22,$A$2)),""))</f>
        <v/>
      </c>
      <c r="D22" s="24" t="str">
        <f>IF(OR(D$5="",$A22=""),"",IFERROR(IF(ISNUMBER(SEARCH("was not reported",RTD($A$1,,"account",D$5,$A22,$A$2))),"not reported",RTD($A$1,,"account",D$5,$A22,$A$2)),""))</f>
        <v/>
      </c>
      <c r="E22" s="39" t="str">
        <f>IF(OR(E$5="",$A22=""),"",IFERROR(IF(ISNUMBER(SEARCH("was not reported",RTD($A$1,,"account",E$5,$A22,$A$2))),"not reported",RTD($A$1,,"account",E$5,$A22,$A$2)),""))</f>
        <v/>
      </c>
      <c r="F22" s="43" t="str">
        <f>IF(OR(F$5="",$A22=""),"",IFERROR(IF(ISNUMBER(SEARCH("was not reported",RTD($A$1,,"account",F$5,$A22,$A$2))),"not reported",RTD($A$1,,"account",F$5,$A22,$A$2)),""))</f>
        <v/>
      </c>
      <c r="G22" s="3" t="str">
        <f>IF(OR(G$5="",$A22=""),"",IFERROR(IF(ISNUMBER(SEARCH("was not reported",RTD($A$1,,"account",G$5,$A22,$A$2))),"not reported",RTD($A$1,,"account",G$5,$A22,$A$2)),""))</f>
        <v/>
      </c>
      <c r="H22" s="3" t="str">
        <f>IF(OR(H$5="",$A22=""),"",IFERROR(IF(ISNUMBER(SEARCH("was not reported",RTD($A$1,,"account",H$5,$A22,$A$2))),"not reported",RTD($A$1,,"account",H$5,$A22,$A$2)),""))</f>
        <v/>
      </c>
      <c r="I22" s="3" t="str">
        <f>IF(OR(I$5="",$A22=""),"",IFERROR(IF(ISNUMBER(SEARCH("was not reported",RTD($A$1,,"account",I$5,$A22,$A$2))),"not reported",RTD($A$1,,"account",I$5,$A22,$A$2)),""))</f>
        <v/>
      </c>
      <c r="J22" s="4" t="str">
        <f>IF(OR(J$5="",$A22=""),"",IFERROR(IF(ISNUMBER(SEARCH("was not reported",RTD($A$1,,"account",J$5,$A22,$A$2))),"not reported",RTD($A$1,,"account",J$5,$A22,$A$2)),""))</f>
        <v/>
      </c>
      <c r="K22" s="3" t="str">
        <f>IF(OR(K$5="",$A22=""),"",IFERROR(IF(ISNUMBER(SEARCH("was not reported",RTD($A$1,,"account",K$5,$A22,$A$2))),"not reported",RTD($A$1,,"account",K$5,$A22,$A$2)),""))</f>
        <v/>
      </c>
    </row>
    <row r="23" spans="1:11" x14ac:dyDescent="0.55000000000000004">
      <c r="A23" s="3" t="str">
        <f t="shared" si="0"/>
        <v>BuyingPower</v>
      </c>
      <c r="B23" s="32" t="str">
        <f>IF(OR(B$5="",$A23=""),"",IFERROR(IF(ISNUMBER(SEARCH("was not reported",RTD($A$1,,"account",B$5,$A23,$A$2))),"not reported",RTD($A$1,,"account",B$5,$A23,$A$2)),""))</f>
        <v/>
      </c>
      <c r="C23" s="39" t="str">
        <f>IF(OR(C$5="",$A23=""),"",IFERROR(IF(ISNUMBER(SEARCH("was not reported",RTD($A$1,,"account",C$5,$A23,$A$2))),"not reported",RTD($A$1,,"account",C$5,$A23,$A$2)),""))</f>
        <v/>
      </c>
      <c r="D23" s="24" t="str">
        <f>IF(OR(D$5="",$A23=""),"",IFERROR(IF(ISNUMBER(SEARCH("was not reported",RTD($A$1,,"account",D$5,$A23,$A$2))),"not reported",RTD($A$1,,"account",D$5,$A23,$A$2)),""))</f>
        <v/>
      </c>
      <c r="E23" s="39" t="str">
        <f>IF(OR(E$5="",$A23=""),"",IFERROR(IF(ISNUMBER(SEARCH("was not reported",RTD($A$1,,"account",E$5,$A23,$A$2))),"not reported",RTD($A$1,,"account",E$5,$A23,$A$2)),""))</f>
        <v/>
      </c>
      <c r="F23" s="43" t="str">
        <f>IF(OR(F$5="",$A23=""),"",IFERROR(IF(ISNUMBER(SEARCH("was not reported",RTD($A$1,,"account",F$5,$A23,$A$2))),"not reported",RTD($A$1,,"account",F$5,$A23,$A$2)),""))</f>
        <v/>
      </c>
      <c r="G23" s="3" t="str">
        <f>IF(OR(G$5="",$A23=""),"",IFERROR(IF(ISNUMBER(SEARCH("was not reported",RTD($A$1,,"account",G$5,$A23,$A$2))),"not reported",RTD($A$1,,"account",G$5,$A23,$A$2)),""))</f>
        <v/>
      </c>
      <c r="H23" s="3" t="str">
        <f>IF(OR(H$5="",$A23=""),"",IFERROR(IF(ISNUMBER(SEARCH("was not reported",RTD($A$1,,"account",H$5,$A23,$A$2))),"not reported",RTD($A$1,,"account",H$5,$A23,$A$2)),""))</f>
        <v/>
      </c>
      <c r="I23" s="3" t="str">
        <f>IF(OR(I$5="",$A23=""),"",IFERROR(IF(ISNUMBER(SEARCH("was not reported",RTD($A$1,,"account",I$5,$A23,$A$2))),"not reported",RTD($A$1,,"account",I$5,$A23,$A$2)),""))</f>
        <v/>
      </c>
      <c r="J23" s="4" t="str">
        <f>IF(OR(J$5="",$A23=""),"",IFERROR(IF(ISNUMBER(SEARCH("was not reported",RTD($A$1,,"account",J$5,$A23,$A$2))),"not reported",RTD($A$1,,"account",J$5,$A23,$A$2)),""))</f>
        <v/>
      </c>
      <c r="K23" s="3" t="str">
        <f>IF(OR(K$5="",$A23=""),"",IFERROR(IF(ISNUMBER(SEARCH("was not reported",RTD($A$1,,"account",K$5,$A23,$A$2))),"not reported",RTD($A$1,,"account",K$5,$A23,$A$2)),""))</f>
        <v/>
      </c>
    </row>
    <row r="24" spans="1:11" x14ac:dyDescent="0.55000000000000004">
      <c r="A24" s="3" t="str">
        <f t="shared" si="0"/>
        <v>CashBalance</v>
      </c>
      <c r="B24" s="33" t="str">
        <f>IF(OR(B$5="",$A24=""),"",IFERROR(IF(ISNUMBER(SEARCH("was not reported",RTD($A$1,,"account",B$5,$A24,$A$2))),"not reported",RTD($A$1,,"account",B$5,$A24,$A$2)),""))</f>
        <v/>
      </c>
      <c r="C24" s="40" t="str">
        <f>IF(OR(C$5="",$A24=""),"",IFERROR(IF(ISNUMBER(SEARCH("was not reported",RTD($A$1,,"account",C$5,$A24,$A$2))),"not reported",RTD($A$1,,"account",C$5,$A24,$A$2)),""))</f>
        <v/>
      </c>
      <c r="D24" s="25" t="str">
        <f>IF(OR(D$5="",$A24=""),"",IFERROR(IF(ISNUMBER(SEARCH("was not reported",RTD($A$1,,"account",D$5,$A24,$A$2))),"not reported",RTD($A$1,,"account",D$5,$A24,$A$2)),""))</f>
        <v/>
      </c>
      <c r="E24" s="40" t="str">
        <f>IF(OR(E$5="",$A24=""),"",IFERROR(IF(ISNUMBER(SEARCH("was not reported",RTD($A$1,,"account",E$5,$A24,$A$2))),"not reported",RTD($A$1,,"account",E$5,$A24,$A$2)),""))</f>
        <v/>
      </c>
      <c r="F24" s="43" t="str">
        <f>IF(OR(F$5="",$A24=""),"",IFERROR(IF(ISNUMBER(SEARCH("was not reported",RTD($A$1,,"account",F$5,$A24,$A$2))),"not reported",RTD($A$1,,"account",F$5,$A24,$A$2)),""))</f>
        <v/>
      </c>
      <c r="G24" s="3" t="str">
        <f>IF(OR(G$5="",$A24=""),"",IFERROR(IF(ISNUMBER(SEARCH("was not reported",RTD($A$1,,"account",G$5,$A24,$A$2))),"not reported",RTD($A$1,,"account",G$5,$A24,$A$2)),""))</f>
        <v/>
      </c>
      <c r="H24" s="3" t="str">
        <f>IF(OR(H$5="",$A24=""),"",IFERROR(IF(ISNUMBER(SEARCH("was not reported",RTD($A$1,,"account",H$5,$A24,$A$2))),"not reported",RTD($A$1,,"account",H$5,$A24,$A$2)),""))</f>
        <v/>
      </c>
      <c r="I24" s="3" t="str">
        <f>IF(OR(I$5="",$A24=""),"",IFERROR(IF(ISNUMBER(SEARCH("was not reported",RTD($A$1,,"account",I$5,$A24,$A$2))),"not reported",RTD($A$1,,"account",I$5,$A24,$A$2)),""))</f>
        <v/>
      </c>
      <c r="J24" s="4" t="str">
        <f>IF(OR(J$5="",$A24=""),"",IFERROR(IF(ISNUMBER(SEARCH("was not reported",RTD($A$1,,"account",J$5,$A24,$A$2))),"not reported",RTD($A$1,,"account",J$5,$A24,$A$2)),""))</f>
        <v/>
      </c>
      <c r="K24" s="3" t="str">
        <f>IF(OR(K$5="",$A24=""),"",IFERROR(IF(ISNUMBER(SEARCH("was not reported",RTD($A$1,,"account",K$5,$A24,$A$2))),"not reported",RTD($A$1,,"account",K$5,$A24,$A$2)),""))</f>
        <v/>
      </c>
    </row>
    <row r="25" spans="1:11" x14ac:dyDescent="0.55000000000000004">
      <c r="A25" s="3" t="str">
        <f t="shared" si="0"/>
        <v>ColumnPrio-S</v>
      </c>
      <c r="B25" s="31" t="str">
        <f>IF(OR(B$5="",$A25=""),"",IFERROR(IF(ISNUMBER(SEARCH("was not reported",RTD($A$1,,"account",B$5,$A25,$A$2))),"not reported",RTD($A$1,,"account",B$5,$A25,$A$2)),""))</f>
        <v/>
      </c>
      <c r="C25" s="38" t="str">
        <f>IF(OR(C$5="",$A25=""),"",IFERROR(IF(ISNUMBER(SEARCH("was not reported",RTD($A$1,,"account",C$5,$A25,$A$2))),"not reported",RTD($A$1,,"account",C$5,$A25,$A$2)),""))</f>
        <v/>
      </c>
      <c r="D25" s="23" t="str">
        <f>IF(OR(D$5="",$A25=""),"",IFERROR(IF(ISNUMBER(SEARCH("was not reported",RTD($A$1,,"account",D$5,$A25,$A$2))),"not reported",RTD($A$1,,"account",D$5,$A25,$A$2)),""))</f>
        <v/>
      </c>
      <c r="E25" s="38" t="str">
        <f>IF(OR(E$5="",$A25=""),"",IFERROR(IF(ISNUMBER(SEARCH("was not reported",RTD($A$1,,"account",E$5,$A25,$A$2))),"not reported",RTD($A$1,,"account",E$5,$A25,$A$2)),""))</f>
        <v/>
      </c>
      <c r="F25" s="38" t="str">
        <f>IF(OR(F$5="",$A25=""),"",IFERROR(IF(ISNUMBER(SEARCH("was not reported",RTD($A$1,,"account",F$5,$A25,$A$2))),"not reported",RTD($A$1,,"account",F$5,$A25,$A$2)),""))</f>
        <v/>
      </c>
      <c r="G25" s="3" t="str">
        <f>IF(OR(G$5="",$A25=""),"",IFERROR(IF(ISNUMBER(SEARCH("was not reported",RTD($A$1,,"account",G$5,$A25,$A$2))),"not reported",RTD($A$1,,"account",G$5,$A25,$A$2)),""))</f>
        <v/>
      </c>
      <c r="H25" s="3" t="str">
        <f>IF(OR(H$5="",$A25=""),"",IFERROR(IF(ISNUMBER(SEARCH("was not reported",RTD($A$1,,"account",H$5,$A25,$A$2))),"not reported",RTD($A$1,,"account",H$5,$A25,$A$2)),""))</f>
        <v/>
      </c>
      <c r="I25" s="3" t="str">
        <f>IF(OR(I$5="",$A25=""),"",IFERROR(IF(ISNUMBER(SEARCH("was not reported",RTD($A$1,,"account",I$5,$A25,$A$2))),"not reported",RTD($A$1,,"account",I$5,$A25,$A$2)),""))</f>
        <v/>
      </c>
      <c r="J25" s="4" t="str">
        <f>IF(OR(J$5="",$A25=""),"",IFERROR(IF(ISNUMBER(SEARCH("was not reported",RTD($A$1,,"account",J$5,$A25,$A$2))),"not reported",RTD($A$1,,"account",J$5,$A25,$A$2)),""))</f>
        <v/>
      </c>
      <c r="K25" s="3" t="str">
        <f>IF(OR(K$5="",$A25=""),"",IFERROR(IF(ISNUMBER(SEARCH("was not reported",RTD($A$1,,"account",K$5,$A25,$A$2))),"not reported",RTD($A$1,,"account",K$5,$A25,$A$2)),""))</f>
        <v/>
      </c>
    </row>
    <row r="26" spans="1:11" x14ac:dyDescent="0.55000000000000004">
      <c r="A26" s="3" t="str">
        <f t="shared" si="0"/>
        <v>CorporateBondValue</v>
      </c>
      <c r="B26" s="31" t="str">
        <f>IF(OR(B$5="",$A26=""),"",IFERROR(IF(ISNUMBER(SEARCH("was not reported",RTD($A$1,,"account",B$5,$A26,$A$2))),"not reported",RTD($A$1,,"account",B$5,$A26,$A$2)),""))</f>
        <v/>
      </c>
      <c r="C26" s="38" t="str">
        <f>IF(OR(C$5="",$A26=""),"",IFERROR(IF(ISNUMBER(SEARCH("was not reported",RTD($A$1,,"account",C$5,$A26,$A$2))),"not reported",RTD($A$1,,"account",C$5,$A26,$A$2)),""))</f>
        <v/>
      </c>
      <c r="D26" s="23" t="str">
        <f>IF(OR(D$5="",$A26=""),"",IFERROR(IF(ISNUMBER(SEARCH("was not reported",RTD($A$1,,"account",D$5,$A26,$A$2))),"not reported",RTD($A$1,,"account",D$5,$A26,$A$2)),""))</f>
        <v/>
      </c>
      <c r="E26" s="38" t="str">
        <f>IF(OR(E$5="",$A26=""),"",IFERROR(IF(ISNUMBER(SEARCH("was not reported",RTD($A$1,,"account",E$5,$A26,$A$2))),"not reported",RTD($A$1,,"account",E$5,$A26,$A$2)),""))</f>
        <v/>
      </c>
      <c r="F26" s="38" t="str">
        <f>IF(OR(F$5="",$A26=""),"",IFERROR(IF(ISNUMBER(SEARCH("was not reported",RTD($A$1,,"account",F$5,$A26,$A$2))),"not reported",RTD($A$1,,"account",F$5,$A26,$A$2)),""))</f>
        <v/>
      </c>
      <c r="G26" s="3" t="str">
        <f>IF(OR(G$5="",$A26=""),"",IFERROR(IF(ISNUMBER(SEARCH("was not reported",RTD($A$1,,"account",G$5,$A26,$A$2))),"not reported",RTD($A$1,,"account",G$5,$A26,$A$2)),""))</f>
        <v/>
      </c>
      <c r="H26" s="3" t="str">
        <f>IF(OR(H$5="",$A26=""),"",IFERROR(IF(ISNUMBER(SEARCH("was not reported",RTD($A$1,,"account",H$5,$A26,$A$2))),"not reported",RTD($A$1,,"account",H$5,$A26,$A$2)),""))</f>
        <v/>
      </c>
      <c r="I26" s="3" t="str">
        <f>IF(OR(I$5="",$A26=""),"",IFERROR(IF(ISNUMBER(SEARCH("was not reported",RTD($A$1,,"account",I$5,$A26,$A$2))),"not reported",RTD($A$1,,"account",I$5,$A26,$A$2)),""))</f>
        <v/>
      </c>
      <c r="J26" s="4" t="str">
        <f>IF(OR(J$5="",$A26=""),"",IFERROR(IF(ISNUMBER(SEARCH("was not reported",RTD($A$1,,"account",J$5,$A26,$A$2))),"not reported",RTD($A$1,,"account",J$5,$A26,$A$2)),""))</f>
        <v/>
      </c>
      <c r="K26" s="3" t="str">
        <f>IF(OR(K$5="",$A26=""),"",IFERROR(IF(ISNUMBER(SEARCH("was not reported",RTD($A$1,,"account",K$5,$A26,$A$2))),"not reported",RTD($A$1,,"account",K$5,$A26,$A$2)),""))</f>
        <v/>
      </c>
    </row>
    <row r="27" spans="1:11" x14ac:dyDescent="0.55000000000000004">
      <c r="A27" s="3" t="str">
        <f t="shared" si="0"/>
        <v>Currency</v>
      </c>
      <c r="B27" s="31" t="str">
        <f>IF(OR(B$5="",$A27=""),"",IFERROR(IF(ISNUMBER(SEARCH("was not reported",RTD($A$1,,"account",B$5,$A27,$A$2))),"not reported",RTD($A$1,,"account",B$5,$A27,$A$2)),""))</f>
        <v/>
      </c>
      <c r="C27" s="38" t="str">
        <f>IF(OR(C$5="",$A27=""),"",IFERROR(IF(ISNUMBER(SEARCH("was not reported",RTD($A$1,,"account",C$5,$A27,$A$2))),"not reported",RTD($A$1,,"account",C$5,$A27,$A$2)),""))</f>
        <v/>
      </c>
      <c r="D27" s="23" t="str">
        <f>IF(OR(D$5="",$A27=""),"",IFERROR(IF(ISNUMBER(SEARCH("was not reported",RTD($A$1,,"account",D$5,$A27,$A$2))),"not reported",RTD($A$1,,"account",D$5,$A27,$A$2)),""))</f>
        <v/>
      </c>
      <c r="E27" s="38" t="str">
        <f>IF(OR(E$5="",$A27=""),"",IFERROR(IF(ISNUMBER(SEARCH("was not reported",RTD($A$1,,"account",E$5,$A27,$A$2))),"not reported",RTD($A$1,,"account",E$5,$A27,$A$2)),""))</f>
        <v/>
      </c>
      <c r="F27" s="38" t="str">
        <f>IF(OR(F$5="",$A27=""),"",IFERROR(IF(ISNUMBER(SEARCH("was not reported",RTD($A$1,,"account",F$5,$A27,$A$2))),"not reported",RTD($A$1,,"account",F$5,$A27,$A$2)),""))</f>
        <v/>
      </c>
      <c r="G27" s="3" t="str">
        <f>IF(OR(G$5="",$A27=""),"",IFERROR(IF(ISNUMBER(SEARCH("was not reported",RTD($A$1,,"account",G$5,$A27,$A$2))),"not reported",RTD($A$1,,"account",G$5,$A27,$A$2)),""))</f>
        <v/>
      </c>
      <c r="H27" s="3" t="str">
        <f>IF(OR(H$5="",$A27=""),"",IFERROR(IF(ISNUMBER(SEARCH("was not reported",RTD($A$1,,"account",H$5,$A27,$A$2))),"not reported",RTD($A$1,,"account",H$5,$A27,$A$2)),""))</f>
        <v/>
      </c>
      <c r="I27" s="3" t="str">
        <f>IF(OR(I$5="",$A27=""),"",IFERROR(IF(ISNUMBER(SEARCH("was not reported",RTD($A$1,,"account",I$5,$A27,$A$2))),"not reported",RTD($A$1,,"account",I$5,$A27,$A$2)),""))</f>
        <v/>
      </c>
      <c r="J27" s="4" t="str">
        <f>IF(OR(J$5="",$A27=""),"",IFERROR(IF(ISNUMBER(SEARCH("was not reported",RTD($A$1,,"account",J$5,$A27,$A$2))),"not reported",RTD($A$1,,"account",J$5,$A27,$A$2)),""))</f>
        <v/>
      </c>
      <c r="K27" s="3" t="str">
        <f>IF(OR(K$5="",$A27=""),"",IFERROR(IF(ISNUMBER(SEARCH("was not reported",RTD($A$1,,"account",K$5,$A27,$A$2))),"not reported",RTD($A$1,,"account",K$5,$A27,$A$2)),""))</f>
        <v/>
      </c>
    </row>
    <row r="28" spans="1:11" x14ac:dyDescent="0.55000000000000004">
      <c r="A28" s="3" t="str">
        <f t="shared" si="0"/>
        <v>Cushion</v>
      </c>
      <c r="B28" s="34" t="str">
        <f>IF(OR(B$5="",$A28=""),"",IFERROR(IF(ISNUMBER(SEARCH("was not reported",RTD($A$1,,"account",B$5,$A28,$A$2))),"not reported",RTD($A$1,,"account",B$5,$A28,$A$2)),""))</f>
        <v/>
      </c>
      <c r="C28" s="41" t="str">
        <f>IF(OR(C$5="",$A28=""),"",IFERROR(IF(ISNUMBER(SEARCH("was not reported",RTD($A$1,,"account",C$5,$A28,$A$2))),"not reported",RTD($A$1,,"account",C$5,$A28,$A$2)),""))</f>
        <v/>
      </c>
      <c r="D28" s="26" t="str">
        <f>IF(OR(D$5="",$A28=""),"",IFERROR(IF(ISNUMBER(SEARCH("was not reported",RTD($A$1,,"account",D$5,$A28,$A$2))),"not reported",RTD($A$1,,"account",D$5,$A28,$A$2)),""))</f>
        <v/>
      </c>
      <c r="E28" s="41" t="str">
        <f>IF(OR(E$5="",$A28=""),"",IFERROR(IF(ISNUMBER(SEARCH("was not reported",RTD($A$1,,"account",E$5,$A28,$A$2))),"not reported",RTD($A$1,,"account",E$5,$A28,$A$2)),""))</f>
        <v/>
      </c>
      <c r="F28" s="41" t="str">
        <f>IF(OR(F$5="",$A28=""),"",IFERROR(IF(ISNUMBER(SEARCH("was not reported",RTD($A$1,,"account",F$5,$A28,$A$2))),"not reported",RTD($A$1,,"account",F$5,$A28,$A$2)),""))</f>
        <v/>
      </c>
      <c r="G28" s="3" t="str">
        <f>IF(OR(G$5="",$A28=""),"",IFERROR(IF(ISNUMBER(SEARCH("was not reported",RTD($A$1,,"account",G$5,$A28,$A$2))),"not reported",RTD($A$1,,"account",G$5,$A28,$A$2)),""))</f>
        <v/>
      </c>
      <c r="H28" s="3" t="str">
        <f>IF(OR(H$5="",$A28=""),"",IFERROR(IF(ISNUMBER(SEARCH("was not reported",RTD($A$1,,"account",H$5,$A28,$A$2))),"not reported",RTD($A$1,,"account",H$5,$A28,$A$2)),""))</f>
        <v/>
      </c>
      <c r="I28" s="3" t="str">
        <f>IF(OR(I$5="",$A28=""),"",IFERROR(IF(ISNUMBER(SEARCH("was not reported",RTD($A$1,,"account",I$5,$A28,$A$2))),"not reported",RTD($A$1,,"account",I$5,$A28,$A$2)),""))</f>
        <v/>
      </c>
      <c r="J28" s="4" t="str">
        <f>IF(OR(J$5="",$A28=""),"",IFERROR(IF(ISNUMBER(SEARCH("was not reported",RTD($A$1,,"account",J$5,$A28,$A$2))),"not reported",RTD($A$1,,"account",J$5,$A28,$A$2)),""))</f>
        <v/>
      </c>
      <c r="K28" s="3" t="str">
        <f>IF(OR(K$5="",$A28=""),"",IFERROR(IF(ISNUMBER(SEARCH("was not reported",RTD($A$1,,"account",K$5,$A28,$A$2))),"not reported",RTD($A$1,,"account",K$5,$A28,$A$2)),""))</f>
        <v/>
      </c>
    </row>
    <row r="29" spans="1:11" s="17" customFormat="1" x14ac:dyDescent="0.55000000000000004">
      <c r="A29" s="3" t="str">
        <f t="shared" si="0"/>
        <v>DailyPNL</v>
      </c>
      <c r="B29" s="35" t="str">
        <f>IF(OR(B$5="",$A29=""),"",IFERROR(IF(ISNUMBER(SEARCH("was not reported",RTD($A$1,,"account",B$5,$A29,$A$2))),"not reported",RTD($A$1,,"account",B$5,$A29,$A$2)),""))</f>
        <v/>
      </c>
      <c r="C29" s="42" t="str">
        <f>IF(OR(C$5="",$A29=""),"",IFERROR(IF(ISNUMBER(SEARCH("was not reported",RTD($A$1,,"account",C$5,$A29,$A$2))),"not reported",RTD($A$1,,"account",C$5,$A29,$A$2)),""))</f>
        <v/>
      </c>
      <c r="D29" s="27" t="str">
        <f>IF(OR(D$5="",$A29=""),"",IFERROR(IF(ISNUMBER(SEARCH("was not reported",RTD($A$1,,"account",D$5,$A29,$A$2))),"not reported",RTD($A$1,,"account",D$5,$A29,$A$2)),""))</f>
        <v/>
      </c>
      <c r="E29" s="42" t="str">
        <f>IF(OR(E$5="",$A29=""),"",IFERROR(IF(ISNUMBER(SEARCH("was not reported",RTD($A$1,,"account",E$5,$A29,$A$2))),"not reported",RTD($A$1,,"account",E$5,$A29,$A$2)),""))</f>
        <v/>
      </c>
      <c r="F29" s="44" t="str">
        <f>IF(OR(F$5="",$A29=""),"",IFERROR(IF(ISNUMBER(SEARCH("was not reported",RTD($A$1,,"account",F$5,$A29,$A$2))),"not reported",RTD($A$1,,"account",F$5,$A29,$A$2)),""))</f>
        <v/>
      </c>
      <c r="G29" s="17" t="str">
        <f>IF(OR(G$5="",$A29=""),"",IFERROR(IF(ISNUMBER(SEARCH("was not reported",RTD($A$1,,"account",G$5,$A29,$A$2))),"not reported",RTD($A$1,,"account",G$5,$A29,$A$2)),""))</f>
        <v/>
      </c>
      <c r="H29" s="17" t="str">
        <f>IF(OR(H$5="",$A29=""),"",IFERROR(IF(ISNUMBER(SEARCH("was not reported",RTD($A$1,,"account",H$5,$A29,$A$2))),"not reported",RTD($A$1,,"account",H$5,$A29,$A$2)),""))</f>
        <v/>
      </c>
      <c r="I29" s="17" t="str">
        <f>IF(OR(I$5="",$A29=""),"",IFERROR(IF(ISNUMBER(SEARCH("was not reported",RTD($A$1,,"account",I$5,$A29,$A$2))),"not reported",RTD($A$1,,"account",I$5,$A29,$A$2)),""))</f>
        <v/>
      </c>
      <c r="J29" s="4" t="str">
        <f>IF(OR(J$5="",$A29=""),"",IFERROR(IF(ISNUMBER(SEARCH("was not reported",RTD($A$1,,"account",J$5,$A29,$A$2))),"not reported",RTD($A$1,,"account",J$5,$A29,$A$2)),""))</f>
        <v/>
      </c>
      <c r="K29" s="17" t="str">
        <f>IF(OR(K$5="",$A29=""),"",IFERROR(IF(ISNUMBER(SEARCH("was not reported",RTD($A$1,,"account",K$5,$A29,$A$2))),"not reported",RTD($A$1,,"account",K$5,$A29,$A$2)),""))</f>
        <v/>
      </c>
    </row>
    <row r="30" spans="1:11" x14ac:dyDescent="0.55000000000000004">
      <c r="A30" s="3" t="str">
        <f t="shared" si="0"/>
        <v>DayTradesRemaining</v>
      </c>
      <c r="B30" s="31" t="str">
        <f>IF(OR(B$5="",$A30=""),"",IFERROR(IF(ISNUMBER(SEARCH("was not reported",RTD($A$1,,"account",B$5,$A30,$A$2))),"not reported",RTD($A$1,,"account",B$5,$A30,$A$2)),""))</f>
        <v/>
      </c>
      <c r="C30" s="38" t="str">
        <f>IF(OR(C$5="",$A30=""),"",IFERROR(IF(ISNUMBER(SEARCH("was not reported",RTD($A$1,,"account",C$5,$A30,$A$2))),"not reported",RTD($A$1,,"account",C$5,$A30,$A$2)),""))</f>
        <v/>
      </c>
      <c r="D30" s="23" t="str">
        <f>IF(OR(D$5="",$A30=""),"",IFERROR(IF(ISNUMBER(SEARCH("was not reported",RTD($A$1,,"account",D$5,$A30,$A$2))),"not reported",RTD($A$1,,"account",D$5,$A30,$A$2)),""))</f>
        <v/>
      </c>
      <c r="E30" s="38" t="str">
        <f>IF(OR(E$5="",$A30=""),"",IFERROR(IF(ISNUMBER(SEARCH("was not reported",RTD($A$1,,"account",E$5,$A30,$A$2))),"not reported",RTD($A$1,,"account",E$5,$A30,$A$2)),""))</f>
        <v/>
      </c>
      <c r="F30" s="38" t="str">
        <f>IF(OR(F$5="",$A30=""),"",IFERROR(IF(ISNUMBER(SEARCH("was not reported",RTD($A$1,,"account",F$5,$A30,$A$2))),"not reported",RTD($A$1,,"account",F$5,$A30,$A$2)),""))</f>
        <v/>
      </c>
      <c r="G30" s="3" t="str">
        <f>IF(OR(G$5="",$A30=""),"",IFERROR(IF(ISNUMBER(SEARCH("was not reported",RTD($A$1,,"account",G$5,$A30,$A$2))),"not reported",RTD($A$1,,"account",G$5,$A30,$A$2)),""))</f>
        <v/>
      </c>
      <c r="H30" s="3" t="str">
        <f>IF(OR(H$5="",$A30=""),"",IFERROR(IF(ISNUMBER(SEARCH("was not reported",RTD($A$1,,"account",H$5,$A30,$A$2))),"not reported",RTD($A$1,,"account",H$5,$A30,$A$2)),""))</f>
        <v/>
      </c>
      <c r="I30" s="3" t="str">
        <f>IF(OR(I$5="",$A30=""),"",IFERROR(IF(ISNUMBER(SEARCH("was not reported",RTD($A$1,,"account",I$5,$A30,$A$2))),"not reported",RTD($A$1,,"account",I$5,$A30,$A$2)),""))</f>
        <v/>
      </c>
      <c r="J30" s="4" t="str">
        <f>IF(OR(J$5="",$A30=""),"",IFERROR(IF(ISNUMBER(SEARCH("was not reported",RTD($A$1,,"account",J$5,$A30,$A$2))),"not reported",RTD($A$1,,"account",J$5,$A30,$A$2)),""))</f>
        <v/>
      </c>
      <c r="K30" s="3" t="str">
        <f>IF(OR(K$5="",$A30=""),"",IFERROR(IF(ISNUMBER(SEARCH("was not reported",RTD($A$1,,"account",K$5,$A30,$A$2))),"not reported",RTD($A$1,,"account",K$5,$A30,$A$2)),""))</f>
        <v/>
      </c>
    </row>
    <row r="31" spans="1:11" x14ac:dyDescent="0.55000000000000004">
      <c r="A31" s="3" t="str">
        <f t="shared" si="0"/>
        <v>DayTradesRemainingT+1</v>
      </c>
      <c r="B31" s="31" t="str">
        <f>IF(OR(B$5="",$A31=""),"",IFERROR(IF(ISNUMBER(SEARCH("was not reported",RTD($A$1,,"account",B$5,$A31,$A$2))),"not reported",RTD($A$1,,"account",B$5,$A31,$A$2)),""))</f>
        <v/>
      </c>
      <c r="C31" s="38" t="str">
        <f>IF(OR(C$5="",$A31=""),"",IFERROR(IF(ISNUMBER(SEARCH("was not reported",RTD($A$1,,"account",C$5,$A31,$A$2))),"not reported",RTD($A$1,,"account",C$5,$A31,$A$2)),""))</f>
        <v/>
      </c>
      <c r="D31" s="23" t="str">
        <f>IF(OR(D$5="",$A31=""),"",IFERROR(IF(ISNUMBER(SEARCH("was not reported",RTD($A$1,,"account",D$5,$A31,$A$2))),"not reported",RTD($A$1,,"account",D$5,$A31,$A$2)),""))</f>
        <v/>
      </c>
      <c r="E31" s="38" t="str">
        <f>IF(OR(E$5="",$A31=""),"",IFERROR(IF(ISNUMBER(SEARCH("was not reported",RTD($A$1,,"account",E$5,$A31,$A$2))),"not reported",RTD($A$1,,"account",E$5,$A31,$A$2)),""))</f>
        <v/>
      </c>
      <c r="F31" s="38" t="str">
        <f>IF(OR(F$5="",$A31=""),"",IFERROR(IF(ISNUMBER(SEARCH("was not reported",RTD($A$1,,"account",F$5,$A31,$A$2))),"not reported",RTD($A$1,,"account",F$5,$A31,$A$2)),""))</f>
        <v/>
      </c>
      <c r="G31" s="3" t="str">
        <f>IF(OR(G$5="",$A31=""),"",IFERROR(IF(ISNUMBER(SEARCH("was not reported",RTD($A$1,,"account",G$5,$A31,$A$2))),"not reported",RTD($A$1,,"account",G$5,$A31,$A$2)),""))</f>
        <v/>
      </c>
      <c r="H31" s="3" t="str">
        <f>IF(OR(H$5="",$A31=""),"",IFERROR(IF(ISNUMBER(SEARCH("was not reported",RTD($A$1,,"account",H$5,$A31,$A$2))),"not reported",RTD($A$1,,"account",H$5,$A31,$A$2)),""))</f>
        <v/>
      </c>
      <c r="I31" s="3" t="str">
        <f>IF(OR(I$5="",$A31=""),"",IFERROR(IF(ISNUMBER(SEARCH("was not reported",RTD($A$1,,"account",I$5,$A31,$A$2))),"not reported",RTD($A$1,,"account",I$5,$A31,$A$2)),""))</f>
        <v/>
      </c>
      <c r="J31" s="4" t="str">
        <f>IF(OR(J$5="",$A31=""),"",IFERROR(IF(ISNUMBER(SEARCH("was not reported",RTD($A$1,,"account",J$5,$A31,$A$2))),"not reported",RTD($A$1,,"account",J$5,$A31,$A$2)),""))</f>
        <v/>
      </c>
      <c r="K31" s="3" t="str">
        <f>IF(OR(K$5="",$A31=""),"",IFERROR(IF(ISNUMBER(SEARCH("was not reported",RTD($A$1,,"account",K$5,$A31,$A$2))),"not reported",RTD($A$1,,"account",K$5,$A31,$A$2)),""))</f>
        <v/>
      </c>
    </row>
    <row r="32" spans="1:11" x14ac:dyDescent="0.55000000000000004">
      <c r="A32" s="3" t="str">
        <f t="shared" si="0"/>
        <v>DayTradesRemainingT+2</v>
      </c>
      <c r="B32" s="31" t="str">
        <f>IF(OR(B$5="",$A32=""),"",IFERROR(IF(ISNUMBER(SEARCH("was not reported",RTD($A$1,,"account",B$5,$A32,$A$2))),"not reported",RTD($A$1,,"account",B$5,$A32,$A$2)),""))</f>
        <v/>
      </c>
      <c r="C32" s="38" t="str">
        <f>IF(OR(C$5="",$A32=""),"",IFERROR(IF(ISNUMBER(SEARCH("was not reported",RTD($A$1,,"account",C$5,$A32,$A$2))),"not reported",RTD($A$1,,"account",C$5,$A32,$A$2)),""))</f>
        <v/>
      </c>
      <c r="D32" s="23" t="str">
        <f>IF(OR(D$5="",$A32=""),"",IFERROR(IF(ISNUMBER(SEARCH("was not reported",RTD($A$1,,"account",D$5,$A32,$A$2))),"not reported",RTD($A$1,,"account",D$5,$A32,$A$2)),""))</f>
        <v/>
      </c>
      <c r="E32" s="38" t="str">
        <f>IF(OR(E$5="",$A32=""),"",IFERROR(IF(ISNUMBER(SEARCH("was not reported",RTD($A$1,,"account",E$5,$A32,$A$2))),"not reported",RTD($A$1,,"account",E$5,$A32,$A$2)),""))</f>
        <v/>
      </c>
      <c r="F32" s="38" t="str">
        <f>IF(OR(F$5="",$A32=""),"",IFERROR(IF(ISNUMBER(SEARCH("was not reported",RTD($A$1,,"account",F$5,$A32,$A$2))),"not reported",RTD($A$1,,"account",F$5,$A32,$A$2)),""))</f>
        <v/>
      </c>
      <c r="G32" s="3" t="str">
        <f>IF(OR(G$5="",$A32=""),"",IFERROR(IF(ISNUMBER(SEARCH("was not reported",RTD($A$1,,"account",G$5,$A32,$A$2))),"not reported",RTD($A$1,,"account",G$5,$A32,$A$2)),""))</f>
        <v/>
      </c>
      <c r="H32" s="3" t="str">
        <f>IF(OR(H$5="",$A32=""),"",IFERROR(IF(ISNUMBER(SEARCH("was not reported",RTD($A$1,,"account",H$5,$A32,$A$2))),"not reported",RTD($A$1,,"account",H$5,$A32,$A$2)),""))</f>
        <v/>
      </c>
      <c r="I32" s="3" t="str">
        <f>IF(OR(I$5="",$A32=""),"",IFERROR(IF(ISNUMBER(SEARCH("was not reported",RTD($A$1,,"account",I$5,$A32,$A$2))),"not reported",RTD($A$1,,"account",I$5,$A32,$A$2)),""))</f>
        <v/>
      </c>
      <c r="J32" s="4" t="str">
        <f>IF(OR(J$5="",$A32=""),"",IFERROR(IF(ISNUMBER(SEARCH("was not reported",RTD($A$1,,"account",J$5,$A32,$A$2))),"not reported",RTD($A$1,,"account",J$5,$A32,$A$2)),""))</f>
        <v/>
      </c>
      <c r="K32" s="3" t="str">
        <f>IF(OR(K$5="",$A32=""),"",IFERROR(IF(ISNUMBER(SEARCH("was not reported",RTD($A$1,,"account",K$5,$A32,$A$2))),"not reported",RTD($A$1,,"account",K$5,$A32,$A$2)),""))</f>
        <v/>
      </c>
    </row>
    <row r="33" spans="1:11" x14ac:dyDescent="0.55000000000000004">
      <c r="A33" s="3" t="str">
        <f t="shared" si="0"/>
        <v>DayTradesRemainingT+3</v>
      </c>
      <c r="B33" s="31" t="str">
        <f>IF(OR(B$5="",$A33=""),"",IFERROR(IF(ISNUMBER(SEARCH("was not reported",RTD($A$1,,"account",B$5,$A33,$A$2))),"not reported",RTD($A$1,,"account",B$5,$A33,$A$2)),""))</f>
        <v/>
      </c>
      <c r="C33" s="38" t="str">
        <f>IF(OR(C$5="",$A33=""),"",IFERROR(IF(ISNUMBER(SEARCH("was not reported",RTD($A$1,,"account",C$5,$A33,$A$2))),"not reported",RTD($A$1,,"account",C$5,$A33,$A$2)),""))</f>
        <v/>
      </c>
      <c r="D33" s="23" t="str">
        <f>IF(OR(D$5="",$A33=""),"",IFERROR(IF(ISNUMBER(SEARCH("was not reported",RTD($A$1,,"account",D$5,$A33,$A$2))),"not reported",RTD($A$1,,"account",D$5,$A33,$A$2)),""))</f>
        <v/>
      </c>
      <c r="E33" s="38" t="str">
        <f>IF(OR(E$5="",$A33=""),"",IFERROR(IF(ISNUMBER(SEARCH("was not reported",RTD($A$1,,"account",E$5,$A33,$A$2))),"not reported",RTD($A$1,,"account",E$5,$A33,$A$2)),""))</f>
        <v/>
      </c>
      <c r="F33" s="38" t="str">
        <f>IF(OR(F$5="",$A33=""),"",IFERROR(IF(ISNUMBER(SEARCH("was not reported",RTD($A$1,,"account",F$5,$A33,$A$2))),"not reported",RTD($A$1,,"account",F$5,$A33,$A$2)),""))</f>
        <v/>
      </c>
      <c r="G33" s="3" t="str">
        <f>IF(OR(G$5="",$A33=""),"",IFERROR(IF(ISNUMBER(SEARCH("was not reported",RTD($A$1,,"account",G$5,$A33,$A$2))),"not reported",RTD($A$1,,"account",G$5,$A33,$A$2)),""))</f>
        <v/>
      </c>
      <c r="H33" s="3" t="str">
        <f>IF(OR(H$5="",$A33=""),"",IFERROR(IF(ISNUMBER(SEARCH("was not reported",RTD($A$1,,"account",H$5,$A33,$A$2))),"not reported",RTD($A$1,,"account",H$5,$A33,$A$2)),""))</f>
        <v/>
      </c>
      <c r="I33" s="3" t="str">
        <f>IF(OR(I$5="",$A33=""),"",IFERROR(IF(ISNUMBER(SEARCH("was not reported",RTD($A$1,,"account",I$5,$A33,$A$2))),"not reported",RTD($A$1,,"account",I$5,$A33,$A$2)),""))</f>
        <v/>
      </c>
      <c r="J33" s="4" t="str">
        <f>IF(OR(J$5="",$A33=""),"",IFERROR(IF(ISNUMBER(SEARCH("was not reported",RTD($A$1,,"account",J$5,$A33,$A$2))),"not reported",RTD($A$1,,"account",J$5,$A33,$A$2)),""))</f>
        <v/>
      </c>
      <c r="K33" s="3" t="str">
        <f>IF(OR(K$5="",$A33=""),"",IFERROR(IF(ISNUMBER(SEARCH("was not reported",RTD($A$1,,"account",K$5,$A33,$A$2))),"not reported",RTD($A$1,,"account",K$5,$A33,$A$2)),""))</f>
        <v/>
      </c>
    </row>
    <row r="34" spans="1:11" x14ac:dyDescent="0.55000000000000004">
      <c r="A34" s="3" t="str">
        <f t="shared" si="0"/>
        <v>DayTradesRemainingT+4</v>
      </c>
      <c r="B34" s="31" t="str">
        <f>IF(OR(B$5="",$A34=""),"",IFERROR(IF(ISNUMBER(SEARCH("was not reported",RTD($A$1,,"account",B$5,$A34,$A$2))),"not reported",RTD($A$1,,"account",B$5,$A34,$A$2)),""))</f>
        <v/>
      </c>
      <c r="C34" s="38" t="str">
        <f>IF(OR(C$5="",$A34=""),"",IFERROR(IF(ISNUMBER(SEARCH("was not reported",RTD($A$1,,"account",C$5,$A34,$A$2))),"not reported",RTD($A$1,,"account",C$5,$A34,$A$2)),""))</f>
        <v/>
      </c>
      <c r="D34" s="23" t="str">
        <f>IF(OR(D$5="",$A34=""),"",IFERROR(IF(ISNUMBER(SEARCH("was not reported",RTD($A$1,,"account",D$5,$A34,$A$2))),"not reported",RTD($A$1,,"account",D$5,$A34,$A$2)),""))</f>
        <v/>
      </c>
      <c r="E34" s="38" t="str">
        <f>IF(OR(E$5="",$A34=""),"",IFERROR(IF(ISNUMBER(SEARCH("was not reported",RTD($A$1,,"account",E$5,$A34,$A$2))),"not reported",RTD($A$1,,"account",E$5,$A34,$A$2)),""))</f>
        <v/>
      </c>
      <c r="F34" s="38" t="str">
        <f>IF(OR(F$5="",$A34=""),"",IFERROR(IF(ISNUMBER(SEARCH("was not reported",RTD($A$1,,"account",F$5,$A34,$A$2))),"not reported",RTD($A$1,,"account",F$5,$A34,$A$2)),""))</f>
        <v/>
      </c>
      <c r="G34" s="3" t="str">
        <f>IF(OR(G$5="",$A34=""),"",IFERROR(IF(ISNUMBER(SEARCH("was not reported",RTD($A$1,,"account",G$5,$A34,$A$2))),"not reported",RTD($A$1,,"account",G$5,$A34,$A$2)),""))</f>
        <v/>
      </c>
      <c r="H34" s="3" t="str">
        <f>IF(OR(H$5="",$A34=""),"",IFERROR(IF(ISNUMBER(SEARCH("was not reported",RTD($A$1,,"account",H$5,$A34,$A$2))),"not reported",RTD($A$1,,"account",H$5,$A34,$A$2)),""))</f>
        <v/>
      </c>
      <c r="I34" s="3" t="str">
        <f>IF(OR(I$5="",$A34=""),"",IFERROR(IF(ISNUMBER(SEARCH("was not reported",RTD($A$1,,"account",I$5,$A34,$A$2))),"not reported",RTD($A$1,,"account",I$5,$A34,$A$2)),""))</f>
        <v/>
      </c>
      <c r="J34" s="4" t="str">
        <f>IF(OR(J$5="",$A34=""),"",IFERROR(IF(ISNUMBER(SEARCH("was not reported",RTD($A$1,,"account",J$5,$A34,$A$2))),"not reported",RTD($A$1,,"account",J$5,$A34,$A$2)),""))</f>
        <v/>
      </c>
      <c r="K34" s="3" t="str">
        <f>IF(OR(K$5="",$A34=""),"",IFERROR(IF(ISNUMBER(SEARCH("was not reported",RTD($A$1,,"account",K$5,$A34,$A$2))),"not reported",RTD($A$1,,"account",K$5,$A34,$A$2)),""))</f>
        <v/>
      </c>
    </row>
    <row r="35" spans="1:11" x14ac:dyDescent="0.55000000000000004">
      <c r="A35" s="3" t="str">
        <f t="shared" si="0"/>
        <v>DayTradingStatus-S</v>
      </c>
      <c r="B35" s="45" t="str">
        <f>IF(OR(B$5="",$A35=""),"",IFERROR(IF(ISNUMBER(SEARCH("was not reported",RTD($A$1,,"account",B$5,$A35,$A$2))),"not reported",RTD($A$1,,"account",B$5,$A35,$A$2)),""))</f>
        <v/>
      </c>
      <c r="C35" s="38" t="str">
        <f>IF(OR(C$5="",$A35=""),"",IFERROR(IF(ISNUMBER(SEARCH("was not reported",RTD($A$1,,"account",C$5,$A35,$A$2))),"not reported",RTD($A$1,,"account",C$5,$A35,$A$2)),""))</f>
        <v/>
      </c>
      <c r="D35" s="23" t="str">
        <f>IF(OR(D$5="",$A35=""),"",IFERROR(IF(ISNUMBER(SEARCH("was not reported",RTD($A$1,,"account",D$5,$A35,$A$2))),"not reported",RTD($A$1,,"account",D$5,$A35,$A$2)),""))</f>
        <v/>
      </c>
      <c r="E35" s="38" t="str">
        <f>IF(OR(E$5="",$A35=""),"",IFERROR(IF(ISNUMBER(SEARCH("was not reported",RTD($A$1,,"account",E$5,$A35,$A$2))),"not reported",RTD($A$1,,"account",E$5,$A35,$A$2)),""))</f>
        <v/>
      </c>
      <c r="F35" s="38" t="str">
        <f>IF(OR(F$5="",$A35=""),"",IFERROR(IF(ISNUMBER(SEARCH("was not reported",RTD($A$1,,"account",F$5,$A35,$A$2))),"not reported",RTD($A$1,,"account",F$5,$A35,$A$2)),""))</f>
        <v/>
      </c>
      <c r="G35" s="3" t="str">
        <f>IF(OR(G$5="",$A35=""),"",IFERROR(IF(ISNUMBER(SEARCH("was not reported",RTD($A$1,,"account",G$5,$A35,$A$2))),"not reported",RTD($A$1,,"account",G$5,$A35,$A$2)),""))</f>
        <v/>
      </c>
      <c r="H35" s="3" t="str">
        <f>IF(OR(H$5="",$A35=""),"",IFERROR(IF(ISNUMBER(SEARCH("was not reported",RTD($A$1,,"account",H$5,$A35,$A$2))),"not reported",RTD($A$1,,"account",H$5,$A35,$A$2)),""))</f>
        <v/>
      </c>
      <c r="I35" s="3" t="str">
        <f>IF(OR(I$5="",$A35=""),"",IFERROR(IF(ISNUMBER(SEARCH("was not reported",RTD($A$1,,"account",I$5,$A35,$A$2))),"not reported",RTD($A$1,,"account",I$5,$A35,$A$2)),""))</f>
        <v/>
      </c>
      <c r="J35" s="4" t="str">
        <f>IF(OR(J$5="",$A35=""),"",IFERROR(IF(ISNUMBER(SEARCH("was not reported",RTD($A$1,,"account",J$5,$A35,$A$2))),"not reported",RTD($A$1,,"account",J$5,$A35,$A$2)),""))</f>
        <v/>
      </c>
      <c r="K35" s="3" t="str">
        <f>IF(OR(K$5="",$A35=""),"",IFERROR(IF(ISNUMBER(SEARCH("was not reported",RTD($A$1,,"account",K$5,$A35,$A$2))),"not reported",RTD($A$1,,"account",K$5,$A35,$A$2)),""))</f>
        <v/>
      </c>
    </row>
    <row r="36" spans="1:11" x14ac:dyDescent="0.55000000000000004">
      <c r="A36" s="3" t="str">
        <f t="shared" si="0"/>
        <v>DVPEquityWithLoanValue</v>
      </c>
      <c r="B36" s="32" t="str">
        <f>IF(OR(B$5="",$A36=""),"",IFERROR(IF(ISNUMBER(SEARCH("was not reported",RTD($A$1,,"account",B$5,$A36,$A$2))),"not reported",RTD($A$1,,"account",B$5,$A36,$A$2)),""))</f>
        <v/>
      </c>
      <c r="C36" s="39" t="str">
        <f>IF(OR(C$5="",$A36=""),"",IFERROR(IF(ISNUMBER(SEARCH("was not reported",RTD($A$1,,"account",C$5,$A36,$A$2))),"not reported",RTD($A$1,,"account",C$5,$A36,$A$2)),""))</f>
        <v/>
      </c>
      <c r="D36" s="24" t="str">
        <f>IF(OR(D$5="",$A36=""),"",IFERROR(IF(ISNUMBER(SEARCH("was not reported",RTD($A$1,,"account",D$5,$A36,$A$2))),"not reported",RTD($A$1,,"account",D$5,$A36,$A$2)),""))</f>
        <v/>
      </c>
      <c r="E36" s="39" t="str">
        <f>IF(OR(E$5="",$A36=""),"",IFERROR(IF(ISNUMBER(SEARCH("was not reported",RTD($A$1,,"account",E$5,$A36,$A$2))),"not reported",RTD($A$1,,"account",E$5,$A36,$A$2)),""))</f>
        <v/>
      </c>
      <c r="F36" s="38" t="str">
        <f>IF(OR(F$5="",$A36=""),"",IFERROR(IF(ISNUMBER(SEARCH("was not reported",RTD($A$1,,"account",F$5,$A36,$A$2))),"not reported",RTD($A$1,,"account",F$5,$A36,$A$2)),""))</f>
        <v/>
      </c>
      <c r="G36" s="3" t="str">
        <f>IF(OR(G$5="",$A36=""),"",IFERROR(IF(ISNUMBER(SEARCH("was not reported",RTD($A$1,,"account",G$5,$A36,$A$2))),"not reported",RTD($A$1,,"account",G$5,$A36,$A$2)),""))</f>
        <v/>
      </c>
      <c r="H36" s="3" t="str">
        <f>IF(OR(H$5="",$A36=""),"",IFERROR(IF(ISNUMBER(SEARCH("was not reported",RTD($A$1,,"account",H$5,$A36,$A$2))),"not reported",RTD($A$1,,"account",H$5,$A36,$A$2)),""))</f>
        <v/>
      </c>
      <c r="I36" s="3" t="str">
        <f>IF(OR(I$5="",$A36=""),"",IFERROR(IF(ISNUMBER(SEARCH("was not reported",RTD($A$1,,"account",I$5,$A36,$A$2))),"not reported",RTD($A$1,,"account",I$5,$A36,$A$2)),""))</f>
        <v/>
      </c>
      <c r="J36" s="4" t="str">
        <f>IF(OR(J$5="",$A36=""),"",IFERROR(IF(ISNUMBER(SEARCH("was not reported",RTD($A$1,,"account",J$5,$A36,$A$2))),"not reported",RTD($A$1,,"account",J$5,$A36,$A$2)),""))</f>
        <v/>
      </c>
      <c r="K36" s="3" t="str">
        <f>IF(OR(K$5="",$A36=""),"",IFERROR(IF(ISNUMBER(SEARCH("was not reported",RTD($A$1,,"account",K$5,$A36,$A$2))),"not reported",RTD($A$1,,"account",K$5,$A36,$A$2)),""))</f>
        <v/>
      </c>
    </row>
    <row r="37" spans="1:11" x14ac:dyDescent="0.55000000000000004">
      <c r="A37" s="3" t="str">
        <f t="shared" si="0"/>
        <v>DVPNetLiquidation</v>
      </c>
      <c r="B37" s="32" t="str">
        <f>IF(OR(B$5="",$A37=""),"",IFERROR(IF(ISNUMBER(SEARCH("was not reported",RTD($A$1,,"account",B$5,$A37,$A$2))),"not reported",RTD($A$1,,"account",B$5,$A37,$A$2)),""))</f>
        <v/>
      </c>
      <c r="C37" s="39" t="str">
        <f>IF(OR(C$5="",$A37=""),"",IFERROR(IF(ISNUMBER(SEARCH("was not reported",RTD($A$1,,"account",C$5,$A37,$A$2))),"not reported",RTD($A$1,,"account",C$5,$A37,$A$2)),""))</f>
        <v/>
      </c>
      <c r="D37" s="24" t="str">
        <f>IF(OR(D$5="",$A37=""),"",IFERROR(IF(ISNUMBER(SEARCH("was not reported",RTD($A$1,,"account",D$5,$A37,$A$2))),"not reported",RTD($A$1,,"account",D$5,$A37,$A$2)),""))</f>
        <v/>
      </c>
      <c r="E37" s="39" t="str">
        <f>IF(OR(E$5="",$A37=""),"",IFERROR(IF(ISNUMBER(SEARCH("was not reported",RTD($A$1,,"account",E$5,$A37,$A$2))),"not reported",RTD($A$1,,"account",E$5,$A37,$A$2)),""))</f>
        <v/>
      </c>
      <c r="F37" s="43" t="str">
        <f>IF(OR(F$5="",$A37=""),"",IFERROR(IF(ISNUMBER(SEARCH("was not reported",RTD($A$1,,"account",F$5,$A37,$A$2))),"not reported",RTD($A$1,,"account",F$5,$A37,$A$2)),""))</f>
        <v/>
      </c>
      <c r="G37" s="3" t="str">
        <f>IF(OR(G$5="",$A37=""),"",IFERROR(IF(ISNUMBER(SEARCH("was not reported",RTD($A$1,,"account",G$5,$A37,$A$2))),"not reported",RTD($A$1,,"account",G$5,$A37,$A$2)),""))</f>
        <v/>
      </c>
      <c r="H37" s="3" t="str">
        <f>IF(OR(H$5="",$A37=""),"",IFERROR(IF(ISNUMBER(SEARCH("was not reported",RTD($A$1,,"account",H$5,$A37,$A$2))),"not reported",RTD($A$1,,"account",H$5,$A37,$A$2)),""))</f>
        <v/>
      </c>
      <c r="I37" s="3" t="str">
        <f>IF(OR(I$5="",$A37=""),"",IFERROR(IF(ISNUMBER(SEARCH("was not reported",RTD($A$1,,"account",I$5,$A37,$A$2))),"not reported",RTD($A$1,,"account",I$5,$A37,$A$2)),""))</f>
        <v/>
      </c>
      <c r="J37" s="4" t="str">
        <f>IF(OR(J$5="",$A37=""),"",IFERROR(IF(ISNUMBER(SEARCH("was not reported",RTD($A$1,,"account",J$5,$A37,$A$2))),"not reported",RTD($A$1,,"account",J$5,$A37,$A$2)),""))</f>
        <v/>
      </c>
      <c r="K37" s="3" t="str">
        <f>IF(OR(K$5="",$A37=""),"",IFERROR(IF(ISNUMBER(SEARCH("was not reported",RTD($A$1,,"account",K$5,$A37,$A$2))),"not reported",RTD($A$1,,"account",K$5,$A37,$A$2)),""))</f>
        <v/>
      </c>
    </row>
    <row r="38" spans="1:11" x14ac:dyDescent="0.55000000000000004">
      <c r="A38" s="3" t="str">
        <f t="shared" ref="A38:A69" si="1">A182</f>
        <v>EquityWithLoanValue</v>
      </c>
      <c r="B38" s="32" t="str">
        <f>IF(OR(B$5="",$A38=""),"",IFERROR(IF(ISNUMBER(SEARCH("was not reported",RTD($A$1,,"account",B$5,$A38,$A$2))),"not reported",RTD($A$1,,"account",B$5,$A38,$A$2)),""))</f>
        <v/>
      </c>
      <c r="C38" s="39" t="str">
        <f>IF(OR(C$5="",$A38=""),"",IFERROR(IF(ISNUMBER(SEARCH("was not reported",RTD($A$1,,"account",C$5,$A38,$A$2))),"not reported",RTD($A$1,,"account",C$5,$A38,$A$2)),""))</f>
        <v/>
      </c>
      <c r="D38" s="24" t="str">
        <f>IF(OR(D$5="",$A38=""),"",IFERROR(IF(ISNUMBER(SEARCH("was not reported",RTD($A$1,,"account",D$5,$A38,$A$2))),"not reported",RTD($A$1,,"account",D$5,$A38,$A$2)),""))</f>
        <v/>
      </c>
      <c r="E38" s="39" t="str">
        <f>IF(OR(E$5="",$A38=""),"",IFERROR(IF(ISNUMBER(SEARCH("was not reported",RTD($A$1,,"account",E$5,$A38,$A$2))),"not reported",RTD($A$1,,"account",E$5,$A38,$A$2)),""))</f>
        <v/>
      </c>
      <c r="F38" s="43" t="str">
        <f>IF(OR(F$5="",$A38=""),"",IFERROR(IF(ISNUMBER(SEARCH("was not reported",RTD($A$1,,"account",F$5,$A38,$A$2))),"not reported",RTD($A$1,,"account",F$5,$A38,$A$2)),""))</f>
        <v/>
      </c>
      <c r="G38" s="3" t="str">
        <f>IF(OR(G$5="",$A38=""),"",IFERROR(IF(ISNUMBER(SEARCH("was not reported",RTD($A$1,,"account",G$5,$A38,$A$2))),"not reported",RTD($A$1,,"account",G$5,$A38,$A$2)),""))</f>
        <v/>
      </c>
      <c r="H38" s="3" t="str">
        <f>IF(OR(H$5="",$A38=""),"",IFERROR(IF(ISNUMBER(SEARCH("was not reported",RTD($A$1,,"account",H$5,$A38,$A$2))),"not reported",RTD($A$1,,"account",H$5,$A38,$A$2)),""))</f>
        <v/>
      </c>
      <c r="I38" s="3" t="str">
        <f>IF(OR(I$5="",$A38=""),"",IFERROR(IF(ISNUMBER(SEARCH("was not reported",RTD($A$1,,"account",I$5,$A38,$A$2))),"not reported",RTD($A$1,,"account",I$5,$A38,$A$2)),""))</f>
        <v/>
      </c>
      <c r="J38" s="4" t="str">
        <f>IF(OR(J$5="",$A38=""),"",IFERROR(IF(ISNUMBER(SEARCH("was not reported",RTD($A$1,,"account",J$5,$A38,$A$2))),"not reported",RTD($A$1,,"account",J$5,$A38,$A$2)),""))</f>
        <v/>
      </c>
      <c r="K38" s="3" t="str">
        <f>IF(OR(K$5="",$A38=""),"",IFERROR(IF(ISNUMBER(SEARCH("was not reported",RTD($A$1,,"account",K$5,$A38,$A$2))),"not reported",RTD($A$1,,"account",K$5,$A38,$A$2)),""))</f>
        <v/>
      </c>
    </row>
    <row r="39" spans="1:11" x14ac:dyDescent="0.55000000000000004">
      <c r="A39" s="3" t="str">
        <f t="shared" si="1"/>
        <v>EquityWithLoanValue-C</v>
      </c>
      <c r="B39" s="32" t="str">
        <f>IF(OR(B$5="",$A39=""),"",IFERROR(IF(ISNUMBER(SEARCH("was not reported",RTD($A$1,,"account",B$5,$A39,$A$2))),"not reported",RTD($A$1,,"account",B$5,$A39,$A$2)),""))</f>
        <v/>
      </c>
      <c r="C39" s="39" t="str">
        <f>IF(OR(C$5="",$A39=""),"",IFERROR(IF(ISNUMBER(SEARCH("was not reported",RTD($A$1,,"account",C$5,$A39,$A$2))),"not reported",RTD($A$1,,"account",C$5,$A39,$A$2)),""))</f>
        <v/>
      </c>
      <c r="D39" s="24" t="str">
        <f>IF(OR(D$5="",$A39=""),"",IFERROR(IF(ISNUMBER(SEARCH("was not reported",RTD($A$1,,"account",D$5,$A39,$A$2))),"not reported",RTD($A$1,,"account",D$5,$A39,$A$2)),""))</f>
        <v/>
      </c>
      <c r="E39" s="39" t="str">
        <f>IF(OR(E$5="",$A39=""),"",IFERROR(IF(ISNUMBER(SEARCH("was not reported",RTD($A$1,,"account",E$5,$A39,$A$2))),"not reported",RTD($A$1,,"account",E$5,$A39,$A$2)),""))</f>
        <v/>
      </c>
      <c r="F39" s="43" t="str">
        <f>IF(OR(F$5="",$A39=""),"",IFERROR(IF(ISNUMBER(SEARCH("was not reported",RTD($A$1,,"account",F$5,$A39,$A$2))),"not reported",RTD($A$1,,"account",F$5,$A39,$A$2)),""))</f>
        <v/>
      </c>
      <c r="G39" s="3" t="str">
        <f>IF(OR(G$5="",$A39=""),"",IFERROR(IF(ISNUMBER(SEARCH("was not reported",RTD($A$1,,"account",G$5,$A39,$A$2))),"not reported",RTD($A$1,,"account",G$5,$A39,$A$2)),""))</f>
        <v/>
      </c>
      <c r="H39" s="3" t="str">
        <f>IF(OR(H$5="",$A39=""),"",IFERROR(IF(ISNUMBER(SEARCH("was not reported",RTD($A$1,,"account",H$5,$A39,$A$2))),"not reported",RTD($A$1,,"account",H$5,$A39,$A$2)),""))</f>
        <v/>
      </c>
      <c r="I39" s="3" t="str">
        <f>IF(OR(I$5="",$A39=""),"",IFERROR(IF(ISNUMBER(SEARCH("was not reported",RTD($A$1,,"account",I$5,$A39,$A$2))),"not reported",RTD($A$1,,"account",I$5,$A39,$A$2)),""))</f>
        <v/>
      </c>
      <c r="J39" s="4" t="str">
        <f>IF(OR(J$5="",$A39=""),"",IFERROR(IF(ISNUMBER(SEARCH("was not reported",RTD($A$1,,"account",J$5,$A39,$A$2))),"not reported",RTD($A$1,,"account",J$5,$A39,$A$2)),""))</f>
        <v/>
      </c>
      <c r="K39" s="3" t="str">
        <f>IF(OR(K$5="",$A39=""),"",IFERROR(IF(ISNUMBER(SEARCH("was not reported",RTD($A$1,,"account",K$5,$A39,$A$2))),"not reported",RTD($A$1,,"account",K$5,$A39,$A$2)),""))</f>
        <v/>
      </c>
    </row>
    <row r="40" spans="1:11" x14ac:dyDescent="0.55000000000000004">
      <c r="A40" s="3" t="str">
        <f t="shared" si="1"/>
        <v>EquityWithLoanValue-S</v>
      </c>
      <c r="B40" s="32" t="str">
        <f>IF(OR(B$5="",$A40=""),"",IFERROR(IF(ISNUMBER(SEARCH("was not reported",RTD($A$1,,"account",B$5,$A40,$A$2))),"not reported",RTD($A$1,,"account",B$5,$A40,$A$2)),""))</f>
        <v/>
      </c>
      <c r="C40" s="39" t="str">
        <f>IF(OR(C$5="",$A40=""),"",IFERROR(IF(ISNUMBER(SEARCH("was not reported",RTD($A$1,,"account",C$5,$A40,$A$2))),"not reported",RTD($A$1,,"account",C$5,$A40,$A$2)),""))</f>
        <v/>
      </c>
      <c r="D40" s="24" t="str">
        <f>IF(OR(D$5="",$A40=""),"",IFERROR(IF(ISNUMBER(SEARCH("was not reported",RTD($A$1,,"account",D$5,$A40,$A$2))),"not reported",RTD($A$1,,"account",D$5,$A40,$A$2)),""))</f>
        <v/>
      </c>
      <c r="E40" s="39" t="str">
        <f>IF(OR(E$5="",$A40=""),"",IFERROR(IF(ISNUMBER(SEARCH("was not reported",RTD($A$1,,"account",E$5,$A40,$A$2))),"not reported",RTD($A$1,,"account",E$5,$A40,$A$2)),""))</f>
        <v/>
      </c>
      <c r="F40" s="43" t="str">
        <f>IF(OR(F$5="",$A40=""),"",IFERROR(IF(ISNUMBER(SEARCH("was not reported",RTD($A$1,,"account",F$5,$A40,$A$2))),"not reported",RTD($A$1,,"account",F$5,$A40,$A$2)),""))</f>
        <v/>
      </c>
      <c r="G40" s="3" t="str">
        <f>IF(OR(G$5="",$A40=""),"",IFERROR(IF(ISNUMBER(SEARCH("was not reported",RTD($A$1,,"account",G$5,$A40,$A$2))),"not reported",RTD($A$1,,"account",G$5,$A40,$A$2)),""))</f>
        <v/>
      </c>
      <c r="H40" s="3" t="str">
        <f>IF(OR(H$5="",$A40=""),"",IFERROR(IF(ISNUMBER(SEARCH("was not reported",RTD($A$1,,"account",H$5,$A40,$A$2))),"not reported",RTD($A$1,,"account",H$5,$A40,$A$2)),""))</f>
        <v/>
      </c>
      <c r="I40" s="3" t="str">
        <f>IF(OR(I$5="",$A40=""),"",IFERROR(IF(ISNUMBER(SEARCH("was not reported",RTD($A$1,,"account",I$5,$A40,$A$2))),"not reported",RTD($A$1,,"account",I$5,$A40,$A$2)),""))</f>
        <v/>
      </c>
      <c r="J40" s="4" t="str">
        <f>IF(OR(J$5="",$A40=""),"",IFERROR(IF(ISNUMBER(SEARCH("was not reported",RTD($A$1,,"account",J$5,$A40,$A$2))),"not reported",RTD($A$1,,"account",J$5,$A40,$A$2)),""))</f>
        <v/>
      </c>
      <c r="K40" s="3" t="str">
        <f>IF(OR(K$5="",$A40=""),"",IFERROR(IF(ISNUMBER(SEARCH("was not reported",RTD($A$1,,"account",K$5,$A40,$A$2))),"not reported",RTD($A$1,,"account",K$5,$A40,$A$2)),""))</f>
        <v/>
      </c>
    </row>
    <row r="41" spans="1:11" x14ac:dyDescent="0.55000000000000004">
      <c r="A41" s="3" t="str">
        <f t="shared" si="1"/>
        <v>ExcessLiquidity</v>
      </c>
      <c r="B41" s="32" t="str">
        <f>IF(OR(B$5="",$A41=""),"",IFERROR(IF(ISNUMBER(SEARCH("was not reported",RTD($A$1,,"account",B$5,$A41,$A$2))),"not reported",RTD($A$1,,"account",B$5,$A41,$A$2)),""))</f>
        <v/>
      </c>
      <c r="C41" s="39" t="str">
        <f>IF(OR(C$5="",$A41=""),"",IFERROR(IF(ISNUMBER(SEARCH("was not reported",RTD($A$1,,"account",C$5,$A41,$A$2))),"not reported",RTD($A$1,,"account",C$5,$A41,$A$2)),""))</f>
        <v/>
      </c>
      <c r="D41" s="24" t="str">
        <f>IF(OR(D$5="",$A41=""),"",IFERROR(IF(ISNUMBER(SEARCH("was not reported",RTD($A$1,,"account",D$5,$A41,$A$2))),"not reported",RTD($A$1,,"account",D$5,$A41,$A$2)),""))</f>
        <v/>
      </c>
      <c r="E41" s="39" t="str">
        <f>IF(OR(E$5="",$A41=""),"",IFERROR(IF(ISNUMBER(SEARCH("was not reported",RTD($A$1,,"account",E$5,$A41,$A$2))),"not reported",RTD($A$1,,"account",E$5,$A41,$A$2)),""))</f>
        <v/>
      </c>
      <c r="F41" s="43" t="str">
        <f>IF(OR(F$5="",$A41=""),"",IFERROR(IF(ISNUMBER(SEARCH("was not reported",RTD($A$1,,"account",F$5,$A41,$A$2))),"not reported",RTD($A$1,,"account",F$5,$A41,$A$2)),""))</f>
        <v/>
      </c>
      <c r="G41" s="3" t="str">
        <f>IF(OR(G$5="",$A41=""),"",IFERROR(IF(ISNUMBER(SEARCH("was not reported",RTD($A$1,,"account",G$5,$A41,$A$2))),"not reported",RTD($A$1,,"account",G$5,$A41,$A$2)),""))</f>
        <v/>
      </c>
      <c r="H41" s="3" t="str">
        <f>IF(OR(H$5="",$A41=""),"",IFERROR(IF(ISNUMBER(SEARCH("was not reported",RTD($A$1,,"account",H$5,$A41,$A$2))),"not reported",RTD($A$1,,"account",H$5,$A41,$A$2)),""))</f>
        <v/>
      </c>
      <c r="I41" s="3" t="str">
        <f>IF(OR(I$5="",$A41=""),"",IFERROR(IF(ISNUMBER(SEARCH("was not reported",RTD($A$1,,"account",I$5,$A41,$A$2))),"not reported",RTD($A$1,,"account",I$5,$A41,$A$2)),""))</f>
        <v/>
      </c>
      <c r="J41" s="4" t="str">
        <f>IF(OR(J$5="",$A41=""),"",IFERROR(IF(ISNUMBER(SEARCH("was not reported",RTD($A$1,,"account",J$5,$A41,$A$2))),"not reported",RTD($A$1,,"account",J$5,$A41,$A$2)),""))</f>
        <v/>
      </c>
      <c r="K41" s="3" t="str">
        <f>IF(OR(K$5="",$A41=""),"",IFERROR(IF(ISNUMBER(SEARCH("was not reported",RTD($A$1,,"account",K$5,$A41,$A$2))),"not reported",RTD($A$1,,"account",K$5,$A41,$A$2)),""))</f>
        <v/>
      </c>
    </row>
    <row r="42" spans="1:11" x14ac:dyDescent="0.55000000000000004">
      <c r="A42" s="3" t="str">
        <f t="shared" si="1"/>
        <v>ExcessLiquidity-C</v>
      </c>
      <c r="B42" s="32" t="str">
        <f>IF(OR(B$5="",$A42=""),"",IFERROR(IF(ISNUMBER(SEARCH("was not reported",RTD($A$1,,"account",B$5,$A42,$A$2))),"not reported",RTD($A$1,,"account",B$5,$A42,$A$2)),""))</f>
        <v/>
      </c>
      <c r="C42" s="39" t="str">
        <f>IF(OR(C$5="",$A42=""),"",IFERROR(IF(ISNUMBER(SEARCH("was not reported",RTD($A$1,,"account",C$5,$A42,$A$2))),"not reported",RTD($A$1,,"account",C$5,$A42,$A$2)),""))</f>
        <v/>
      </c>
      <c r="D42" s="24" t="str">
        <f>IF(OR(D$5="",$A42=""),"",IFERROR(IF(ISNUMBER(SEARCH("was not reported",RTD($A$1,,"account",D$5,$A42,$A$2))),"not reported",RTD($A$1,,"account",D$5,$A42,$A$2)),""))</f>
        <v/>
      </c>
      <c r="E42" s="39" t="str">
        <f>IF(OR(E$5="",$A42=""),"",IFERROR(IF(ISNUMBER(SEARCH("was not reported",RTD($A$1,,"account",E$5,$A42,$A$2))),"not reported",RTD($A$1,,"account",E$5,$A42,$A$2)),""))</f>
        <v/>
      </c>
      <c r="F42" s="43" t="str">
        <f>IF(OR(F$5="",$A42=""),"",IFERROR(IF(ISNUMBER(SEARCH("was not reported",RTD($A$1,,"account",F$5,$A42,$A$2))),"not reported",RTD($A$1,,"account",F$5,$A42,$A$2)),""))</f>
        <v/>
      </c>
      <c r="G42" s="3" t="str">
        <f>IF(OR(G$5="",$A42=""),"",IFERROR(IF(ISNUMBER(SEARCH("was not reported",RTD($A$1,,"account",G$5,$A42,$A$2))),"not reported",RTD($A$1,,"account",G$5,$A42,$A$2)),""))</f>
        <v/>
      </c>
      <c r="H42" s="3" t="str">
        <f>IF(OR(H$5="",$A42=""),"",IFERROR(IF(ISNUMBER(SEARCH("was not reported",RTD($A$1,,"account",H$5,$A42,$A$2))),"not reported",RTD($A$1,,"account",H$5,$A42,$A$2)),""))</f>
        <v/>
      </c>
      <c r="I42" s="3" t="str">
        <f>IF(OR(I$5="",$A42=""),"",IFERROR(IF(ISNUMBER(SEARCH("was not reported",RTD($A$1,,"account",I$5,$A42,$A$2))),"not reported",RTD($A$1,,"account",I$5,$A42,$A$2)),""))</f>
        <v/>
      </c>
      <c r="J42" s="4" t="str">
        <f>IF(OR(J$5="",$A42=""),"",IFERROR(IF(ISNUMBER(SEARCH("was not reported",RTD($A$1,,"account",J$5,$A42,$A$2))),"not reported",RTD($A$1,,"account",J$5,$A42,$A$2)),""))</f>
        <v/>
      </c>
      <c r="K42" s="3" t="str">
        <f>IF(OR(K$5="",$A42=""),"",IFERROR(IF(ISNUMBER(SEARCH("was not reported",RTD($A$1,,"account",K$5,$A42,$A$2))),"not reported",RTD($A$1,,"account",K$5,$A42,$A$2)),""))</f>
        <v/>
      </c>
    </row>
    <row r="43" spans="1:11" x14ac:dyDescent="0.55000000000000004">
      <c r="A43" s="3" t="str">
        <f t="shared" si="1"/>
        <v>ExcessLiquidity-S</v>
      </c>
      <c r="B43" s="32" t="str">
        <f>IF(OR(B$5="",$A43=""),"",IFERROR(IF(ISNUMBER(SEARCH("was not reported",RTD($A$1,,"account",B$5,$A43,$A$2))),"not reported",RTD($A$1,,"account",B$5,$A43,$A$2)),""))</f>
        <v/>
      </c>
      <c r="C43" s="39" t="str">
        <f>IF(OR(C$5="",$A43=""),"",IFERROR(IF(ISNUMBER(SEARCH("was not reported",RTD($A$1,,"account",C$5,$A43,$A$2))),"not reported",RTD($A$1,,"account",C$5,$A43,$A$2)),""))</f>
        <v/>
      </c>
      <c r="D43" s="24" t="str">
        <f>IF(OR(D$5="",$A43=""),"",IFERROR(IF(ISNUMBER(SEARCH("was not reported",RTD($A$1,,"account",D$5,$A43,$A$2))),"not reported",RTD($A$1,,"account",D$5,$A43,$A$2)),""))</f>
        <v/>
      </c>
      <c r="E43" s="39" t="str">
        <f>IF(OR(E$5="",$A43=""),"",IFERROR(IF(ISNUMBER(SEARCH("was not reported",RTD($A$1,,"account",E$5,$A43,$A$2))),"not reported",RTD($A$1,,"account",E$5,$A43,$A$2)),""))</f>
        <v/>
      </c>
      <c r="F43" s="43" t="str">
        <f>IF(OR(F$5="",$A43=""),"",IFERROR(IF(ISNUMBER(SEARCH("was not reported",RTD($A$1,,"account",F$5,$A43,$A$2))),"not reported",RTD($A$1,,"account",F$5,$A43,$A$2)),""))</f>
        <v/>
      </c>
      <c r="G43" s="3" t="str">
        <f>IF(OR(G$5="",$A43=""),"",IFERROR(IF(ISNUMBER(SEARCH("was not reported",RTD($A$1,,"account",G$5,$A43,$A$2))),"not reported",RTD($A$1,,"account",G$5,$A43,$A$2)),""))</f>
        <v/>
      </c>
      <c r="H43" s="3" t="str">
        <f>IF(OR(H$5="",$A43=""),"",IFERROR(IF(ISNUMBER(SEARCH("was not reported",RTD($A$1,,"account",H$5,$A43,$A$2))),"not reported",RTD($A$1,,"account",H$5,$A43,$A$2)),""))</f>
        <v/>
      </c>
      <c r="I43" s="3" t="str">
        <f>IF(OR(I$5="",$A43=""),"",IFERROR(IF(ISNUMBER(SEARCH("was not reported",RTD($A$1,,"account",I$5,$A43,$A$2))),"not reported",RTD($A$1,,"account",I$5,$A43,$A$2)),""))</f>
        <v/>
      </c>
      <c r="J43" s="4" t="str">
        <f>IF(OR(J$5="",$A43=""),"",IFERROR(IF(ISNUMBER(SEARCH("was not reported",RTD($A$1,,"account",J$5,$A43,$A$2))),"not reported",RTD($A$1,,"account",J$5,$A43,$A$2)),""))</f>
        <v/>
      </c>
      <c r="K43" s="3" t="str">
        <f>IF(OR(K$5="",$A43=""),"",IFERROR(IF(ISNUMBER(SEARCH("was not reported",RTD($A$1,,"account",K$5,$A43,$A$2))),"not reported",RTD($A$1,,"account",K$5,$A43,$A$2)),""))</f>
        <v/>
      </c>
    </row>
    <row r="44" spans="1:11" x14ac:dyDescent="0.55000000000000004">
      <c r="A44" s="3" t="str">
        <f t="shared" si="1"/>
        <v>ExchangeRate</v>
      </c>
      <c r="B44" s="32" t="str">
        <f>IF(OR(B$5="",$A44=""),"",IFERROR(IF(ISNUMBER(SEARCH("was not reported",RTD($A$1,,"account",B$5,$A44,$A$2))),"not reported",RTD($A$1,,"account",B$5,$A44,$A$2)),""))</f>
        <v/>
      </c>
      <c r="C44" s="39" t="str">
        <f>IF(OR(C$5="",$A44=""),"",IFERROR(IF(ISNUMBER(SEARCH("was not reported",RTD($A$1,,"account",C$5,$A44,$A$2))),"not reported",RTD($A$1,,"account",C$5,$A44,$A$2)),""))</f>
        <v/>
      </c>
      <c r="D44" s="24" t="str">
        <f>IF(OR(D$5="",$A44=""),"",IFERROR(IF(ISNUMBER(SEARCH("was not reported",RTD($A$1,,"account",D$5,$A44,$A$2))),"not reported",RTD($A$1,,"account",D$5,$A44,$A$2)),""))</f>
        <v/>
      </c>
      <c r="E44" s="39" t="str">
        <f>IF(OR(E$5="",$A44=""),"",IFERROR(IF(ISNUMBER(SEARCH("was not reported",RTD($A$1,,"account",E$5,$A44,$A$2))),"not reported",RTD($A$1,,"account",E$5,$A44,$A$2)),""))</f>
        <v/>
      </c>
      <c r="F44" s="43" t="str">
        <f>IF(OR(F$5="",$A44=""),"",IFERROR(IF(ISNUMBER(SEARCH("was not reported",RTD($A$1,,"account",F$5,$A44,$A$2))),"not reported",RTD($A$1,,"account",F$5,$A44,$A$2)),""))</f>
        <v/>
      </c>
      <c r="G44" s="3" t="str">
        <f>IF(OR(G$5="",$A44=""),"",IFERROR(IF(ISNUMBER(SEARCH("was not reported",RTD($A$1,,"account",G$5,$A44,$A$2))),"not reported",RTD($A$1,,"account",G$5,$A44,$A$2)),""))</f>
        <v/>
      </c>
      <c r="H44" s="3" t="str">
        <f>IF(OR(H$5="",$A44=""),"",IFERROR(IF(ISNUMBER(SEARCH("was not reported",RTD($A$1,,"account",H$5,$A44,$A$2))),"not reported",RTD($A$1,,"account",H$5,$A44,$A$2)),""))</f>
        <v/>
      </c>
      <c r="I44" s="3" t="str">
        <f>IF(OR(I$5="",$A44=""),"",IFERROR(IF(ISNUMBER(SEARCH("was not reported",RTD($A$1,,"account",I$5,$A44,$A$2))),"not reported",RTD($A$1,,"account",I$5,$A44,$A$2)),""))</f>
        <v/>
      </c>
      <c r="J44" s="4" t="str">
        <f>IF(OR(J$5="",$A44=""),"",IFERROR(IF(ISNUMBER(SEARCH("was not reported",RTD($A$1,,"account",J$5,$A44,$A$2))),"not reported",RTD($A$1,,"account",J$5,$A44,$A$2)),""))</f>
        <v/>
      </c>
      <c r="K44" s="3" t="str">
        <f>IF(OR(K$5="",$A44=""),"",IFERROR(IF(ISNUMBER(SEARCH("was not reported",RTD($A$1,,"account",K$5,$A44,$A$2))),"not reported",RTD($A$1,,"account",K$5,$A44,$A$2)),""))</f>
        <v/>
      </c>
    </row>
    <row r="45" spans="1:11" x14ac:dyDescent="0.55000000000000004">
      <c r="A45" s="3" t="str">
        <f t="shared" si="1"/>
        <v>FullAvailableFunds</v>
      </c>
      <c r="B45" s="32" t="str">
        <f>IF(OR(B$5="",$A45=""),"",IFERROR(IF(ISNUMBER(SEARCH("was not reported",RTD($A$1,,"account",B$5,$A45,$A$2))),"not reported",RTD($A$1,,"account",B$5,$A45,$A$2)),""))</f>
        <v/>
      </c>
      <c r="C45" s="39" t="str">
        <f>IF(OR(C$5="",$A45=""),"",IFERROR(IF(ISNUMBER(SEARCH("was not reported",RTD($A$1,,"account",C$5,$A45,$A$2))),"not reported",RTD($A$1,,"account",C$5,$A45,$A$2)),""))</f>
        <v/>
      </c>
      <c r="D45" s="24" t="str">
        <f>IF(OR(D$5="",$A45=""),"",IFERROR(IF(ISNUMBER(SEARCH("was not reported",RTD($A$1,,"account",D$5,$A45,$A$2))),"not reported",RTD($A$1,,"account",D$5,$A45,$A$2)),""))</f>
        <v/>
      </c>
      <c r="E45" s="39" t="str">
        <f>IF(OR(E$5="",$A45=""),"",IFERROR(IF(ISNUMBER(SEARCH("was not reported",RTD($A$1,,"account",E$5,$A45,$A$2))),"not reported",RTD($A$1,,"account",E$5,$A45,$A$2)),""))</f>
        <v/>
      </c>
      <c r="F45" s="43" t="str">
        <f>IF(OR(F$5="",$A45=""),"",IFERROR(IF(ISNUMBER(SEARCH("was not reported",RTD($A$1,,"account",F$5,$A45,$A$2))),"not reported",RTD($A$1,,"account",F$5,$A45,$A$2)),""))</f>
        <v/>
      </c>
      <c r="G45" s="3" t="str">
        <f>IF(OR(G$5="",$A45=""),"",IFERROR(IF(ISNUMBER(SEARCH("was not reported",RTD($A$1,,"account",G$5,$A45,$A$2))),"not reported",RTD($A$1,,"account",G$5,$A45,$A$2)),""))</f>
        <v/>
      </c>
      <c r="H45" s="3" t="str">
        <f>IF(OR(H$5="",$A45=""),"",IFERROR(IF(ISNUMBER(SEARCH("was not reported",RTD($A$1,,"account",H$5,$A45,$A$2))),"not reported",RTD($A$1,,"account",H$5,$A45,$A$2)),""))</f>
        <v/>
      </c>
      <c r="I45" s="3" t="str">
        <f>IF(OR(I$5="",$A45=""),"",IFERROR(IF(ISNUMBER(SEARCH("was not reported",RTD($A$1,,"account",I$5,$A45,$A$2))),"not reported",RTD($A$1,,"account",I$5,$A45,$A$2)),""))</f>
        <v/>
      </c>
      <c r="J45" s="4" t="str">
        <f>IF(OR(J$5="",$A45=""),"",IFERROR(IF(ISNUMBER(SEARCH("was not reported",RTD($A$1,,"account",J$5,$A45,$A$2))),"not reported",RTD($A$1,,"account",J$5,$A45,$A$2)),""))</f>
        <v/>
      </c>
      <c r="K45" s="3" t="str">
        <f>IF(OR(K$5="",$A45=""),"",IFERROR(IF(ISNUMBER(SEARCH("was not reported",RTD($A$1,,"account",K$5,$A45,$A$2))),"not reported",RTD($A$1,,"account",K$5,$A45,$A$2)),""))</f>
        <v/>
      </c>
    </row>
    <row r="46" spans="1:11" x14ac:dyDescent="0.55000000000000004">
      <c r="A46" s="3" t="str">
        <f t="shared" si="1"/>
        <v>FullAvailableFunds-C</v>
      </c>
      <c r="B46" s="32" t="str">
        <f>IF(OR(B$5="",$A46=""),"",IFERROR(IF(ISNUMBER(SEARCH("was not reported",RTD($A$1,,"account",B$5,$A46,$A$2))),"not reported",RTD($A$1,,"account",B$5,$A46,$A$2)),""))</f>
        <v/>
      </c>
      <c r="C46" s="39" t="str">
        <f>IF(OR(C$5="",$A46=""),"",IFERROR(IF(ISNUMBER(SEARCH("was not reported",RTD($A$1,,"account",C$5,$A46,$A$2))),"not reported",RTD($A$1,,"account",C$5,$A46,$A$2)),""))</f>
        <v/>
      </c>
      <c r="D46" s="24" t="str">
        <f>IF(OR(D$5="",$A46=""),"",IFERROR(IF(ISNUMBER(SEARCH("was not reported",RTD($A$1,,"account",D$5,$A46,$A$2))),"not reported",RTD($A$1,,"account",D$5,$A46,$A$2)),""))</f>
        <v/>
      </c>
      <c r="E46" s="39" t="str">
        <f>IF(OR(E$5="",$A46=""),"",IFERROR(IF(ISNUMBER(SEARCH("was not reported",RTD($A$1,,"account",E$5,$A46,$A$2))),"not reported",RTD($A$1,,"account",E$5,$A46,$A$2)),""))</f>
        <v/>
      </c>
      <c r="F46" s="43" t="str">
        <f>IF(OR(F$5="",$A46=""),"",IFERROR(IF(ISNUMBER(SEARCH("was not reported",RTD($A$1,,"account",F$5,$A46,$A$2))),"not reported",RTD($A$1,,"account",F$5,$A46,$A$2)),""))</f>
        <v/>
      </c>
      <c r="G46" s="3" t="str">
        <f>IF(OR(G$5="",$A46=""),"",IFERROR(IF(ISNUMBER(SEARCH("was not reported",RTD($A$1,,"account",G$5,$A46,$A$2))),"not reported",RTD($A$1,,"account",G$5,$A46,$A$2)),""))</f>
        <v/>
      </c>
      <c r="H46" s="3" t="str">
        <f>IF(OR(H$5="",$A46=""),"",IFERROR(IF(ISNUMBER(SEARCH("was not reported",RTD($A$1,,"account",H$5,$A46,$A$2))),"not reported",RTD($A$1,,"account",H$5,$A46,$A$2)),""))</f>
        <v/>
      </c>
      <c r="I46" s="3" t="str">
        <f>IF(OR(I$5="",$A46=""),"",IFERROR(IF(ISNUMBER(SEARCH("was not reported",RTD($A$1,,"account",I$5,$A46,$A$2))),"not reported",RTD($A$1,,"account",I$5,$A46,$A$2)),""))</f>
        <v/>
      </c>
      <c r="J46" s="4" t="str">
        <f>IF(OR(J$5="",$A46=""),"",IFERROR(IF(ISNUMBER(SEARCH("was not reported",RTD($A$1,,"account",J$5,$A46,$A$2))),"not reported",RTD($A$1,,"account",J$5,$A46,$A$2)),""))</f>
        <v/>
      </c>
      <c r="K46" s="3" t="str">
        <f>IF(OR(K$5="",$A46=""),"",IFERROR(IF(ISNUMBER(SEARCH("was not reported",RTD($A$1,,"account",K$5,$A46,$A$2))),"not reported",RTD($A$1,,"account",K$5,$A46,$A$2)),""))</f>
        <v/>
      </c>
    </row>
    <row r="47" spans="1:11" x14ac:dyDescent="0.55000000000000004">
      <c r="A47" s="3" t="str">
        <f t="shared" si="1"/>
        <v>FullAvailableFunds-S</v>
      </c>
      <c r="B47" s="32" t="str">
        <f>IF(OR(B$5="",$A47=""),"",IFERROR(IF(ISNUMBER(SEARCH("was not reported",RTD($A$1,,"account",B$5,$A47,$A$2))),"not reported",RTD($A$1,,"account",B$5,$A47,$A$2)),""))</f>
        <v/>
      </c>
      <c r="C47" s="39" t="str">
        <f>IF(OR(C$5="",$A47=""),"",IFERROR(IF(ISNUMBER(SEARCH("was not reported",RTD($A$1,,"account",C$5,$A47,$A$2))),"not reported",RTD($A$1,,"account",C$5,$A47,$A$2)),""))</f>
        <v/>
      </c>
      <c r="D47" s="24" t="str">
        <f>IF(OR(D$5="",$A47=""),"",IFERROR(IF(ISNUMBER(SEARCH("was not reported",RTD($A$1,,"account",D$5,$A47,$A$2))),"not reported",RTD($A$1,,"account",D$5,$A47,$A$2)),""))</f>
        <v/>
      </c>
      <c r="E47" s="39" t="str">
        <f>IF(OR(E$5="",$A47=""),"",IFERROR(IF(ISNUMBER(SEARCH("was not reported",RTD($A$1,,"account",E$5,$A47,$A$2))),"not reported",RTD($A$1,,"account",E$5,$A47,$A$2)),""))</f>
        <v/>
      </c>
      <c r="F47" s="43" t="str">
        <f>IF(OR(F$5="",$A47=""),"",IFERROR(IF(ISNUMBER(SEARCH("was not reported",RTD($A$1,,"account",F$5,$A47,$A$2))),"not reported",RTD($A$1,,"account",F$5,$A47,$A$2)),""))</f>
        <v/>
      </c>
      <c r="G47" s="3" t="str">
        <f>IF(OR(G$5="",$A47=""),"",IFERROR(IF(ISNUMBER(SEARCH("was not reported",RTD($A$1,,"account",G$5,$A47,$A$2))),"not reported",RTD($A$1,,"account",G$5,$A47,$A$2)),""))</f>
        <v/>
      </c>
      <c r="H47" s="3" t="str">
        <f>IF(OR(H$5="",$A47=""),"",IFERROR(IF(ISNUMBER(SEARCH("was not reported",RTD($A$1,,"account",H$5,$A47,$A$2))),"not reported",RTD($A$1,,"account",H$5,$A47,$A$2)),""))</f>
        <v/>
      </c>
      <c r="I47" s="3" t="str">
        <f>IF(OR(I$5="",$A47=""),"",IFERROR(IF(ISNUMBER(SEARCH("was not reported",RTD($A$1,,"account",I$5,$A47,$A$2))),"not reported",RTD($A$1,,"account",I$5,$A47,$A$2)),""))</f>
        <v/>
      </c>
      <c r="J47" s="4" t="str">
        <f>IF(OR(J$5="",$A47=""),"",IFERROR(IF(ISNUMBER(SEARCH("was not reported",RTD($A$1,,"account",J$5,$A47,$A$2))),"not reported",RTD($A$1,,"account",J$5,$A47,$A$2)),""))</f>
        <v/>
      </c>
      <c r="K47" s="3" t="str">
        <f>IF(OR(K$5="",$A47=""),"",IFERROR(IF(ISNUMBER(SEARCH("was not reported",RTD($A$1,,"account",K$5,$A47,$A$2))),"not reported",RTD($A$1,,"account",K$5,$A47,$A$2)),""))</f>
        <v/>
      </c>
    </row>
    <row r="48" spans="1:11" x14ac:dyDescent="0.55000000000000004">
      <c r="A48" s="3" t="str">
        <f t="shared" si="1"/>
        <v>FullExcessLiquidity</v>
      </c>
      <c r="B48" s="32" t="str">
        <f>IF(OR(B$5="",$A48=""),"",IFERROR(IF(ISNUMBER(SEARCH("was not reported",RTD($A$1,,"account",B$5,$A48,$A$2))),"not reported",RTD($A$1,,"account",B$5,$A48,$A$2)),""))</f>
        <v/>
      </c>
      <c r="C48" s="39" t="str">
        <f>IF(OR(C$5="",$A48=""),"",IFERROR(IF(ISNUMBER(SEARCH("was not reported",RTD($A$1,,"account",C$5,$A48,$A$2))),"not reported",RTD($A$1,,"account",C$5,$A48,$A$2)),""))</f>
        <v/>
      </c>
      <c r="D48" s="24" t="str">
        <f>IF(OR(D$5="",$A48=""),"",IFERROR(IF(ISNUMBER(SEARCH("was not reported",RTD($A$1,,"account",D$5,$A48,$A$2))),"not reported",RTD($A$1,,"account",D$5,$A48,$A$2)),""))</f>
        <v/>
      </c>
      <c r="E48" s="39" t="str">
        <f>IF(OR(E$5="",$A48=""),"",IFERROR(IF(ISNUMBER(SEARCH("was not reported",RTD($A$1,,"account",E$5,$A48,$A$2))),"not reported",RTD($A$1,,"account",E$5,$A48,$A$2)),""))</f>
        <v/>
      </c>
      <c r="F48" s="43" t="str">
        <f>IF(OR(F$5="",$A48=""),"",IFERROR(IF(ISNUMBER(SEARCH("was not reported",RTD($A$1,,"account",F$5,$A48,$A$2))),"not reported",RTD($A$1,,"account",F$5,$A48,$A$2)),""))</f>
        <v/>
      </c>
      <c r="G48" s="3" t="str">
        <f>IF(OR(G$5="",$A48=""),"",IFERROR(IF(ISNUMBER(SEARCH("was not reported",RTD($A$1,,"account",G$5,$A48,$A$2))),"not reported",RTD($A$1,,"account",G$5,$A48,$A$2)),""))</f>
        <v/>
      </c>
      <c r="H48" s="3" t="str">
        <f>IF(OR(H$5="",$A48=""),"",IFERROR(IF(ISNUMBER(SEARCH("was not reported",RTD($A$1,,"account",H$5,$A48,$A$2))),"not reported",RTD($A$1,,"account",H$5,$A48,$A$2)),""))</f>
        <v/>
      </c>
      <c r="I48" s="3" t="str">
        <f>IF(OR(I$5="",$A48=""),"",IFERROR(IF(ISNUMBER(SEARCH("was not reported",RTD($A$1,,"account",I$5,$A48,$A$2))),"not reported",RTD($A$1,,"account",I$5,$A48,$A$2)),""))</f>
        <v/>
      </c>
      <c r="J48" s="4" t="str">
        <f>IF(OR(J$5="",$A48=""),"",IFERROR(IF(ISNUMBER(SEARCH("was not reported",RTD($A$1,,"account",J$5,$A48,$A$2))),"not reported",RTD($A$1,,"account",J$5,$A48,$A$2)),""))</f>
        <v/>
      </c>
      <c r="K48" s="3" t="str">
        <f>IF(OR(K$5="",$A48=""),"",IFERROR(IF(ISNUMBER(SEARCH("was not reported",RTD($A$1,,"account",K$5,$A48,$A$2))),"not reported",RTD($A$1,,"account",K$5,$A48,$A$2)),""))</f>
        <v/>
      </c>
    </row>
    <row r="49" spans="1:11" x14ac:dyDescent="0.55000000000000004">
      <c r="A49" s="3" t="str">
        <f t="shared" si="1"/>
        <v>FullExcessLiquidity-C</v>
      </c>
      <c r="B49" s="32" t="str">
        <f>IF(OR(B$5="",$A49=""),"",IFERROR(IF(ISNUMBER(SEARCH("was not reported",RTD($A$1,,"account",B$5,$A49,$A$2))),"not reported",RTD($A$1,,"account",B$5,$A49,$A$2)),""))</f>
        <v/>
      </c>
      <c r="C49" s="39" t="str">
        <f>IF(OR(C$5="",$A49=""),"",IFERROR(IF(ISNUMBER(SEARCH("was not reported",RTD($A$1,,"account",C$5,$A49,$A$2))),"not reported",RTD($A$1,,"account",C$5,$A49,$A$2)),""))</f>
        <v/>
      </c>
      <c r="D49" s="24" t="str">
        <f>IF(OR(D$5="",$A49=""),"",IFERROR(IF(ISNUMBER(SEARCH("was not reported",RTD($A$1,,"account",D$5,$A49,$A$2))),"not reported",RTD($A$1,,"account",D$5,$A49,$A$2)),""))</f>
        <v/>
      </c>
      <c r="E49" s="39" t="str">
        <f>IF(OR(E$5="",$A49=""),"",IFERROR(IF(ISNUMBER(SEARCH("was not reported",RTD($A$1,,"account",E$5,$A49,$A$2))),"not reported",RTD($A$1,,"account",E$5,$A49,$A$2)),""))</f>
        <v/>
      </c>
      <c r="F49" s="43" t="str">
        <f>IF(OR(F$5="",$A49=""),"",IFERROR(IF(ISNUMBER(SEARCH("was not reported",RTD($A$1,,"account",F$5,$A49,$A$2))),"not reported",RTD($A$1,,"account",F$5,$A49,$A$2)),""))</f>
        <v/>
      </c>
      <c r="G49" s="3" t="str">
        <f>IF(OR(G$5="",$A49=""),"",IFERROR(IF(ISNUMBER(SEARCH("was not reported",RTD($A$1,,"account",G$5,$A49,$A$2))),"not reported",RTD($A$1,,"account",G$5,$A49,$A$2)),""))</f>
        <v/>
      </c>
      <c r="H49" s="3" t="str">
        <f>IF(OR(H$5="",$A49=""),"",IFERROR(IF(ISNUMBER(SEARCH("was not reported",RTD($A$1,,"account",H$5,$A49,$A$2))),"not reported",RTD($A$1,,"account",H$5,$A49,$A$2)),""))</f>
        <v/>
      </c>
      <c r="I49" s="3" t="str">
        <f>IF(OR(I$5="",$A49=""),"",IFERROR(IF(ISNUMBER(SEARCH("was not reported",RTD($A$1,,"account",I$5,$A49,$A$2))),"not reported",RTD($A$1,,"account",I$5,$A49,$A$2)),""))</f>
        <v/>
      </c>
      <c r="J49" s="4" t="str">
        <f>IF(OR(J$5="",$A49=""),"",IFERROR(IF(ISNUMBER(SEARCH("was not reported",RTD($A$1,,"account",J$5,$A49,$A$2))),"not reported",RTD($A$1,,"account",J$5,$A49,$A$2)),""))</f>
        <v/>
      </c>
      <c r="K49" s="3" t="str">
        <f>IF(OR(K$5="",$A49=""),"",IFERROR(IF(ISNUMBER(SEARCH("was not reported",RTD($A$1,,"account",K$5,$A49,$A$2))),"not reported",RTD($A$1,,"account",K$5,$A49,$A$2)),""))</f>
        <v/>
      </c>
    </row>
    <row r="50" spans="1:11" x14ac:dyDescent="0.55000000000000004">
      <c r="A50" s="3" t="str">
        <f t="shared" si="1"/>
        <v>FullExcessLiquidity-S</v>
      </c>
      <c r="B50" s="32" t="str">
        <f>IF(OR(B$5="",$A50=""),"",IFERROR(IF(ISNUMBER(SEARCH("was not reported",RTD($A$1,,"account",B$5,$A50,$A$2))),"not reported",RTD($A$1,,"account",B$5,$A50,$A$2)),""))</f>
        <v/>
      </c>
      <c r="C50" s="39" t="str">
        <f>IF(OR(C$5="",$A50=""),"",IFERROR(IF(ISNUMBER(SEARCH("was not reported",RTD($A$1,,"account",C$5,$A50,$A$2))),"not reported",RTD($A$1,,"account",C$5,$A50,$A$2)),""))</f>
        <v/>
      </c>
      <c r="D50" s="24" t="str">
        <f>IF(OR(D$5="",$A50=""),"",IFERROR(IF(ISNUMBER(SEARCH("was not reported",RTD($A$1,,"account",D$5,$A50,$A$2))),"not reported",RTD($A$1,,"account",D$5,$A50,$A$2)),""))</f>
        <v/>
      </c>
      <c r="E50" s="39" t="str">
        <f>IF(OR(E$5="",$A50=""),"",IFERROR(IF(ISNUMBER(SEARCH("was not reported",RTD($A$1,,"account",E$5,$A50,$A$2))),"not reported",RTD($A$1,,"account",E$5,$A50,$A$2)),""))</f>
        <v/>
      </c>
      <c r="F50" s="43" t="str">
        <f>IF(OR(F$5="",$A50=""),"",IFERROR(IF(ISNUMBER(SEARCH("was not reported",RTD($A$1,,"account",F$5,$A50,$A$2))),"not reported",RTD($A$1,,"account",F$5,$A50,$A$2)),""))</f>
        <v/>
      </c>
      <c r="G50" s="3" t="str">
        <f>IF(OR(G$5="",$A50=""),"",IFERROR(IF(ISNUMBER(SEARCH("was not reported",RTD($A$1,,"account",G$5,$A50,$A$2))),"not reported",RTD($A$1,,"account",G$5,$A50,$A$2)),""))</f>
        <v/>
      </c>
      <c r="H50" s="3" t="str">
        <f>IF(OR(H$5="",$A50=""),"",IFERROR(IF(ISNUMBER(SEARCH("was not reported",RTD($A$1,,"account",H$5,$A50,$A$2))),"not reported",RTD($A$1,,"account",H$5,$A50,$A$2)),""))</f>
        <v/>
      </c>
      <c r="I50" s="3" t="str">
        <f>IF(OR(I$5="",$A50=""),"",IFERROR(IF(ISNUMBER(SEARCH("was not reported",RTD($A$1,,"account",I$5,$A50,$A$2))),"not reported",RTD($A$1,,"account",I$5,$A50,$A$2)),""))</f>
        <v/>
      </c>
      <c r="J50" s="4" t="str">
        <f>IF(OR(J$5="",$A50=""),"",IFERROR(IF(ISNUMBER(SEARCH("was not reported",RTD($A$1,,"account",J$5,$A50,$A$2))),"not reported",RTD($A$1,,"account",J$5,$A50,$A$2)),""))</f>
        <v/>
      </c>
      <c r="K50" s="3" t="str">
        <f>IF(OR(K$5="",$A50=""),"",IFERROR(IF(ISNUMBER(SEARCH("was not reported",RTD($A$1,,"account",K$5,$A50,$A$2))),"not reported",RTD($A$1,,"account",K$5,$A50,$A$2)),""))</f>
        <v/>
      </c>
    </row>
    <row r="51" spans="1:11" x14ac:dyDescent="0.55000000000000004">
      <c r="A51" s="3" t="str">
        <f t="shared" si="1"/>
        <v>FullInitMarginReq</v>
      </c>
      <c r="B51" s="32" t="str">
        <f>IF(OR(B$5="",$A51=""),"",IFERROR(IF(ISNUMBER(SEARCH("was not reported",RTD($A$1,,"account",B$5,$A51,$A$2))),"not reported",RTD($A$1,,"account",B$5,$A51,$A$2)),""))</f>
        <v/>
      </c>
      <c r="C51" s="39" t="str">
        <f>IF(OR(C$5="",$A51=""),"",IFERROR(IF(ISNUMBER(SEARCH("was not reported",RTD($A$1,,"account",C$5,$A51,$A$2))),"not reported",RTD($A$1,,"account",C$5,$A51,$A$2)),""))</f>
        <v/>
      </c>
      <c r="D51" s="24" t="str">
        <f>IF(OR(D$5="",$A51=""),"",IFERROR(IF(ISNUMBER(SEARCH("was not reported",RTD($A$1,,"account",D$5,$A51,$A$2))),"not reported",RTD($A$1,,"account",D$5,$A51,$A$2)),""))</f>
        <v/>
      </c>
      <c r="E51" s="39" t="str">
        <f>IF(OR(E$5="",$A51=""),"",IFERROR(IF(ISNUMBER(SEARCH("was not reported",RTD($A$1,,"account",E$5,$A51,$A$2))),"not reported",RTD($A$1,,"account",E$5,$A51,$A$2)),""))</f>
        <v/>
      </c>
      <c r="F51" s="43" t="str">
        <f>IF(OR(F$5="",$A51=""),"",IFERROR(IF(ISNUMBER(SEARCH("was not reported",RTD($A$1,,"account",F$5,$A51,$A$2))),"not reported",RTD($A$1,,"account",F$5,$A51,$A$2)),""))</f>
        <v/>
      </c>
      <c r="G51" s="3" t="str">
        <f>IF(OR(G$5="",$A51=""),"",IFERROR(IF(ISNUMBER(SEARCH("was not reported",RTD($A$1,,"account",G$5,$A51,$A$2))),"not reported",RTD($A$1,,"account",G$5,$A51,$A$2)),""))</f>
        <v/>
      </c>
      <c r="H51" s="3" t="str">
        <f>IF(OR(H$5="",$A51=""),"",IFERROR(IF(ISNUMBER(SEARCH("was not reported",RTD($A$1,,"account",H$5,$A51,$A$2))),"not reported",RTD($A$1,,"account",H$5,$A51,$A$2)),""))</f>
        <v/>
      </c>
      <c r="I51" s="3" t="str">
        <f>IF(OR(I$5="",$A51=""),"",IFERROR(IF(ISNUMBER(SEARCH("was not reported",RTD($A$1,,"account",I$5,$A51,$A$2))),"not reported",RTD($A$1,,"account",I$5,$A51,$A$2)),""))</f>
        <v/>
      </c>
      <c r="J51" s="4" t="str">
        <f>IF(OR(J$5="",$A51=""),"",IFERROR(IF(ISNUMBER(SEARCH("was not reported",RTD($A$1,,"account",J$5,$A51,$A$2))),"not reported",RTD($A$1,,"account",J$5,$A51,$A$2)),""))</f>
        <v/>
      </c>
      <c r="K51" s="3" t="str">
        <f>IF(OR(K$5="",$A51=""),"",IFERROR(IF(ISNUMBER(SEARCH("was not reported",RTD($A$1,,"account",K$5,$A51,$A$2))),"not reported",RTD($A$1,,"account",K$5,$A51,$A$2)),""))</f>
        <v/>
      </c>
    </row>
    <row r="52" spans="1:11" x14ac:dyDescent="0.55000000000000004">
      <c r="A52" s="3" t="str">
        <f t="shared" si="1"/>
        <v>FullInitMarginReq-C</v>
      </c>
      <c r="B52" s="32" t="str">
        <f>IF(OR(B$5="",$A52=""),"",IFERROR(IF(ISNUMBER(SEARCH("was not reported",RTD($A$1,,"account",B$5,$A52,$A$2))),"not reported",RTD($A$1,,"account",B$5,$A52,$A$2)),""))</f>
        <v/>
      </c>
      <c r="C52" s="39" t="str">
        <f>IF(OR(C$5="",$A52=""),"",IFERROR(IF(ISNUMBER(SEARCH("was not reported",RTD($A$1,,"account",C$5,$A52,$A$2))),"not reported",RTD($A$1,,"account",C$5,$A52,$A$2)),""))</f>
        <v/>
      </c>
      <c r="D52" s="24" t="str">
        <f>IF(OR(D$5="",$A52=""),"",IFERROR(IF(ISNUMBER(SEARCH("was not reported",RTD($A$1,,"account",D$5,$A52,$A$2))),"not reported",RTD($A$1,,"account",D$5,$A52,$A$2)),""))</f>
        <v/>
      </c>
      <c r="E52" s="39" t="str">
        <f>IF(OR(E$5="",$A52=""),"",IFERROR(IF(ISNUMBER(SEARCH("was not reported",RTD($A$1,,"account",E$5,$A52,$A$2))),"not reported",RTD($A$1,,"account",E$5,$A52,$A$2)),""))</f>
        <v/>
      </c>
      <c r="F52" s="43" t="str">
        <f>IF(OR(F$5="",$A52=""),"",IFERROR(IF(ISNUMBER(SEARCH("was not reported",RTD($A$1,,"account",F$5,$A52,$A$2))),"not reported",RTD($A$1,,"account",F$5,$A52,$A$2)),""))</f>
        <v/>
      </c>
      <c r="G52" s="3" t="str">
        <f>IF(OR(G$5="",$A52=""),"",IFERROR(IF(ISNUMBER(SEARCH("was not reported",RTD($A$1,,"account",G$5,$A52,$A$2))),"not reported",RTD($A$1,,"account",G$5,$A52,$A$2)),""))</f>
        <v/>
      </c>
      <c r="H52" s="3" t="str">
        <f>IF(OR(H$5="",$A52=""),"",IFERROR(IF(ISNUMBER(SEARCH("was not reported",RTD($A$1,,"account",H$5,$A52,$A$2))),"not reported",RTD($A$1,,"account",H$5,$A52,$A$2)),""))</f>
        <v/>
      </c>
      <c r="I52" s="3" t="str">
        <f>IF(OR(I$5="",$A52=""),"",IFERROR(IF(ISNUMBER(SEARCH("was not reported",RTD($A$1,,"account",I$5,$A52,$A$2))),"not reported",RTD($A$1,,"account",I$5,$A52,$A$2)),""))</f>
        <v/>
      </c>
      <c r="J52" s="4" t="str">
        <f>IF(OR(J$5="",$A52=""),"",IFERROR(IF(ISNUMBER(SEARCH("was not reported",RTD($A$1,,"account",J$5,$A52,$A$2))),"not reported",RTD($A$1,,"account",J$5,$A52,$A$2)),""))</f>
        <v/>
      </c>
      <c r="K52" s="3" t="str">
        <f>IF(OR(K$5="",$A52=""),"",IFERROR(IF(ISNUMBER(SEARCH("was not reported",RTD($A$1,,"account",K$5,$A52,$A$2))),"not reported",RTD($A$1,,"account",K$5,$A52,$A$2)),""))</f>
        <v/>
      </c>
    </row>
    <row r="53" spans="1:11" x14ac:dyDescent="0.55000000000000004">
      <c r="A53" s="3" t="str">
        <f t="shared" si="1"/>
        <v>FullInitMarginReq-S</v>
      </c>
      <c r="B53" s="32" t="str">
        <f>IF(OR(B$5="",$A53=""),"",IFERROR(IF(ISNUMBER(SEARCH("was not reported",RTD($A$1,,"account",B$5,$A53,$A$2))),"not reported",RTD($A$1,,"account",B$5,$A53,$A$2)),""))</f>
        <v/>
      </c>
      <c r="C53" s="39" t="str">
        <f>IF(OR(C$5="",$A53=""),"",IFERROR(IF(ISNUMBER(SEARCH("was not reported",RTD($A$1,,"account",C$5,$A53,$A$2))),"not reported",RTD($A$1,,"account",C$5,$A53,$A$2)),""))</f>
        <v/>
      </c>
      <c r="D53" s="24" t="str">
        <f>IF(OR(D$5="",$A53=""),"",IFERROR(IF(ISNUMBER(SEARCH("was not reported",RTD($A$1,,"account",D$5,$A53,$A$2))),"not reported",RTD($A$1,,"account",D$5,$A53,$A$2)),""))</f>
        <v/>
      </c>
      <c r="E53" s="39" t="str">
        <f>IF(OR(E$5="",$A53=""),"",IFERROR(IF(ISNUMBER(SEARCH("was not reported",RTD($A$1,,"account",E$5,$A53,$A$2))),"not reported",RTD($A$1,,"account",E$5,$A53,$A$2)),""))</f>
        <v/>
      </c>
      <c r="F53" s="43" t="str">
        <f>IF(OR(F$5="",$A53=""),"",IFERROR(IF(ISNUMBER(SEARCH("was not reported",RTD($A$1,,"account",F$5,$A53,$A$2))),"not reported",RTD($A$1,,"account",F$5,$A53,$A$2)),""))</f>
        <v/>
      </c>
      <c r="G53" s="3" t="str">
        <f>IF(OR(G$5="",$A53=""),"",IFERROR(IF(ISNUMBER(SEARCH("was not reported",RTD($A$1,,"account",G$5,$A53,$A$2))),"not reported",RTD($A$1,,"account",G$5,$A53,$A$2)),""))</f>
        <v/>
      </c>
      <c r="H53" s="3" t="str">
        <f>IF(OR(H$5="",$A53=""),"",IFERROR(IF(ISNUMBER(SEARCH("was not reported",RTD($A$1,,"account",H$5,$A53,$A$2))),"not reported",RTD($A$1,,"account",H$5,$A53,$A$2)),""))</f>
        <v/>
      </c>
      <c r="I53" s="3" t="str">
        <f>IF(OR(I$5="",$A53=""),"",IFERROR(IF(ISNUMBER(SEARCH("was not reported",RTD($A$1,,"account",I$5,$A53,$A$2))),"not reported",RTD($A$1,,"account",I$5,$A53,$A$2)),""))</f>
        <v/>
      </c>
      <c r="J53" s="4" t="str">
        <f>IF(OR(J$5="",$A53=""),"",IFERROR(IF(ISNUMBER(SEARCH("was not reported",RTD($A$1,,"account",J$5,$A53,$A$2))),"not reported",RTD($A$1,,"account",J$5,$A53,$A$2)),""))</f>
        <v/>
      </c>
      <c r="K53" s="3" t="str">
        <f>IF(OR(K$5="",$A53=""),"",IFERROR(IF(ISNUMBER(SEARCH("was not reported",RTD($A$1,,"account",K$5,$A53,$A$2))),"not reported",RTD($A$1,,"account",K$5,$A53,$A$2)),""))</f>
        <v/>
      </c>
    </row>
    <row r="54" spans="1:11" x14ac:dyDescent="0.55000000000000004">
      <c r="A54" s="3" t="str">
        <f t="shared" si="1"/>
        <v>FullMaintMarginReq</v>
      </c>
      <c r="B54" s="32" t="str">
        <f>IF(OR(B$5="",$A54=""),"",IFERROR(IF(ISNUMBER(SEARCH("was not reported",RTD($A$1,,"account",B$5,$A54,$A$2))),"not reported",RTD($A$1,,"account",B$5,$A54,$A$2)),""))</f>
        <v/>
      </c>
      <c r="C54" s="39" t="str">
        <f>IF(OR(C$5="",$A54=""),"",IFERROR(IF(ISNUMBER(SEARCH("was not reported",RTD($A$1,,"account",C$5,$A54,$A$2))),"not reported",RTD($A$1,,"account",C$5,$A54,$A$2)),""))</f>
        <v/>
      </c>
      <c r="D54" s="24" t="str">
        <f>IF(OR(D$5="",$A54=""),"",IFERROR(IF(ISNUMBER(SEARCH("was not reported",RTD($A$1,,"account",D$5,$A54,$A$2))),"not reported",RTD($A$1,,"account",D$5,$A54,$A$2)),""))</f>
        <v/>
      </c>
      <c r="E54" s="39" t="str">
        <f>IF(OR(E$5="",$A54=""),"",IFERROR(IF(ISNUMBER(SEARCH("was not reported",RTD($A$1,,"account",E$5,$A54,$A$2))),"not reported",RTD($A$1,,"account",E$5,$A54,$A$2)),""))</f>
        <v/>
      </c>
      <c r="F54" s="43" t="str">
        <f>IF(OR(F$5="",$A54=""),"",IFERROR(IF(ISNUMBER(SEARCH("was not reported",RTD($A$1,,"account",F$5,$A54,$A$2))),"not reported",RTD($A$1,,"account",F$5,$A54,$A$2)),""))</f>
        <v/>
      </c>
      <c r="G54" s="3" t="str">
        <f>IF(OR(G$5="",$A54=""),"",IFERROR(IF(ISNUMBER(SEARCH("was not reported",RTD($A$1,,"account",G$5,$A54,$A$2))),"not reported",RTD($A$1,,"account",G$5,$A54,$A$2)),""))</f>
        <v/>
      </c>
      <c r="H54" s="3" t="str">
        <f>IF(OR(H$5="",$A54=""),"",IFERROR(IF(ISNUMBER(SEARCH("was not reported",RTD($A$1,,"account",H$5,$A54,$A$2))),"not reported",RTD($A$1,,"account",H$5,$A54,$A$2)),""))</f>
        <v/>
      </c>
      <c r="I54" s="3" t="str">
        <f>IF(OR(I$5="",$A54=""),"",IFERROR(IF(ISNUMBER(SEARCH("was not reported",RTD($A$1,,"account",I$5,$A54,$A$2))),"not reported",RTD($A$1,,"account",I$5,$A54,$A$2)),""))</f>
        <v/>
      </c>
      <c r="J54" s="4" t="str">
        <f>IF(OR(J$5="",$A54=""),"",IFERROR(IF(ISNUMBER(SEARCH("was not reported",RTD($A$1,,"account",J$5,$A54,$A$2))),"not reported",RTD($A$1,,"account",J$5,$A54,$A$2)),""))</f>
        <v/>
      </c>
      <c r="K54" s="3" t="str">
        <f>IF(OR(K$5="",$A54=""),"",IFERROR(IF(ISNUMBER(SEARCH("was not reported",RTD($A$1,,"account",K$5,$A54,$A$2))),"not reported",RTD($A$1,,"account",K$5,$A54,$A$2)),""))</f>
        <v/>
      </c>
    </row>
    <row r="55" spans="1:11" x14ac:dyDescent="0.55000000000000004">
      <c r="A55" s="3" t="str">
        <f t="shared" si="1"/>
        <v>FullMaintMarginReq-C</v>
      </c>
      <c r="B55" s="32" t="str">
        <f>IF(OR(B$5="",$A55=""),"",IFERROR(IF(ISNUMBER(SEARCH("was not reported",RTD($A$1,,"account",B$5,$A55,$A$2))),"not reported",RTD($A$1,,"account",B$5,$A55,$A$2)),""))</f>
        <v/>
      </c>
      <c r="C55" s="39" t="str">
        <f>IF(OR(C$5="",$A55=""),"",IFERROR(IF(ISNUMBER(SEARCH("was not reported",RTD($A$1,,"account",C$5,$A55,$A$2))),"not reported",RTD($A$1,,"account",C$5,$A55,$A$2)),""))</f>
        <v/>
      </c>
      <c r="D55" s="24" t="str">
        <f>IF(OR(D$5="",$A55=""),"",IFERROR(IF(ISNUMBER(SEARCH("was not reported",RTD($A$1,,"account",D$5,$A55,$A$2))),"not reported",RTD($A$1,,"account",D$5,$A55,$A$2)),""))</f>
        <v/>
      </c>
      <c r="E55" s="39" t="str">
        <f>IF(OR(E$5="",$A55=""),"",IFERROR(IF(ISNUMBER(SEARCH("was not reported",RTD($A$1,,"account",E$5,$A55,$A$2))),"not reported",RTD($A$1,,"account",E$5,$A55,$A$2)),""))</f>
        <v/>
      </c>
      <c r="F55" s="43" t="str">
        <f>IF(OR(F$5="",$A55=""),"",IFERROR(IF(ISNUMBER(SEARCH("was not reported",RTD($A$1,,"account",F$5,$A55,$A$2))),"not reported",RTD($A$1,,"account",F$5,$A55,$A$2)),""))</f>
        <v/>
      </c>
      <c r="G55" s="3" t="str">
        <f>IF(OR(G$5="",$A55=""),"",IFERROR(IF(ISNUMBER(SEARCH("was not reported",RTD($A$1,,"account",G$5,$A55,$A$2))),"not reported",RTD($A$1,,"account",G$5,$A55,$A$2)),""))</f>
        <v/>
      </c>
      <c r="H55" s="3" t="str">
        <f>IF(OR(H$5="",$A55=""),"",IFERROR(IF(ISNUMBER(SEARCH("was not reported",RTD($A$1,,"account",H$5,$A55,$A$2))),"not reported",RTD($A$1,,"account",H$5,$A55,$A$2)),""))</f>
        <v/>
      </c>
      <c r="I55" s="3" t="str">
        <f>IF(OR(I$5="",$A55=""),"",IFERROR(IF(ISNUMBER(SEARCH("was not reported",RTD($A$1,,"account",I$5,$A55,$A$2))),"not reported",RTD($A$1,,"account",I$5,$A55,$A$2)),""))</f>
        <v/>
      </c>
      <c r="J55" s="4" t="str">
        <f>IF(OR(J$5="",$A55=""),"",IFERROR(IF(ISNUMBER(SEARCH("was not reported",RTD($A$1,,"account",J$5,$A55,$A$2))),"not reported",RTD($A$1,,"account",J$5,$A55,$A$2)),""))</f>
        <v/>
      </c>
      <c r="K55" s="3" t="str">
        <f>IF(OR(K$5="",$A55=""),"",IFERROR(IF(ISNUMBER(SEARCH("was not reported",RTD($A$1,,"account",K$5,$A55,$A$2))),"not reported",RTD($A$1,,"account",K$5,$A55,$A$2)),""))</f>
        <v/>
      </c>
    </row>
    <row r="56" spans="1:11" x14ac:dyDescent="0.55000000000000004">
      <c r="A56" s="3" t="str">
        <f t="shared" si="1"/>
        <v>FullMaintMarginReq-S</v>
      </c>
      <c r="B56" s="32" t="str">
        <f>IF(OR(B$5="",$A56=""),"",IFERROR(IF(ISNUMBER(SEARCH("was not reported",RTD($A$1,,"account",B$5,$A56,$A$2))),"not reported",RTD($A$1,,"account",B$5,$A56,$A$2)),""))</f>
        <v/>
      </c>
      <c r="C56" s="39" t="str">
        <f>IF(OR(C$5="",$A56=""),"",IFERROR(IF(ISNUMBER(SEARCH("was not reported",RTD($A$1,,"account",C$5,$A56,$A$2))),"not reported",RTD($A$1,,"account",C$5,$A56,$A$2)),""))</f>
        <v/>
      </c>
      <c r="D56" s="24" t="str">
        <f>IF(OR(D$5="",$A56=""),"",IFERROR(IF(ISNUMBER(SEARCH("was not reported",RTD($A$1,,"account",D$5,$A56,$A$2))),"not reported",RTD($A$1,,"account",D$5,$A56,$A$2)),""))</f>
        <v/>
      </c>
      <c r="E56" s="39" t="str">
        <f>IF(OR(E$5="",$A56=""),"",IFERROR(IF(ISNUMBER(SEARCH("was not reported",RTD($A$1,,"account",E$5,$A56,$A$2))),"not reported",RTD($A$1,,"account",E$5,$A56,$A$2)),""))</f>
        <v/>
      </c>
      <c r="F56" s="43" t="str">
        <f>IF(OR(F$5="",$A56=""),"",IFERROR(IF(ISNUMBER(SEARCH("was not reported",RTD($A$1,,"account",F$5,$A56,$A$2))),"not reported",RTD($A$1,,"account",F$5,$A56,$A$2)),""))</f>
        <v/>
      </c>
      <c r="G56" s="3" t="str">
        <f>IF(OR(G$5="",$A56=""),"",IFERROR(IF(ISNUMBER(SEARCH("was not reported",RTD($A$1,,"account",G$5,$A56,$A$2))),"not reported",RTD($A$1,,"account",G$5,$A56,$A$2)),""))</f>
        <v/>
      </c>
      <c r="H56" s="3" t="str">
        <f>IF(OR(H$5="",$A56=""),"",IFERROR(IF(ISNUMBER(SEARCH("was not reported",RTD($A$1,,"account",H$5,$A56,$A$2))),"not reported",RTD($A$1,,"account",H$5,$A56,$A$2)),""))</f>
        <v/>
      </c>
      <c r="I56" s="3" t="str">
        <f>IF(OR(I$5="",$A56=""),"",IFERROR(IF(ISNUMBER(SEARCH("was not reported",RTD($A$1,,"account",I$5,$A56,$A$2))),"not reported",RTD($A$1,,"account",I$5,$A56,$A$2)),""))</f>
        <v/>
      </c>
      <c r="J56" s="4" t="str">
        <f>IF(OR(J$5="",$A56=""),"",IFERROR(IF(ISNUMBER(SEARCH("was not reported",RTD($A$1,,"account",J$5,$A56,$A$2))),"not reported",RTD($A$1,,"account",J$5,$A56,$A$2)),""))</f>
        <v/>
      </c>
      <c r="K56" s="3" t="str">
        <f>IF(OR(K$5="",$A56=""),"",IFERROR(IF(ISNUMBER(SEARCH("was not reported",RTD($A$1,,"account",K$5,$A56,$A$2))),"not reported",RTD($A$1,,"account",K$5,$A56,$A$2)),""))</f>
        <v/>
      </c>
    </row>
    <row r="57" spans="1:11" x14ac:dyDescent="0.55000000000000004">
      <c r="A57" s="3" t="str">
        <f t="shared" si="1"/>
        <v>FundValue</v>
      </c>
      <c r="B57" s="32" t="str">
        <f>IF(OR(B$5="",$A57=""),"",IFERROR(IF(ISNUMBER(SEARCH("was not reported",RTD($A$1,,"account",B$5,$A57,$A$2))),"not reported",RTD($A$1,,"account",B$5,$A57,$A$2)),""))</f>
        <v/>
      </c>
      <c r="C57" s="39" t="str">
        <f>IF(OR(C$5="",$A57=""),"",IFERROR(IF(ISNUMBER(SEARCH("was not reported",RTD($A$1,,"account",C$5,$A57,$A$2))),"not reported",RTD($A$1,,"account",C$5,$A57,$A$2)),""))</f>
        <v/>
      </c>
      <c r="D57" s="24" t="str">
        <f>IF(OR(D$5="",$A57=""),"",IFERROR(IF(ISNUMBER(SEARCH("was not reported",RTD($A$1,,"account",D$5,$A57,$A$2))),"not reported",RTD($A$1,,"account",D$5,$A57,$A$2)),""))</f>
        <v/>
      </c>
      <c r="E57" s="39" t="str">
        <f>IF(OR(E$5="",$A57=""),"",IFERROR(IF(ISNUMBER(SEARCH("was not reported",RTD($A$1,,"account",E$5,$A57,$A$2))),"not reported",RTD($A$1,,"account",E$5,$A57,$A$2)),""))</f>
        <v/>
      </c>
      <c r="F57" s="43" t="str">
        <f>IF(OR(F$5="",$A57=""),"",IFERROR(IF(ISNUMBER(SEARCH("was not reported",RTD($A$1,,"account",F$5,$A57,$A$2))),"not reported",RTD($A$1,,"account",F$5,$A57,$A$2)),""))</f>
        <v/>
      </c>
      <c r="G57" s="3" t="str">
        <f>IF(OR(G$5="",$A57=""),"",IFERROR(IF(ISNUMBER(SEARCH("was not reported",RTD($A$1,,"account",G$5,$A57,$A$2))),"not reported",RTD($A$1,,"account",G$5,$A57,$A$2)),""))</f>
        <v/>
      </c>
      <c r="H57" s="3" t="str">
        <f>IF(OR(H$5="",$A57=""),"",IFERROR(IF(ISNUMBER(SEARCH("was not reported",RTD($A$1,,"account",H$5,$A57,$A$2))),"not reported",RTD($A$1,,"account",H$5,$A57,$A$2)),""))</f>
        <v/>
      </c>
      <c r="I57" s="3" t="str">
        <f>IF(OR(I$5="",$A57=""),"",IFERROR(IF(ISNUMBER(SEARCH("was not reported",RTD($A$1,,"account",I$5,$A57,$A$2))),"not reported",RTD($A$1,,"account",I$5,$A57,$A$2)),""))</f>
        <v/>
      </c>
      <c r="J57" s="4" t="str">
        <f>IF(OR(J$5="",$A57=""),"",IFERROR(IF(ISNUMBER(SEARCH("was not reported",RTD($A$1,,"account",J$5,$A57,$A$2))),"not reported",RTD($A$1,,"account",J$5,$A57,$A$2)),""))</f>
        <v/>
      </c>
      <c r="K57" s="3" t="str">
        <f>IF(OR(K$5="",$A57=""),"",IFERROR(IF(ISNUMBER(SEARCH("was not reported",RTD($A$1,,"account",K$5,$A57,$A$2))),"not reported",RTD($A$1,,"account",K$5,$A57,$A$2)),""))</f>
        <v/>
      </c>
    </row>
    <row r="58" spans="1:11" x14ac:dyDescent="0.55000000000000004">
      <c r="A58" s="3" t="str">
        <f t="shared" si="1"/>
        <v>FutureOptionValue</v>
      </c>
      <c r="B58" s="32" t="str">
        <f>IF(OR(B$5="",$A58=""),"",IFERROR(IF(ISNUMBER(SEARCH("was not reported",RTD($A$1,,"account",B$5,$A58,$A$2))),"not reported",RTD($A$1,,"account",B$5,$A58,$A$2)),""))</f>
        <v/>
      </c>
      <c r="C58" s="39" t="str">
        <f>IF(OR(C$5="",$A58=""),"",IFERROR(IF(ISNUMBER(SEARCH("was not reported",RTD($A$1,,"account",C$5,$A58,$A$2))),"not reported",RTD($A$1,,"account",C$5,$A58,$A$2)),""))</f>
        <v/>
      </c>
      <c r="D58" s="24" t="str">
        <f>IF(OR(D$5="",$A58=""),"",IFERROR(IF(ISNUMBER(SEARCH("was not reported",RTD($A$1,,"account",D$5,$A58,$A$2))),"not reported",RTD($A$1,,"account",D$5,$A58,$A$2)),""))</f>
        <v/>
      </c>
      <c r="E58" s="39" t="str">
        <f>IF(OR(E$5="",$A58=""),"",IFERROR(IF(ISNUMBER(SEARCH("was not reported",RTD($A$1,,"account",E$5,$A58,$A$2))),"not reported",RTD($A$1,,"account",E$5,$A58,$A$2)),""))</f>
        <v/>
      </c>
      <c r="F58" s="43" t="str">
        <f>IF(OR(F$5="",$A58=""),"",IFERROR(IF(ISNUMBER(SEARCH("was not reported",RTD($A$1,,"account",F$5,$A58,$A$2))),"not reported",RTD($A$1,,"account",F$5,$A58,$A$2)),""))</f>
        <v/>
      </c>
      <c r="G58" s="3" t="str">
        <f>IF(OR(G$5="",$A58=""),"",IFERROR(IF(ISNUMBER(SEARCH("was not reported",RTD($A$1,,"account",G$5,$A58,$A$2))),"not reported",RTD($A$1,,"account",G$5,$A58,$A$2)),""))</f>
        <v/>
      </c>
      <c r="H58" s="3" t="str">
        <f>IF(OR(H$5="",$A58=""),"",IFERROR(IF(ISNUMBER(SEARCH("was not reported",RTD($A$1,,"account",H$5,$A58,$A$2))),"not reported",RTD($A$1,,"account",H$5,$A58,$A$2)),""))</f>
        <v/>
      </c>
      <c r="I58" s="3" t="str">
        <f>IF(OR(I$5="",$A58=""),"",IFERROR(IF(ISNUMBER(SEARCH("was not reported",RTD($A$1,,"account",I$5,$A58,$A$2))),"not reported",RTD($A$1,,"account",I$5,$A58,$A$2)),""))</f>
        <v/>
      </c>
      <c r="J58" s="4" t="str">
        <f>IF(OR(J$5="",$A58=""),"",IFERROR(IF(ISNUMBER(SEARCH("was not reported",RTD($A$1,,"account",J$5,$A58,$A$2))),"not reported",RTD($A$1,,"account",J$5,$A58,$A$2)),""))</f>
        <v/>
      </c>
      <c r="K58" s="3" t="str">
        <f>IF(OR(K$5="",$A58=""),"",IFERROR(IF(ISNUMBER(SEARCH("was not reported",RTD($A$1,,"account",K$5,$A58,$A$2))),"not reported",RTD($A$1,,"account",K$5,$A58,$A$2)),""))</f>
        <v/>
      </c>
    </row>
    <row r="59" spans="1:11" x14ac:dyDescent="0.55000000000000004">
      <c r="A59" s="3" t="str">
        <f t="shared" si="1"/>
        <v>FuturesPNL</v>
      </c>
      <c r="B59" s="32" t="str">
        <f>IF(OR(B$5="",$A59=""),"",IFERROR(IF(ISNUMBER(SEARCH("was not reported",RTD($A$1,,"account",B$5,$A59,$A$2))),"not reported",RTD($A$1,,"account",B$5,$A59,$A$2)),""))</f>
        <v/>
      </c>
      <c r="C59" s="39" t="str">
        <f>IF(OR(C$5="",$A59=""),"",IFERROR(IF(ISNUMBER(SEARCH("was not reported",RTD($A$1,,"account",C$5,$A59,$A$2))),"not reported",RTD($A$1,,"account",C$5,$A59,$A$2)),""))</f>
        <v/>
      </c>
      <c r="D59" s="24" t="str">
        <f>IF(OR(D$5="",$A59=""),"",IFERROR(IF(ISNUMBER(SEARCH("was not reported",RTD($A$1,,"account",D$5,$A59,$A$2))),"not reported",RTD($A$1,,"account",D$5,$A59,$A$2)),""))</f>
        <v/>
      </c>
      <c r="E59" s="39" t="str">
        <f>IF(OR(E$5="",$A59=""),"",IFERROR(IF(ISNUMBER(SEARCH("was not reported",RTD($A$1,,"account",E$5,$A59,$A$2))),"not reported",RTD($A$1,,"account",E$5,$A59,$A$2)),""))</f>
        <v/>
      </c>
      <c r="F59" s="43" t="str">
        <f>IF(OR(F$5="",$A59=""),"",IFERROR(IF(ISNUMBER(SEARCH("was not reported",RTD($A$1,,"account",F$5,$A59,$A$2))),"not reported",RTD($A$1,,"account",F$5,$A59,$A$2)),""))</f>
        <v/>
      </c>
      <c r="G59" s="3" t="str">
        <f>IF(OR(G$5="",$A59=""),"",IFERROR(IF(ISNUMBER(SEARCH("was not reported",RTD($A$1,,"account",G$5,$A59,$A$2))),"not reported",RTD($A$1,,"account",G$5,$A59,$A$2)),""))</f>
        <v/>
      </c>
      <c r="H59" s="3" t="str">
        <f>IF(OR(H$5="",$A59=""),"",IFERROR(IF(ISNUMBER(SEARCH("was not reported",RTD($A$1,,"account",H$5,$A59,$A$2))),"not reported",RTD($A$1,,"account",H$5,$A59,$A$2)),""))</f>
        <v/>
      </c>
      <c r="I59" s="3" t="str">
        <f>IF(OR(I$5="",$A59=""),"",IFERROR(IF(ISNUMBER(SEARCH("was not reported",RTD($A$1,,"account",I$5,$A59,$A$2))),"not reported",RTD($A$1,,"account",I$5,$A59,$A$2)),""))</f>
        <v/>
      </c>
      <c r="J59" s="4" t="str">
        <f>IF(OR(J$5="",$A59=""),"",IFERROR(IF(ISNUMBER(SEARCH("was not reported",RTD($A$1,,"account",J$5,$A59,$A$2))),"not reported",RTD($A$1,,"account",J$5,$A59,$A$2)),""))</f>
        <v/>
      </c>
      <c r="K59" s="3" t="str">
        <f>IF(OR(K$5="",$A59=""),"",IFERROR(IF(ISNUMBER(SEARCH("was not reported",RTD($A$1,,"account",K$5,$A59,$A$2))),"not reported",RTD($A$1,,"account",K$5,$A59,$A$2)),""))</f>
        <v/>
      </c>
    </row>
    <row r="60" spans="1:11" x14ac:dyDescent="0.55000000000000004">
      <c r="A60" s="3" t="str">
        <f t="shared" si="1"/>
        <v>FxCashBalance</v>
      </c>
      <c r="B60" s="32" t="str">
        <f>IF(OR(B$5="",$A60=""),"",IFERROR(IF(ISNUMBER(SEARCH("was not reported",RTD($A$1,,"account",B$5,$A60,$A$2))),"not reported",RTD($A$1,,"account",B$5,$A60,$A$2)),""))</f>
        <v/>
      </c>
      <c r="C60" s="39" t="str">
        <f>IF(OR(C$5="",$A60=""),"",IFERROR(IF(ISNUMBER(SEARCH("was not reported",RTD($A$1,,"account",C$5,$A60,$A$2))),"not reported",RTD($A$1,,"account",C$5,$A60,$A$2)),""))</f>
        <v/>
      </c>
      <c r="D60" s="24" t="str">
        <f>IF(OR(D$5="",$A60=""),"",IFERROR(IF(ISNUMBER(SEARCH("was not reported",RTD($A$1,,"account",D$5,$A60,$A$2))),"not reported",RTD($A$1,,"account",D$5,$A60,$A$2)),""))</f>
        <v/>
      </c>
      <c r="E60" s="39" t="str">
        <f>IF(OR(E$5="",$A60=""),"",IFERROR(IF(ISNUMBER(SEARCH("was not reported",RTD($A$1,,"account",E$5,$A60,$A$2))),"not reported",RTD($A$1,,"account",E$5,$A60,$A$2)),""))</f>
        <v/>
      </c>
      <c r="F60" s="43" t="str">
        <f>IF(OR(F$5="",$A60=""),"",IFERROR(IF(ISNUMBER(SEARCH("was not reported",RTD($A$1,,"account",F$5,$A60,$A$2))),"not reported",RTD($A$1,,"account",F$5,$A60,$A$2)),""))</f>
        <v/>
      </c>
      <c r="G60" s="3" t="str">
        <f>IF(OR(G$5="",$A60=""),"",IFERROR(IF(ISNUMBER(SEARCH("was not reported",RTD($A$1,,"account",G$5,$A60,$A$2))),"not reported",RTD($A$1,,"account",G$5,$A60,$A$2)),""))</f>
        <v/>
      </c>
      <c r="H60" s="3" t="str">
        <f>IF(OR(H$5="",$A60=""),"",IFERROR(IF(ISNUMBER(SEARCH("was not reported",RTD($A$1,,"account",H$5,$A60,$A$2))),"not reported",RTD($A$1,,"account",H$5,$A60,$A$2)),""))</f>
        <v/>
      </c>
      <c r="I60" s="3" t="str">
        <f>IF(OR(I$5="",$A60=""),"",IFERROR(IF(ISNUMBER(SEARCH("was not reported",RTD($A$1,,"account",I$5,$A60,$A$2))),"not reported",RTD($A$1,,"account",I$5,$A60,$A$2)),""))</f>
        <v/>
      </c>
      <c r="J60" s="4" t="str">
        <f>IF(OR(J$5="",$A60=""),"",IFERROR(IF(ISNUMBER(SEARCH("was not reported",RTD($A$1,,"account",J$5,$A60,$A$2))),"not reported",RTD($A$1,,"account",J$5,$A60,$A$2)),""))</f>
        <v/>
      </c>
      <c r="K60" s="3" t="str">
        <f>IF(OR(K$5="",$A60=""),"",IFERROR(IF(ISNUMBER(SEARCH("was not reported",RTD($A$1,,"account",K$5,$A60,$A$2))),"not reported",RTD($A$1,,"account",K$5,$A60,$A$2)),""))</f>
        <v/>
      </c>
    </row>
    <row r="61" spans="1:11" x14ac:dyDescent="0.55000000000000004">
      <c r="A61" s="3" t="str">
        <f t="shared" si="1"/>
        <v>GrossPositionValue</v>
      </c>
      <c r="B61" s="32" t="str">
        <f>IF(OR(B$5="",$A61=""),"",IFERROR(IF(ISNUMBER(SEARCH("was not reported",RTD($A$1,,"account",B$5,$A61,$A$2))),"not reported",RTD($A$1,,"account",B$5,$A61,$A$2)),""))</f>
        <v/>
      </c>
      <c r="C61" s="39" t="str">
        <f>IF(OR(C$5="",$A61=""),"",IFERROR(IF(ISNUMBER(SEARCH("was not reported",RTD($A$1,,"account",C$5,$A61,$A$2))),"not reported",RTD($A$1,,"account",C$5,$A61,$A$2)),""))</f>
        <v/>
      </c>
      <c r="D61" s="24" t="str">
        <f>IF(OR(D$5="",$A61=""),"",IFERROR(IF(ISNUMBER(SEARCH("was not reported",RTD($A$1,,"account",D$5,$A61,$A$2))),"not reported",RTD($A$1,,"account",D$5,$A61,$A$2)),""))</f>
        <v/>
      </c>
      <c r="E61" s="39" t="str">
        <f>IF(OR(E$5="",$A61=""),"",IFERROR(IF(ISNUMBER(SEARCH("was not reported",RTD($A$1,,"account",E$5,$A61,$A$2))),"not reported",RTD($A$1,,"account",E$5,$A61,$A$2)),""))</f>
        <v/>
      </c>
      <c r="F61" s="43" t="str">
        <f>IF(OR(F$5="",$A61=""),"",IFERROR(IF(ISNUMBER(SEARCH("was not reported",RTD($A$1,,"account",F$5,$A61,$A$2))),"not reported",RTD($A$1,,"account",F$5,$A61,$A$2)),""))</f>
        <v/>
      </c>
      <c r="G61" s="3" t="str">
        <f>IF(OR(G$5="",$A61=""),"",IFERROR(IF(ISNUMBER(SEARCH("was not reported",RTD($A$1,,"account",G$5,$A61,$A$2))),"not reported",RTD($A$1,,"account",G$5,$A61,$A$2)),""))</f>
        <v/>
      </c>
      <c r="H61" s="3" t="str">
        <f>IF(OR(H$5="",$A61=""),"",IFERROR(IF(ISNUMBER(SEARCH("was not reported",RTD($A$1,,"account",H$5,$A61,$A$2))),"not reported",RTD($A$1,,"account",H$5,$A61,$A$2)),""))</f>
        <v/>
      </c>
      <c r="I61" s="3" t="str">
        <f>IF(OR(I$5="",$A61=""),"",IFERROR(IF(ISNUMBER(SEARCH("was not reported",RTD($A$1,,"account",I$5,$A61,$A$2))),"not reported",RTD($A$1,,"account",I$5,$A61,$A$2)),""))</f>
        <v/>
      </c>
      <c r="J61" s="4" t="str">
        <f>IF(OR(J$5="",$A61=""),"",IFERROR(IF(ISNUMBER(SEARCH("was not reported",RTD($A$1,,"account",J$5,$A61,$A$2))),"not reported",RTD($A$1,,"account",J$5,$A61,$A$2)),""))</f>
        <v/>
      </c>
      <c r="K61" s="3" t="str">
        <f>IF(OR(K$5="",$A61=""),"",IFERROR(IF(ISNUMBER(SEARCH("was not reported",RTD($A$1,,"account",K$5,$A61,$A$2))),"not reported",RTD($A$1,,"account",K$5,$A61,$A$2)),""))</f>
        <v/>
      </c>
    </row>
    <row r="62" spans="1:11" x14ac:dyDescent="0.55000000000000004">
      <c r="A62" s="3" t="str">
        <f t="shared" si="1"/>
        <v>GrossPositionValue-S</v>
      </c>
      <c r="B62" s="32" t="str">
        <f>IF(OR(B$5="",$A62=""),"",IFERROR(IF(ISNUMBER(SEARCH("was not reported",RTD($A$1,,"account",B$5,$A62,$A$2))),"not reported",RTD($A$1,,"account",B$5,$A62,$A$2)),""))</f>
        <v/>
      </c>
      <c r="C62" s="39" t="str">
        <f>IF(OR(C$5="",$A62=""),"",IFERROR(IF(ISNUMBER(SEARCH("was not reported",RTD($A$1,,"account",C$5,$A62,$A$2))),"not reported",RTD($A$1,,"account",C$5,$A62,$A$2)),""))</f>
        <v/>
      </c>
      <c r="D62" s="24" t="str">
        <f>IF(OR(D$5="",$A62=""),"",IFERROR(IF(ISNUMBER(SEARCH("was not reported",RTD($A$1,,"account",D$5,$A62,$A$2))),"not reported",RTD($A$1,,"account",D$5,$A62,$A$2)),""))</f>
        <v/>
      </c>
      <c r="E62" s="39" t="str">
        <f>IF(OR(E$5="",$A62=""),"",IFERROR(IF(ISNUMBER(SEARCH("was not reported",RTD($A$1,,"account",E$5,$A62,$A$2))),"not reported",RTD($A$1,,"account",E$5,$A62,$A$2)),""))</f>
        <v/>
      </c>
      <c r="F62" s="43" t="str">
        <f>IF(OR(F$5="",$A62=""),"",IFERROR(IF(ISNUMBER(SEARCH("was not reported",RTD($A$1,,"account",F$5,$A62,$A$2))),"not reported",RTD($A$1,,"account",F$5,$A62,$A$2)),""))</f>
        <v/>
      </c>
      <c r="G62" s="3" t="str">
        <f>IF(OR(G$5="",$A62=""),"",IFERROR(IF(ISNUMBER(SEARCH("was not reported",RTD($A$1,,"account",G$5,$A62,$A$2))),"not reported",RTD($A$1,,"account",G$5,$A62,$A$2)),""))</f>
        <v/>
      </c>
      <c r="H62" s="3" t="str">
        <f>IF(OR(H$5="",$A62=""),"",IFERROR(IF(ISNUMBER(SEARCH("was not reported",RTD($A$1,,"account",H$5,$A62,$A$2))),"not reported",RTD($A$1,,"account",H$5,$A62,$A$2)),""))</f>
        <v/>
      </c>
      <c r="I62" s="3" t="str">
        <f>IF(OR(I$5="",$A62=""),"",IFERROR(IF(ISNUMBER(SEARCH("was not reported",RTD($A$1,,"account",I$5,$A62,$A$2))),"not reported",RTD($A$1,,"account",I$5,$A62,$A$2)),""))</f>
        <v/>
      </c>
      <c r="J62" s="4" t="str">
        <f>IF(OR(J$5="",$A62=""),"",IFERROR(IF(ISNUMBER(SEARCH("was not reported",RTD($A$1,,"account",J$5,$A62,$A$2))),"not reported",RTD($A$1,,"account",J$5,$A62,$A$2)),""))</f>
        <v/>
      </c>
      <c r="K62" s="3" t="str">
        <f>IF(OR(K$5="",$A62=""),"",IFERROR(IF(ISNUMBER(SEARCH("was not reported",RTD($A$1,,"account",K$5,$A62,$A$2))),"not reported",RTD($A$1,,"account",K$5,$A62,$A$2)),""))</f>
        <v/>
      </c>
    </row>
    <row r="63" spans="1:11" x14ac:dyDescent="0.55000000000000004">
      <c r="A63" s="3" t="str">
        <f t="shared" si="1"/>
        <v>Guarantee</v>
      </c>
      <c r="B63" s="32" t="str">
        <f>IF(OR(B$5="",$A63=""),"",IFERROR(IF(ISNUMBER(SEARCH("was not reported",RTD($A$1,,"account",B$5,$A63,$A$2))),"not reported",RTD($A$1,,"account",B$5,$A63,$A$2)),""))</f>
        <v/>
      </c>
      <c r="C63" s="39" t="str">
        <f>IF(OR(C$5="",$A63=""),"",IFERROR(IF(ISNUMBER(SEARCH("was not reported",RTD($A$1,,"account",C$5,$A63,$A$2))),"not reported",RTD($A$1,,"account",C$5,$A63,$A$2)),""))</f>
        <v/>
      </c>
      <c r="D63" s="24" t="str">
        <f>IF(OR(D$5="",$A63=""),"",IFERROR(IF(ISNUMBER(SEARCH("was not reported",RTD($A$1,,"account",D$5,$A63,$A$2))),"not reported",RTD($A$1,,"account",D$5,$A63,$A$2)),""))</f>
        <v/>
      </c>
      <c r="E63" s="39" t="str">
        <f>IF(OR(E$5="",$A63=""),"",IFERROR(IF(ISNUMBER(SEARCH("was not reported",RTD($A$1,,"account",E$5,$A63,$A$2))),"not reported",RTD($A$1,,"account",E$5,$A63,$A$2)),""))</f>
        <v/>
      </c>
      <c r="F63" s="43" t="str">
        <f>IF(OR(F$5="",$A63=""),"",IFERROR(IF(ISNUMBER(SEARCH("was not reported",RTD($A$1,,"account",F$5,$A63,$A$2))),"not reported",RTD($A$1,,"account",F$5,$A63,$A$2)),""))</f>
        <v/>
      </c>
      <c r="G63" s="3" t="str">
        <f>IF(OR(G$5="",$A63=""),"",IFERROR(IF(ISNUMBER(SEARCH("was not reported",RTD($A$1,,"account",G$5,$A63,$A$2))),"not reported",RTD($A$1,,"account",G$5,$A63,$A$2)),""))</f>
        <v/>
      </c>
      <c r="H63" s="3" t="str">
        <f>IF(OR(H$5="",$A63=""),"",IFERROR(IF(ISNUMBER(SEARCH("was not reported",RTD($A$1,,"account",H$5,$A63,$A$2))),"not reported",RTD($A$1,,"account",H$5,$A63,$A$2)),""))</f>
        <v/>
      </c>
      <c r="I63" s="3" t="str">
        <f>IF(OR(I$5="",$A63=""),"",IFERROR(IF(ISNUMBER(SEARCH("was not reported",RTD($A$1,,"account",I$5,$A63,$A$2))),"not reported",RTD($A$1,,"account",I$5,$A63,$A$2)),""))</f>
        <v/>
      </c>
      <c r="J63" s="4" t="str">
        <f>IF(OR(J$5="",$A63=""),"",IFERROR(IF(ISNUMBER(SEARCH("was not reported",RTD($A$1,,"account",J$5,$A63,$A$2))),"not reported",RTD($A$1,,"account",J$5,$A63,$A$2)),""))</f>
        <v/>
      </c>
      <c r="K63" s="3" t="str">
        <f>IF(OR(K$5="",$A63=""),"",IFERROR(IF(ISNUMBER(SEARCH("was not reported",RTD($A$1,,"account",K$5,$A63,$A$2))),"not reported",RTD($A$1,,"account",K$5,$A63,$A$2)),""))</f>
        <v/>
      </c>
    </row>
    <row r="64" spans="1:11" x14ac:dyDescent="0.55000000000000004">
      <c r="A64" s="3" t="str">
        <f t="shared" si="1"/>
        <v>Guarantee-S</v>
      </c>
      <c r="B64" s="32" t="str">
        <f>IF(OR(B$5="",$A64=""),"",IFERROR(IF(ISNUMBER(SEARCH("was not reported",RTD($A$1,,"account",B$5,$A64,$A$2))),"not reported",RTD($A$1,,"account",B$5,$A64,$A$2)),""))</f>
        <v/>
      </c>
      <c r="C64" s="39" t="str">
        <f>IF(OR(C$5="",$A64=""),"",IFERROR(IF(ISNUMBER(SEARCH("was not reported",RTD($A$1,,"account",C$5,$A64,$A$2))),"not reported",RTD($A$1,,"account",C$5,$A64,$A$2)),""))</f>
        <v/>
      </c>
      <c r="D64" s="24" t="str">
        <f>IF(OR(D$5="",$A64=""),"",IFERROR(IF(ISNUMBER(SEARCH("was not reported",RTD($A$1,,"account",D$5,$A64,$A$2))),"not reported",RTD($A$1,,"account",D$5,$A64,$A$2)),""))</f>
        <v/>
      </c>
      <c r="E64" s="39" t="str">
        <f>IF(OR(E$5="",$A64=""),"",IFERROR(IF(ISNUMBER(SEARCH("was not reported",RTD($A$1,,"account",E$5,$A64,$A$2))),"not reported",RTD($A$1,,"account",E$5,$A64,$A$2)),""))</f>
        <v/>
      </c>
      <c r="F64" s="38" t="str">
        <f>IF(OR(F$5="",$A64=""),"",IFERROR(IF(ISNUMBER(SEARCH("was not reported",RTD($A$1,,"account",F$5,$A64,$A$2))),"not reported",RTD($A$1,,"account",F$5,$A64,$A$2)),""))</f>
        <v/>
      </c>
      <c r="G64" s="3" t="str">
        <f>IF(OR(G$5="",$A64=""),"",IFERROR(IF(ISNUMBER(SEARCH("was not reported",RTD($A$1,,"account",G$5,$A64,$A$2))),"not reported",RTD($A$1,,"account",G$5,$A64,$A$2)),""))</f>
        <v/>
      </c>
      <c r="H64" s="3" t="str">
        <f>IF(OR(H$5="",$A64=""),"",IFERROR(IF(ISNUMBER(SEARCH("was not reported",RTD($A$1,,"account",H$5,$A64,$A$2))),"not reported",RTD($A$1,,"account",H$5,$A64,$A$2)),""))</f>
        <v/>
      </c>
      <c r="I64" s="3" t="str">
        <f>IF(OR(I$5="",$A64=""),"",IFERROR(IF(ISNUMBER(SEARCH("was not reported",RTD($A$1,,"account",I$5,$A64,$A$2))),"not reported",RTD($A$1,,"account",I$5,$A64,$A$2)),""))</f>
        <v/>
      </c>
      <c r="J64" s="4" t="str">
        <f>IF(OR(J$5="",$A64=""),"",IFERROR(IF(ISNUMBER(SEARCH("was not reported",RTD($A$1,,"account",J$5,$A64,$A$2))),"not reported",RTD($A$1,,"account",J$5,$A64,$A$2)),""))</f>
        <v/>
      </c>
      <c r="K64" s="3" t="str">
        <f>IF(OR(K$5="",$A64=""),"",IFERROR(IF(ISNUMBER(SEARCH("was not reported",RTD($A$1,,"account",K$5,$A64,$A$2))),"not reported",RTD($A$1,,"account",K$5,$A64,$A$2)),""))</f>
        <v/>
      </c>
    </row>
    <row r="65" spans="1:11" x14ac:dyDescent="0.55000000000000004">
      <c r="A65" s="3" t="str">
        <f t="shared" si="1"/>
        <v>HighestSeverity</v>
      </c>
      <c r="B65" s="36" t="str">
        <f>IF(OR(B$5="",$A65=""),"",IFERROR(IF(ISNUMBER(SEARCH("was not reported",RTD($A$1,,"account",B$5,$A65,$A$2))),"not reported",RTD($A$1,,"account",B$5,$A65,$A$2)),""))</f>
        <v/>
      </c>
      <c r="C65" s="43" t="str">
        <f>IF(OR(C$5="",$A65=""),"",IFERROR(IF(ISNUMBER(SEARCH("was not reported",RTD($A$1,,"account",C$5,$A65,$A$2))),"not reported",RTD($A$1,,"account",C$5,$A65,$A$2)),""))</f>
        <v/>
      </c>
      <c r="D65" s="28" t="str">
        <f>IF(OR(D$5="",$A65=""),"",IFERROR(IF(ISNUMBER(SEARCH("was not reported",RTD($A$1,,"account",D$5,$A65,$A$2))),"not reported",RTD($A$1,,"account",D$5,$A65,$A$2)),""))</f>
        <v/>
      </c>
      <c r="E65" s="43" t="str">
        <f>IF(OR(E$5="",$A65=""),"",IFERROR(IF(ISNUMBER(SEARCH("was not reported",RTD($A$1,,"account",E$5,$A65,$A$2))),"not reported",RTD($A$1,,"account",E$5,$A65,$A$2)),""))</f>
        <v/>
      </c>
      <c r="F65" s="43" t="str">
        <f>IF(OR(F$5="",$A65=""),"",IFERROR(IF(ISNUMBER(SEARCH("was not reported",RTD($A$1,,"account",F$5,$A65,$A$2))),"not reported",RTD($A$1,,"account",F$5,$A65,$A$2)),""))</f>
        <v/>
      </c>
      <c r="G65" s="3" t="str">
        <f>IF(OR(G$5="",$A65=""),"",IFERROR(IF(ISNUMBER(SEARCH("was not reported",RTD($A$1,,"account",G$5,$A65,$A$2))),"not reported",RTD($A$1,,"account",G$5,$A65,$A$2)),""))</f>
        <v/>
      </c>
      <c r="H65" s="3" t="str">
        <f>IF(OR(H$5="",$A65=""),"",IFERROR(IF(ISNUMBER(SEARCH("was not reported",RTD($A$1,,"account",H$5,$A65,$A$2))),"not reported",RTD($A$1,,"account",H$5,$A65,$A$2)),""))</f>
        <v/>
      </c>
      <c r="I65" s="3" t="str">
        <f>IF(OR(I$5="",$A65=""),"",IFERROR(IF(ISNUMBER(SEARCH("was not reported",RTD($A$1,,"account",I$5,$A65,$A$2))),"not reported",RTD($A$1,,"account",I$5,$A65,$A$2)),""))</f>
        <v/>
      </c>
      <c r="J65" s="4" t="str">
        <f>IF(OR(J$5="",$A65=""),"",IFERROR(IF(ISNUMBER(SEARCH("was not reported",RTD($A$1,,"account",J$5,$A65,$A$2))),"not reported",RTD($A$1,,"account",J$5,$A65,$A$2)),""))</f>
        <v/>
      </c>
      <c r="K65" s="3" t="str">
        <f>IF(OR(K$5="",$A65=""),"",IFERROR(IF(ISNUMBER(SEARCH("was not reported",RTD($A$1,,"account",K$5,$A65,$A$2))),"not reported",RTD($A$1,,"account",K$5,$A65,$A$2)),""))</f>
        <v/>
      </c>
    </row>
    <row r="66" spans="1:11" x14ac:dyDescent="0.55000000000000004">
      <c r="A66" s="3" t="str">
        <f t="shared" si="1"/>
        <v>IncentiveCoupons</v>
      </c>
      <c r="B66" s="32" t="str">
        <f>IF(OR(B$5="",$A66=""),"",IFERROR(IF(ISNUMBER(SEARCH("was not reported",RTD($A$1,,"account",B$5,$A66,$A$2))),"not reported",RTD($A$1,,"account",B$5,$A66,$A$2)),""))</f>
        <v/>
      </c>
      <c r="C66" s="39" t="str">
        <f>IF(OR(C$5="",$A66=""),"",IFERROR(IF(ISNUMBER(SEARCH("was not reported",RTD($A$1,,"account",C$5,$A66,$A$2))),"not reported",RTD($A$1,,"account",C$5,$A66,$A$2)),""))</f>
        <v/>
      </c>
      <c r="D66" s="24" t="str">
        <f>IF(OR(D$5="",$A66=""),"",IFERROR(IF(ISNUMBER(SEARCH("was not reported",RTD($A$1,,"account",D$5,$A66,$A$2))),"not reported",RTD($A$1,,"account",D$5,$A66,$A$2)),""))</f>
        <v/>
      </c>
      <c r="E66" s="39" t="str">
        <f>IF(OR(E$5="",$A66=""),"",IFERROR(IF(ISNUMBER(SEARCH("was not reported",RTD($A$1,,"account",E$5,$A66,$A$2))),"not reported",RTD($A$1,,"account",E$5,$A66,$A$2)),""))</f>
        <v/>
      </c>
      <c r="F66" s="43" t="str">
        <f>IF(OR(F$5="",$A66=""),"",IFERROR(IF(ISNUMBER(SEARCH("was not reported",RTD($A$1,,"account",F$5,$A66,$A$2))),"not reported",RTD($A$1,,"account",F$5,$A66,$A$2)),""))</f>
        <v/>
      </c>
      <c r="G66" s="3" t="str">
        <f>IF(OR(G$5="",$A66=""),"",IFERROR(IF(ISNUMBER(SEARCH("was not reported",RTD($A$1,,"account",G$5,$A66,$A$2))),"not reported",RTD($A$1,,"account",G$5,$A66,$A$2)),""))</f>
        <v/>
      </c>
      <c r="H66" s="3" t="str">
        <f>IF(OR(H$5="",$A66=""),"",IFERROR(IF(ISNUMBER(SEARCH("was not reported",RTD($A$1,,"account",H$5,$A66,$A$2))),"not reported",RTD($A$1,,"account",H$5,$A66,$A$2)),""))</f>
        <v/>
      </c>
      <c r="I66" s="3" t="str">
        <f>IF(OR(I$5="",$A66=""),"",IFERROR(IF(ISNUMBER(SEARCH("was not reported",RTD($A$1,,"account",I$5,$A66,$A$2))),"not reported",RTD($A$1,,"account",I$5,$A66,$A$2)),""))</f>
        <v/>
      </c>
      <c r="J66" s="4" t="str">
        <f>IF(OR(J$5="",$A66=""),"",IFERROR(IF(ISNUMBER(SEARCH("was not reported",RTD($A$1,,"account",J$5,$A66,$A$2))),"not reported",RTD($A$1,,"account",J$5,$A66,$A$2)),""))</f>
        <v/>
      </c>
      <c r="K66" s="3" t="str">
        <f>IF(OR(K$5="",$A66=""),"",IFERROR(IF(ISNUMBER(SEARCH("was not reported",RTD($A$1,,"account",K$5,$A66,$A$2))),"not reported",RTD($A$1,,"account",K$5,$A66,$A$2)),""))</f>
        <v/>
      </c>
    </row>
    <row r="67" spans="1:11" x14ac:dyDescent="0.55000000000000004">
      <c r="A67" s="3" t="str">
        <f t="shared" si="1"/>
        <v>IncentiveCoupons-S</v>
      </c>
      <c r="B67" s="32" t="str">
        <f>IF(OR(B$5="",$A67=""),"",IFERROR(IF(ISNUMBER(SEARCH("was not reported",RTD($A$1,,"account",B$5,$A67,$A$2))),"not reported",RTD($A$1,,"account",B$5,$A67,$A$2)),""))</f>
        <v/>
      </c>
      <c r="C67" s="39" t="str">
        <f>IF(OR(C$5="",$A67=""),"",IFERROR(IF(ISNUMBER(SEARCH("was not reported",RTD($A$1,,"account",C$5,$A67,$A$2))),"not reported",RTD($A$1,,"account",C$5,$A67,$A$2)),""))</f>
        <v/>
      </c>
      <c r="D67" s="24" t="str">
        <f>IF(OR(D$5="",$A67=""),"",IFERROR(IF(ISNUMBER(SEARCH("was not reported",RTD($A$1,,"account",D$5,$A67,$A$2))),"not reported",RTD($A$1,,"account",D$5,$A67,$A$2)),""))</f>
        <v/>
      </c>
      <c r="E67" s="39" t="str">
        <f>IF(OR(E$5="",$A67=""),"",IFERROR(IF(ISNUMBER(SEARCH("was not reported",RTD($A$1,,"account",E$5,$A67,$A$2))),"not reported",RTD($A$1,,"account",E$5,$A67,$A$2)),""))</f>
        <v/>
      </c>
      <c r="F67" s="43" t="str">
        <f>IF(OR(F$5="",$A67=""),"",IFERROR(IF(ISNUMBER(SEARCH("was not reported",RTD($A$1,,"account",F$5,$A67,$A$2))),"not reported",RTD($A$1,,"account",F$5,$A67,$A$2)),""))</f>
        <v/>
      </c>
      <c r="G67" s="3" t="str">
        <f>IF(OR(G$5="",$A67=""),"",IFERROR(IF(ISNUMBER(SEARCH("was not reported",RTD($A$1,,"account",G$5,$A67,$A$2))),"not reported",RTD($A$1,,"account",G$5,$A67,$A$2)),""))</f>
        <v/>
      </c>
      <c r="H67" s="3" t="str">
        <f>IF(OR(H$5="",$A67=""),"",IFERROR(IF(ISNUMBER(SEARCH("was not reported",RTD($A$1,,"account",H$5,$A67,$A$2))),"not reported",RTD($A$1,,"account",H$5,$A67,$A$2)),""))</f>
        <v/>
      </c>
      <c r="I67" s="3" t="str">
        <f>IF(OR(I$5="",$A67=""),"",IFERROR(IF(ISNUMBER(SEARCH("was not reported",RTD($A$1,,"account",I$5,$A67,$A$2))),"not reported",RTD($A$1,,"account",I$5,$A67,$A$2)),""))</f>
        <v/>
      </c>
      <c r="J67" s="4" t="str">
        <f>IF(OR(J$5="",$A67=""),"",IFERROR(IF(ISNUMBER(SEARCH("was not reported",RTD($A$1,,"account",J$5,$A67,$A$2))),"not reported",RTD($A$1,,"account",J$5,$A67,$A$2)),""))</f>
        <v/>
      </c>
      <c r="K67" s="3" t="str">
        <f>IF(OR(K$5="",$A67=""),"",IFERROR(IF(ISNUMBER(SEARCH("was not reported",RTD($A$1,,"account",K$5,$A67,$A$2))),"not reported",RTD($A$1,,"account",K$5,$A67,$A$2)),""))</f>
        <v/>
      </c>
    </row>
    <row r="68" spans="1:11" x14ac:dyDescent="0.55000000000000004">
      <c r="A68" s="3" t="str">
        <f t="shared" si="1"/>
        <v>IndianStockHaircut</v>
      </c>
      <c r="B68" s="32" t="str">
        <f>IF(OR(B$5="",$A68=""),"",IFERROR(IF(ISNUMBER(SEARCH("was not reported",RTD($A$1,,"account",B$5,$A68,$A$2))),"not reported",RTD($A$1,,"account",B$5,$A68,$A$2)),""))</f>
        <v/>
      </c>
      <c r="C68" s="39" t="str">
        <f>IF(OR(C$5="",$A68=""),"",IFERROR(IF(ISNUMBER(SEARCH("was not reported",RTD($A$1,,"account",C$5,$A68,$A$2))),"not reported",RTD($A$1,,"account",C$5,$A68,$A$2)),""))</f>
        <v/>
      </c>
      <c r="D68" s="24" t="str">
        <f>IF(OR(D$5="",$A68=""),"",IFERROR(IF(ISNUMBER(SEARCH("was not reported",RTD($A$1,,"account",D$5,$A68,$A$2))),"not reported",RTD($A$1,,"account",D$5,$A68,$A$2)),""))</f>
        <v/>
      </c>
      <c r="E68" s="39" t="str">
        <f>IF(OR(E$5="",$A68=""),"",IFERROR(IF(ISNUMBER(SEARCH("was not reported",RTD($A$1,,"account",E$5,$A68,$A$2))),"not reported",RTD($A$1,,"account",E$5,$A68,$A$2)),""))</f>
        <v/>
      </c>
      <c r="F68" s="43" t="str">
        <f>IF(OR(F$5="",$A68=""),"",IFERROR(IF(ISNUMBER(SEARCH("was not reported",RTD($A$1,,"account",F$5,$A68,$A$2))),"not reported",RTD($A$1,,"account",F$5,$A68,$A$2)),""))</f>
        <v/>
      </c>
      <c r="G68" s="3" t="str">
        <f>IF(OR(G$5="",$A68=""),"",IFERROR(IF(ISNUMBER(SEARCH("was not reported",RTD($A$1,,"account",G$5,$A68,$A$2))),"not reported",RTD($A$1,,"account",G$5,$A68,$A$2)),""))</f>
        <v/>
      </c>
      <c r="H68" s="3" t="str">
        <f>IF(OR(H$5="",$A68=""),"",IFERROR(IF(ISNUMBER(SEARCH("was not reported",RTD($A$1,,"account",H$5,$A68,$A$2))),"not reported",RTD($A$1,,"account",H$5,$A68,$A$2)),""))</f>
        <v/>
      </c>
      <c r="I68" s="3" t="str">
        <f>IF(OR(I$5="",$A68=""),"",IFERROR(IF(ISNUMBER(SEARCH("was not reported",RTD($A$1,,"account",I$5,$A68,$A$2))),"not reported",RTD($A$1,,"account",I$5,$A68,$A$2)),""))</f>
        <v/>
      </c>
      <c r="J68" s="4" t="str">
        <f>IF(OR(J$5="",$A68=""),"",IFERROR(IF(ISNUMBER(SEARCH("was not reported",RTD($A$1,,"account",J$5,$A68,$A$2))),"not reported",RTD($A$1,,"account",J$5,$A68,$A$2)),""))</f>
        <v/>
      </c>
      <c r="K68" s="3" t="str">
        <f>IF(OR(K$5="",$A68=""),"",IFERROR(IF(ISNUMBER(SEARCH("was not reported",RTD($A$1,,"account",K$5,$A68,$A$2))),"not reported",RTD($A$1,,"account",K$5,$A68,$A$2)),""))</f>
        <v/>
      </c>
    </row>
    <row r="69" spans="1:11" x14ac:dyDescent="0.55000000000000004">
      <c r="A69" s="3" t="str">
        <f t="shared" si="1"/>
        <v>IndianStockHaircut-S</v>
      </c>
      <c r="B69" s="32" t="str">
        <f>IF(OR(B$5="",$A69=""),"",IFERROR(IF(ISNUMBER(SEARCH("was not reported",RTD($A$1,,"account",B$5,$A69,$A$2))),"not reported",RTD($A$1,,"account",B$5,$A69,$A$2)),""))</f>
        <v/>
      </c>
      <c r="C69" s="39" t="str">
        <f>IF(OR(C$5="",$A69=""),"",IFERROR(IF(ISNUMBER(SEARCH("was not reported",RTD($A$1,,"account",C$5,$A69,$A$2))),"not reported",RTD($A$1,,"account",C$5,$A69,$A$2)),""))</f>
        <v/>
      </c>
      <c r="D69" s="24" t="str">
        <f>IF(OR(D$5="",$A69=""),"",IFERROR(IF(ISNUMBER(SEARCH("was not reported",RTD($A$1,,"account",D$5,$A69,$A$2))),"not reported",RTD($A$1,,"account",D$5,$A69,$A$2)),""))</f>
        <v/>
      </c>
      <c r="E69" s="39" t="str">
        <f>IF(OR(E$5="",$A69=""),"",IFERROR(IF(ISNUMBER(SEARCH("was not reported",RTD($A$1,,"account",E$5,$A69,$A$2))),"not reported",RTD($A$1,,"account",E$5,$A69,$A$2)),""))</f>
        <v/>
      </c>
      <c r="F69" s="43" t="str">
        <f>IF(OR(F$5="",$A69=""),"",IFERROR(IF(ISNUMBER(SEARCH("was not reported",RTD($A$1,,"account",F$5,$A69,$A$2))),"not reported",RTD($A$1,,"account",F$5,$A69,$A$2)),""))</f>
        <v/>
      </c>
      <c r="G69" s="3" t="str">
        <f>IF(OR(G$5="",$A69=""),"",IFERROR(IF(ISNUMBER(SEARCH("was not reported",RTD($A$1,,"account",G$5,$A69,$A$2))),"not reported",RTD($A$1,,"account",G$5,$A69,$A$2)),""))</f>
        <v/>
      </c>
      <c r="H69" s="3" t="str">
        <f>IF(OR(H$5="",$A69=""),"",IFERROR(IF(ISNUMBER(SEARCH("was not reported",RTD($A$1,,"account",H$5,$A69,$A$2))),"not reported",RTD($A$1,,"account",H$5,$A69,$A$2)),""))</f>
        <v/>
      </c>
      <c r="I69" s="3" t="str">
        <f>IF(OR(I$5="",$A69=""),"",IFERROR(IF(ISNUMBER(SEARCH("was not reported",RTD($A$1,,"account",I$5,$A69,$A$2))),"not reported",RTD($A$1,,"account",I$5,$A69,$A$2)),""))</f>
        <v/>
      </c>
      <c r="J69" s="4" t="str">
        <f>IF(OR(J$5="",$A69=""),"",IFERROR(IF(ISNUMBER(SEARCH("was not reported",RTD($A$1,,"account",J$5,$A69,$A$2))),"not reported",RTD($A$1,,"account",J$5,$A69,$A$2)),""))</f>
        <v/>
      </c>
      <c r="K69" s="3" t="str">
        <f>IF(OR(K$5="",$A69=""),"",IFERROR(IF(ISNUMBER(SEARCH("was not reported",RTD($A$1,,"account",K$5,$A69,$A$2))),"not reported",RTD($A$1,,"account",K$5,$A69,$A$2)),""))</f>
        <v/>
      </c>
    </row>
    <row r="70" spans="1:11" x14ac:dyDescent="0.55000000000000004">
      <c r="A70" s="3" t="str">
        <f t="shared" ref="A70:A101" si="2">A214</f>
        <v>InitMarginReq</v>
      </c>
      <c r="B70" s="32" t="str">
        <f>IF(OR(B$5="",$A70=""),"",IFERROR(IF(ISNUMBER(SEARCH("was not reported",RTD($A$1,,"account",B$5,$A70,$A$2))),"not reported",RTD($A$1,,"account",B$5,$A70,$A$2)),""))</f>
        <v/>
      </c>
      <c r="C70" s="39" t="str">
        <f>IF(OR(C$5="",$A70=""),"",IFERROR(IF(ISNUMBER(SEARCH("was not reported",RTD($A$1,,"account",C$5,$A70,$A$2))),"not reported",RTD($A$1,,"account",C$5,$A70,$A$2)),""))</f>
        <v/>
      </c>
      <c r="D70" s="24" t="str">
        <f>IF(OR(D$5="",$A70=""),"",IFERROR(IF(ISNUMBER(SEARCH("was not reported",RTD($A$1,,"account",D$5,$A70,$A$2))),"not reported",RTD($A$1,,"account",D$5,$A70,$A$2)),""))</f>
        <v/>
      </c>
      <c r="E70" s="39" t="str">
        <f>IF(OR(E$5="",$A70=""),"",IFERROR(IF(ISNUMBER(SEARCH("was not reported",RTD($A$1,,"account",E$5,$A70,$A$2))),"not reported",RTD($A$1,,"account",E$5,$A70,$A$2)),""))</f>
        <v/>
      </c>
      <c r="F70" s="43" t="str">
        <f>IF(OR(F$5="",$A70=""),"",IFERROR(IF(ISNUMBER(SEARCH("was not reported",RTD($A$1,,"account",F$5,$A70,$A$2))),"not reported",RTD($A$1,,"account",F$5,$A70,$A$2)),""))</f>
        <v/>
      </c>
      <c r="G70" s="3" t="str">
        <f>IF(OR(G$5="",$A70=""),"",IFERROR(IF(ISNUMBER(SEARCH("was not reported",RTD($A$1,,"account",G$5,$A70,$A$2))),"not reported",RTD($A$1,,"account",G$5,$A70,$A$2)),""))</f>
        <v/>
      </c>
      <c r="H70" s="3" t="str">
        <f>IF(OR(H$5="",$A70=""),"",IFERROR(IF(ISNUMBER(SEARCH("was not reported",RTD($A$1,,"account",H$5,$A70,$A$2))),"not reported",RTD($A$1,,"account",H$5,$A70,$A$2)),""))</f>
        <v/>
      </c>
      <c r="I70" s="3" t="str">
        <f>IF(OR(I$5="",$A70=""),"",IFERROR(IF(ISNUMBER(SEARCH("was not reported",RTD($A$1,,"account",I$5,$A70,$A$2))),"not reported",RTD($A$1,,"account",I$5,$A70,$A$2)),""))</f>
        <v/>
      </c>
      <c r="J70" s="4" t="str">
        <f>IF(OR(J$5="",$A70=""),"",IFERROR(IF(ISNUMBER(SEARCH("was not reported",RTD($A$1,,"account",J$5,$A70,$A$2))),"not reported",RTD($A$1,,"account",J$5,$A70,$A$2)),""))</f>
        <v/>
      </c>
      <c r="K70" s="3" t="str">
        <f>IF(OR(K$5="",$A70=""),"",IFERROR(IF(ISNUMBER(SEARCH("was not reported",RTD($A$1,,"account",K$5,$A70,$A$2))),"not reported",RTD($A$1,,"account",K$5,$A70,$A$2)),""))</f>
        <v/>
      </c>
    </row>
    <row r="71" spans="1:11" x14ac:dyDescent="0.55000000000000004">
      <c r="A71" s="3" t="str">
        <f t="shared" si="2"/>
        <v>InitMarginReq-C</v>
      </c>
      <c r="B71" s="32" t="str">
        <f>IF(OR(B$5="",$A71=""),"",IFERROR(IF(ISNUMBER(SEARCH("was not reported",RTD($A$1,,"account",B$5,$A71,$A$2))),"not reported",RTD($A$1,,"account",B$5,$A71,$A$2)),""))</f>
        <v/>
      </c>
      <c r="C71" s="39" t="str">
        <f>IF(OR(C$5="",$A71=""),"",IFERROR(IF(ISNUMBER(SEARCH("was not reported",RTD($A$1,,"account",C$5,$A71,$A$2))),"not reported",RTD($A$1,,"account",C$5,$A71,$A$2)),""))</f>
        <v/>
      </c>
      <c r="D71" s="24" t="str">
        <f>IF(OR(D$5="",$A71=""),"",IFERROR(IF(ISNUMBER(SEARCH("was not reported",RTD($A$1,,"account",D$5,$A71,$A$2))),"not reported",RTD($A$1,,"account",D$5,$A71,$A$2)),""))</f>
        <v/>
      </c>
      <c r="E71" s="39" t="str">
        <f>IF(OR(E$5="",$A71=""),"",IFERROR(IF(ISNUMBER(SEARCH("was not reported",RTD($A$1,,"account",E$5,$A71,$A$2))),"not reported",RTD($A$1,,"account",E$5,$A71,$A$2)),""))</f>
        <v/>
      </c>
      <c r="F71" s="43" t="str">
        <f>IF(OR(F$5="",$A71=""),"",IFERROR(IF(ISNUMBER(SEARCH("was not reported",RTD($A$1,,"account",F$5,$A71,$A$2))),"not reported",RTD($A$1,,"account",F$5,$A71,$A$2)),""))</f>
        <v/>
      </c>
      <c r="G71" s="3" t="str">
        <f>IF(OR(G$5="",$A71=""),"",IFERROR(IF(ISNUMBER(SEARCH("was not reported",RTD($A$1,,"account",G$5,$A71,$A$2))),"not reported",RTD($A$1,,"account",G$5,$A71,$A$2)),""))</f>
        <v/>
      </c>
      <c r="H71" s="3" t="str">
        <f>IF(OR(H$5="",$A71=""),"",IFERROR(IF(ISNUMBER(SEARCH("was not reported",RTD($A$1,,"account",H$5,$A71,$A$2))),"not reported",RTD($A$1,,"account",H$5,$A71,$A$2)),""))</f>
        <v/>
      </c>
      <c r="I71" s="3" t="str">
        <f>IF(OR(I$5="",$A71=""),"",IFERROR(IF(ISNUMBER(SEARCH("was not reported",RTD($A$1,,"account",I$5,$A71,$A$2))),"not reported",RTD($A$1,,"account",I$5,$A71,$A$2)),""))</f>
        <v/>
      </c>
      <c r="J71" s="4" t="str">
        <f>IF(OR(J$5="",$A71=""),"",IFERROR(IF(ISNUMBER(SEARCH("was not reported",RTD($A$1,,"account",J$5,$A71,$A$2))),"not reported",RTD($A$1,,"account",J$5,$A71,$A$2)),""))</f>
        <v/>
      </c>
      <c r="K71" s="3" t="str">
        <f>IF(OR(K$5="",$A71=""),"",IFERROR(IF(ISNUMBER(SEARCH("was not reported",RTD($A$1,,"account",K$5,$A71,$A$2))),"not reported",RTD($A$1,,"account",K$5,$A71,$A$2)),""))</f>
        <v/>
      </c>
    </row>
    <row r="72" spans="1:11" x14ac:dyDescent="0.55000000000000004">
      <c r="A72" s="3" t="str">
        <f t="shared" si="2"/>
        <v>InitMarginReq-S</v>
      </c>
      <c r="B72" s="32" t="str">
        <f>IF(OR(B$5="",$A72=""),"",IFERROR(IF(ISNUMBER(SEARCH("was not reported",RTD($A$1,,"account",B$5,$A72,$A$2))),"not reported",RTD($A$1,,"account",B$5,$A72,$A$2)),""))</f>
        <v/>
      </c>
      <c r="C72" s="39" t="str">
        <f>IF(OR(C$5="",$A72=""),"",IFERROR(IF(ISNUMBER(SEARCH("was not reported",RTD($A$1,,"account",C$5,$A72,$A$2))),"not reported",RTD($A$1,,"account",C$5,$A72,$A$2)),""))</f>
        <v/>
      </c>
      <c r="D72" s="24" t="str">
        <f>IF(OR(D$5="",$A72=""),"",IFERROR(IF(ISNUMBER(SEARCH("was not reported",RTD($A$1,,"account",D$5,$A72,$A$2))),"not reported",RTD($A$1,,"account",D$5,$A72,$A$2)),""))</f>
        <v/>
      </c>
      <c r="E72" s="39" t="str">
        <f>IF(OR(E$5="",$A72=""),"",IFERROR(IF(ISNUMBER(SEARCH("was not reported",RTD($A$1,,"account",E$5,$A72,$A$2))),"not reported",RTD($A$1,,"account",E$5,$A72,$A$2)),""))</f>
        <v/>
      </c>
      <c r="F72" s="43" t="str">
        <f>IF(OR(F$5="",$A72=""),"",IFERROR(IF(ISNUMBER(SEARCH("was not reported",RTD($A$1,,"account",F$5,$A72,$A$2))),"not reported",RTD($A$1,,"account",F$5,$A72,$A$2)),""))</f>
        <v/>
      </c>
      <c r="G72" s="3" t="str">
        <f>IF(OR(G$5="",$A72=""),"",IFERROR(IF(ISNUMBER(SEARCH("was not reported",RTD($A$1,,"account",G$5,$A72,$A$2))),"not reported",RTD($A$1,,"account",G$5,$A72,$A$2)),""))</f>
        <v/>
      </c>
      <c r="H72" s="3" t="str">
        <f>IF(OR(H$5="",$A72=""),"",IFERROR(IF(ISNUMBER(SEARCH("was not reported",RTD($A$1,,"account",H$5,$A72,$A$2))),"not reported",RTD($A$1,,"account",H$5,$A72,$A$2)),""))</f>
        <v/>
      </c>
      <c r="I72" s="3" t="str">
        <f>IF(OR(I$5="",$A72=""),"",IFERROR(IF(ISNUMBER(SEARCH("was not reported",RTD($A$1,,"account",I$5,$A72,$A$2))),"not reported",RTD($A$1,,"account",I$5,$A72,$A$2)),""))</f>
        <v/>
      </c>
      <c r="J72" s="4" t="str">
        <f>IF(OR(J$5="",$A72=""),"",IFERROR(IF(ISNUMBER(SEARCH("was not reported",RTD($A$1,,"account",J$5,$A72,$A$2))),"not reported",RTD($A$1,,"account",J$5,$A72,$A$2)),""))</f>
        <v/>
      </c>
      <c r="K72" s="3" t="str">
        <f>IF(OR(K$5="",$A72=""),"",IFERROR(IF(ISNUMBER(SEARCH("was not reported",RTD($A$1,,"account",K$5,$A72,$A$2))),"not reported",RTD($A$1,,"account",K$5,$A72,$A$2)),""))</f>
        <v/>
      </c>
    </row>
    <row r="73" spans="1:11" x14ac:dyDescent="0.55000000000000004">
      <c r="A73" s="3" t="str">
        <f t="shared" si="2"/>
        <v>IssuerOptionValue</v>
      </c>
      <c r="B73" s="32" t="str">
        <f>IF(OR(B$5="",$A73=""),"",IFERROR(IF(ISNUMBER(SEARCH("was not reported",RTD($A$1,,"account",B$5,$A73,$A$2))),"not reported",RTD($A$1,,"account",B$5,$A73,$A$2)),""))</f>
        <v/>
      </c>
      <c r="C73" s="39" t="str">
        <f>IF(OR(C$5="",$A73=""),"",IFERROR(IF(ISNUMBER(SEARCH("was not reported",RTD($A$1,,"account",C$5,$A73,$A$2))),"not reported",RTD($A$1,,"account",C$5,$A73,$A$2)),""))</f>
        <v/>
      </c>
      <c r="D73" s="24" t="str">
        <f>IF(OR(D$5="",$A73=""),"",IFERROR(IF(ISNUMBER(SEARCH("was not reported",RTD($A$1,,"account",D$5,$A73,$A$2))),"not reported",RTD($A$1,,"account",D$5,$A73,$A$2)),""))</f>
        <v/>
      </c>
      <c r="E73" s="39" t="str">
        <f>IF(OR(E$5="",$A73=""),"",IFERROR(IF(ISNUMBER(SEARCH("was not reported",RTD($A$1,,"account",E$5,$A73,$A$2))),"not reported",RTD($A$1,,"account",E$5,$A73,$A$2)),""))</f>
        <v/>
      </c>
      <c r="F73" s="38" t="str">
        <f>IF(OR(F$5="",$A73=""),"",IFERROR(IF(ISNUMBER(SEARCH("was not reported",RTD($A$1,,"account",F$5,$A73,$A$2))),"not reported",RTD($A$1,,"account",F$5,$A73,$A$2)),""))</f>
        <v/>
      </c>
      <c r="G73" s="3" t="str">
        <f>IF(OR(G$5="",$A73=""),"",IFERROR(IF(ISNUMBER(SEARCH("was not reported",RTD($A$1,,"account",G$5,$A73,$A$2))),"not reported",RTD($A$1,,"account",G$5,$A73,$A$2)),""))</f>
        <v/>
      </c>
      <c r="H73" s="3" t="str">
        <f>IF(OR(H$5="",$A73=""),"",IFERROR(IF(ISNUMBER(SEARCH("was not reported",RTD($A$1,,"account",H$5,$A73,$A$2))),"not reported",RTD($A$1,,"account",H$5,$A73,$A$2)),""))</f>
        <v/>
      </c>
      <c r="I73" s="3" t="str">
        <f>IF(OR(I$5="",$A73=""),"",IFERROR(IF(ISNUMBER(SEARCH("was not reported",RTD($A$1,,"account",I$5,$A73,$A$2))),"not reported",RTD($A$1,,"account",I$5,$A73,$A$2)),""))</f>
        <v/>
      </c>
      <c r="J73" s="4" t="str">
        <f>IF(OR(J$5="",$A73=""),"",IFERROR(IF(ISNUMBER(SEARCH("was not reported",RTD($A$1,,"account",J$5,$A73,$A$2))),"not reported",RTD($A$1,,"account",J$5,$A73,$A$2)),""))</f>
        <v/>
      </c>
      <c r="K73" s="3" t="str">
        <f>IF(OR(K$5="",$A73=""),"",IFERROR(IF(ISNUMBER(SEARCH("was not reported",RTD($A$1,,"account",K$5,$A73,$A$2))),"not reported",RTD($A$1,,"account",K$5,$A73,$A$2)),""))</f>
        <v/>
      </c>
    </row>
    <row r="74" spans="1:11" x14ac:dyDescent="0.55000000000000004">
      <c r="A74" s="3" t="str">
        <f t="shared" si="2"/>
        <v>Leverage</v>
      </c>
      <c r="B74" s="46" t="str">
        <f>IF(OR(B$5="",$A74=""),"",IFERROR(IF(ISNUMBER(SEARCH("was not reported",RTD($A$1,,"account",B$5,$A74,$A$2))),"not reported",RTD($A$1,,"account",B$5,$A74,$A$2)),""))</f>
        <v/>
      </c>
      <c r="C74" s="47" t="str">
        <f>IF(OR(C$5="",$A74=""),"",IFERROR(IF(ISNUMBER(SEARCH("was not reported",RTD($A$1,,"account",C$5,$A74,$A$2))),"not reported",RTD($A$1,,"account",C$5,$A74,$A$2)),""))</f>
        <v/>
      </c>
      <c r="D74" s="48" t="str">
        <f>IF(OR(D$5="",$A74=""),"",IFERROR(IF(ISNUMBER(SEARCH("was not reported",RTD($A$1,,"account",D$5,$A74,$A$2))),"not reported",RTD($A$1,,"account",D$5,$A74,$A$2)),""))</f>
        <v/>
      </c>
      <c r="E74" s="47" t="str">
        <f>IF(OR(E$5="",$A74=""),"",IFERROR(IF(ISNUMBER(SEARCH("was not reported",RTD($A$1,,"account",E$5,$A74,$A$2))),"not reported",RTD($A$1,,"account",E$5,$A74,$A$2)),""))</f>
        <v/>
      </c>
      <c r="F74" s="38" t="str">
        <f>IF(OR(F$5="",$A74=""),"",IFERROR(IF(ISNUMBER(SEARCH("was not reported",RTD($A$1,,"account",F$5,$A74,$A$2))),"not reported",RTD($A$1,,"account",F$5,$A74,$A$2)),""))</f>
        <v/>
      </c>
      <c r="G74" s="3" t="str">
        <f>IF(OR(G$5="",$A74=""),"",IFERROR(IF(ISNUMBER(SEARCH("was not reported",RTD($A$1,,"account",G$5,$A74,$A$2))),"not reported",RTD($A$1,,"account",G$5,$A74,$A$2)),""))</f>
        <v/>
      </c>
      <c r="H74" s="3" t="str">
        <f>IF(OR(H$5="",$A74=""),"",IFERROR(IF(ISNUMBER(SEARCH("was not reported",RTD($A$1,,"account",H$5,$A74,$A$2))),"not reported",RTD($A$1,,"account",H$5,$A74,$A$2)),""))</f>
        <v/>
      </c>
      <c r="I74" s="3" t="str">
        <f>IF(OR(I$5="",$A74=""),"",IFERROR(IF(ISNUMBER(SEARCH("was not reported",RTD($A$1,,"account",I$5,$A74,$A$2))),"not reported",RTD($A$1,,"account",I$5,$A74,$A$2)),""))</f>
        <v/>
      </c>
      <c r="J74" s="4" t="str">
        <f>IF(OR(J$5="",$A74=""),"",IFERROR(IF(ISNUMBER(SEARCH("was not reported",RTD($A$1,,"account",J$5,$A74,$A$2))),"not reported",RTD($A$1,,"account",J$5,$A74,$A$2)),""))</f>
        <v/>
      </c>
      <c r="K74" s="3" t="str">
        <f>IF(OR(K$5="",$A74=""),"",IFERROR(IF(ISNUMBER(SEARCH("was not reported",RTD($A$1,,"account",K$5,$A74,$A$2))),"not reported",RTD($A$1,,"account",K$5,$A74,$A$2)),""))</f>
        <v/>
      </c>
    </row>
    <row r="75" spans="1:11" x14ac:dyDescent="0.55000000000000004">
      <c r="A75" s="3" t="str">
        <f t="shared" si="2"/>
        <v>Leverage-S</v>
      </c>
      <c r="B75" s="46" t="str">
        <f>IF(OR(B$5="",$A75=""),"",IFERROR(IF(ISNUMBER(SEARCH("was not reported",RTD($A$1,,"account",B$5,$A75,$A$2))),"not reported",RTD($A$1,,"account",B$5,$A75,$A$2)),""))</f>
        <v/>
      </c>
      <c r="C75" s="47" t="str">
        <f>IF(OR(C$5="",$A75=""),"",IFERROR(IF(ISNUMBER(SEARCH("was not reported",RTD($A$1,,"account",C$5,$A75,$A$2))),"not reported",RTD($A$1,,"account",C$5,$A75,$A$2)),""))</f>
        <v/>
      </c>
      <c r="D75" s="48" t="str">
        <f>IF(OR(D$5="",$A75=""),"",IFERROR(IF(ISNUMBER(SEARCH("was not reported",RTD($A$1,,"account",D$5,$A75,$A$2))),"not reported",RTD($A$1,,"account",D$5,$A75,$A$2)),""))</f>
        <v/>
      </c>
      <c r="E75" s="47" t="str">
        <f>IF(OR(E$5="",$A75=""),"",IFERROR(IF(ISNUMBER(SEARCH("was not reported",RTD($A$1,,"account",E$5,$A75,$A$2))),"not reported",RTD($A$1,,"account",E$5,$A75,$A$2)),""))</f>
        <v/>
      </c>
      <c r="F75" s="43" t="str">
        <f>IF(OR(F$5="",$A75=""),"",IFERROR(IF(ISNUMBER(SEARCH("was not reported",RTD($A$1,,"account",F$5,$A75,$A$2))),"not reported",RTD($A$1,,"account",F$5,$A75,$A$2)),""))</f>
        <v/>
      </c>
      <c r="G75" s="3" t="str">
        <f>IF(OR(G$5="",$A75=""),"",IFERROR(IF(ISNUMBER(SEARCH("was not reported",RTD($A$1,,"account",G$5,$A75,$A$2))),"not reported",RTD($A$1,,"account",G$5,$A75,$A$2)),""))</f>
        <v/>
      </c>
      <c r="H75" s="3" t="str">
        <f>IF(OR(H$5="",$A75=""),"",IFERROR(IF(ISNUMBER(SEARCH("was not reported",RTD($A$1,,"account",H$5,$A75,$A$2))),"not reported",RTD($A$1,,"account",H$5,$A75,$A$2)),""))</f>
        <v/>
      </c>
      <c r="I75" s="3" t="str">
        <f>IF(OR(I$5="",$A75=""),"",IFERROR(IF(ISNUMBER(SEARCH("was not reported",RTD($A$1,,"account",I$5,$A75,$A$2))),"not reported",RTD($A$1,,"account",I$5,$A75,$A$2)),""))</f>
        <v/>
      </c>
      <c r="J75" s="4" t="str">
        <f>IF(OR(J$5="",$A75=""),"",IFERROR(IF(ISNUMBER(SEARCH("was not reported",RTD($A$1,,"account",J$5,$A75,$A$2))),"not reported",RTD($A$1,,"account",J$5,$A75,$A$2)),""))</f>
        <v/>
      </c>
      <c r="K75" s="3" t="str">
        <f>IF(OR(K$5="",$A75=""),"",IFERROR(IF(ISNUMBER(SEARCH("was not reported",RTD($A$1,,"account",K$5,$A75,$A$2))),"not reported",RTD($A$1,,"account",K$5,$A75,$A$2)),""))</f>
        <v/>
      </c>
    </row>
    <row r="76" spans="1:11" x14ac:dyDescent="0.55000000000000004">
      <c r="A76" s="3" t="str">
        <f t="shared" si="2"/>
        <v>LookAheadAvailableFunds</v>
      </c>
      <c r="B76" s="32" t="str">
        <f>IF(OR(B$5="",$A76=""),"",IFERROR(IF(ISNUMBER(SEARCH("was not reported",RTD($A$1,,"account",B$5,$A76,$A$2))),"not reported",RTD($A$1,,"account",B$5,$A76,$A$2)),""))</f>
        <v/>
      </c>
      <c r="C76" s="39" t="str">
        <f>IF(OR(C$5="",$A76=""),"",IFERROR(IF(ISNUMBER(SEARCH("was not reported",RTD($A$1,,"account",C$5,$A76,$A$2))),"not reported",RTD($A$1,,"account",C$5,$A76,$A$2)),""))</f>
        <v/>
      </c>
      <c r="D76" s="24" t="str">
        <f>IF(OR(D$5="",$A76=""),"",IFERROR(IF(ISNUMBER(SEARCH("was not reported",RTD($A$1,,"account",D$5,$A76,$A$2))),"not reported",RTD($A$1,,"account",D$5,$A76,$A$2)),""))</f>
        <v/>
      </c>
      <c r="E76" s="39" t="str">
        <f>IF(OR(E$5="",$A76=""),"",IFERROR(IF(ISNUMBER(SEARCH("was not reported",RTD($A$1,,"account",E$5,$A76,$A$2))),"not reported",RTD($A$1,,"account",E$5,$A76,$A$2)),""))</f>
        <v/>
      </c>
      <c r="F76" s="43" t="str">
        <f>IF(OR(F$5="",$A76=""),"",IFERROR(IF(ISNUMBER(SEARCH("was not reported",RTD($A$1,,"account",F$5,$A76,$A$2))),"not reported",RTD($A$1,,"account",F$5,$A76,$A$2)),""))</f>
        <v/>
      </c>
      <c r="G76" s="3" t="str">
        <f>IF(OR(G$5="",$A76=""),"",IFERROR(IF(ISNUMBER(SEARCH("was not reported",RTD($A$1,,"account",G$5,$A76,$A$2))),"not reported",RTD($A$1,,"account",G$5,$A76,$A$2)),""))</f>
        <v/>
      </c>
      <c r="H76" s="3" t="str">
        <f>IF(OR(H$5="",$A76=""),"",IFERROR(IF(ISNUMBER(SEARCH("was not reported",RTD($A$1,,"account",H$5,$A76,$A$2))),"not reported",RTD($A$1,,"account",H$5,$A76,$A$2)),""))</f>
        <v/>
      </c>
      <c r="I76" s="3" t="str">
        <f>IF(OR(I$5="",$A76=""),"",IFERROR(IF(ISNUMBER(SEARCH("was not reported",RTD($A$1,,"account",I$5,$A76,$A$2))),"not reported",RTD($A$1,,"account",I$5,$A76,$A$2)),""))</f>
        <v/>
      </c>
      <c r="J76" s="4" t="str">
        <f>IF(OR(J$5="",$A76=""),"",IFERROR(IF(ISNUMBER(SEARCH("was not reported",RTD($A$1,,"account",J$5,$A76,$A$2))),"not reported",RTD($A$1,,"account",J$5,$A76,$A$2)),""))</f>
        <v/>
      </c>
      <c r="K76" s="3" t="str">
        <f>IF(OR(K$5="",$A76=""),"",IFERROR(IF(ISNUMBER(SEARCH("was not reported",RTD($A$1,,"account",K$5,$A76,$A$2))),"not reported",RTD($A$1,,"account",K$5,$A76,$A$2)),""))</f>
        <v/>
      </c>
    </row>
    <row r="77" spans="1:11" x14ac:dyDescent="0.55000000000000004">
      <c r="A77" s="3" t="str">
        <f t="shared" si="2"/>
        <v>LookAheadAvailableFunds-C</v>
      </c>
      <c r="B77" s="32" t="str">
        <f>IF(OR(B$5="",$A77=""),"",IFERROR(IF(ISNUMBER(SEARCH("was not reported",RTD($A$1,,"account",B$5,$A77,$A$2))),"not reported",RTD($A$1,,"account",B$5,$A77,$A$2)),""))</f>
        <v/>
      </c>
      <c r="C77" s="39" t="str">
        <f>IF(OR(C$5="",$A77=""),"",IFERROR(IF(ISNUMBER(SEARCH("was not reported",RTD($A$1,,"account",C$5,$A77,$A$2))),"not reported",RTD($A$1,,"account",C$5,$A77,$A$2)),""))</f>
        <v/>
      </c>
      <c r="D77" s="24" t="str">
        <f>IF(OR(D$5="",$A77=""),"",IFERROR(IF(ISNUMBER(SEARCH("was not reported",RTD($A$1,,"account",D$5,$A77,$A$2))),"not reported",RTD($A$1,,"account",D$5,$A77,$A$2)),""))</f>
        <v/>
      </c>
      <c r="E77" s="39" t="str">
        <f>IF(OR(E$5="",$A77=""),"",IFERROR(IF(ISNUMBER(SEARCH("was not reported",RTD($A$1,,"account",E$5,$A77,$A$2))),"not reported",RTD($A$1,,"account",E$5,$A77,$A$2)),""))</f>
        <v/>
      </c>
      <c r="F77" s="43" t="str">
        <f>IF(OR(F$5="",$A77=""),"",IFERROR(IF(ISNUMBER(SEARCH("was not reported",RTD($A$1,,"account",F$5,$A77,$A$2))),"not reported",RTD($A$1,,"account",F$5,$A77,$A$2)),""))</f>
        <v/>
      </c>
      <c r="G77" s="3" t="str">
        <f>IF(OR(G$5="",$A77=""),"",IFERROR(IF(ISNUMBER(SEARCH("was not reported",RTD($A$1,,"account",G$5,$A77,$A$2))),"not reported",RTD($A$1,,"account",G$5,$A77,$A$2)),""))</f>
        <v/>
      </c>
      <c r="H77" s="3" t="str">
        <f>IF(OR(H$5="",$A77=""),"",IFERROR(IF(ISNUMBER(SEARCH("was not reported",RTD($A$1,,"account",H$5,$A77,$A$2))),"not reported",RTD($A$1,,"account",H$5,$A77,$A$2)),""))</f>
        <v/>
      </c>
      <c r="I77" s="3" t="str">
        <f>IF(OR(I$5="",$A77=""),"",IFERROR(IF(ISNUMBER(SEARCH("was not reported",RTD($A$1,,"account",I$5,$A77,$A$2))),"not reported",RTD($A$1,,"account",I$5,$A77,$A$2)),""))</f>
        <v/>
      </c>
      <c r="J77" s="4" t="str">
        <f>IF(OR(J$5="",$A77=""),"",IFERROR(IF(ISNUMBER(SEARCH("was not reported",RTD($A$1,,"account",J$5,$A77,$A$2))),"not reported",RTD($A$1,,"account",J$5,$A77,$A$2)),""))</f>
        <v/>
      </c>
      <c r="K77" s="3" t="str">
        <f>IF(OR(K$5="",$A77=""),"",IFERROR(IF(ISNUMBER(SEARCH("was not reported",RTD($A$1,,"account",K$5,$A77,$A$2))),"not reported",RTD($A$1,,"account",K$5,$A77,$A$2)),""))</f>
        <v/>
      </c>
    </row>
    <row r="78" spans="1:11" x14ac:dyDescent="0.55000000000000004">
      <c r="A78" s="3" t="str">
        <f t="shared" si="2"/>
        <v>LookAheadAvailableFunds-S</v>
      </c>
      <c r="B78" s="32" t="str">
        <f>IF(OR(B$5="",$A78=""),"",IFERROR(IF(ISNUMBER(SEARCH("was not reported",RTD($A$1,,"account",B$5,$A78,$A$2))),"not reported",RTD($A$1,,"account",B$5,$A78,$A$2)),""))</f>
        <v/>
      </c>
      <c r="C78" s="39" t="str">
        <f>IF(OR(C$5="",$A78=""),"",IFERROR(IF(ISNUMBER(SEARCH("was not reported",RTD($A$1,,"account",C$5,$A78,$A$2))),"not reported",RTD($A$1,,"account",C$5,$A78,$A$2)),""))</f>
        <v/>
      </c>
      <c r="D78" s="24" t="str">
        <f>IF(OR(D$5="",$A78=""),"",IFERROR(IF(ISNUMBER(SEARCH("was not reported",RTD($A$1,,"account",D$5,$A78,$A$2))),"not reported",RTD($A$1,,"account",D$5,$A78,$A$2)),""))</f>
        <v/>
      </c>
      <c r="E78" s="39" t="str">
        <f>IF(OR(E$5="",$A78=""),"",IFERROR(IF(ISNUMBER(SEARCH("was not reported",RTD($A$1,,"account",E$5,$A78,$A$2))),"not reported",RTD($A$1,,"account",E$5,$A78,$A$2)),""))</f>
        <v/>
      </c>
      <c r="F78" s="43" t="str">
        <f>IF(OR(F$5="",$A78=""),"",IFERROR(IF(ISNUMBER(SEARCH("was not reported",RTD($A$1,,"account",F$5,$A78,$A$2))),"not reported",RTD($A$1,,"account",F$5,$A78,$A$2)),""))</f>
        <v/>
      </c>
      <c r="G78" s="3" t="str">
        <f>IF(OR(G$5="",$A78=""),"",IFERROR(IF(ISNUMBER(SEARCH("was not reported",RTD($A$1,,"account",G$5,$A78,$A$2))),"not reported",RTD($A$1,,"account",G$5,$A78,$A$2)),""))</f>
        <v/>
      </c>
      <c r="H78" s="3" t="str">
        <f>IF(OR(H$5="",$A78=""),"",IFERROR(IF(ISNUMBER(SEARCH("was not reported",RTD($A$1,,"account",H$5,$A78,$A$2))),"not reported",RTD($A$1,,"account",H$5,$A78,$A$2)),""))</f>
        <v/>
      </c>
      <c r="I78" s="3" t="str">
        <f>IF(OR(I$5="",$A78=""),"",IFERROR(IF(ISNUMBER(SEARCH("was not reported",RTD($A$1,,"account",I$5,$A78,$A$2))),"not reported",RTD($A$1,,"account",I$5,$A78,$A$2)),""))</f>
        <v/>
      </c>
      <c r="J78" s="4" t="str">
        <f>IF(OR(J$5="",$A78=""),"",IFERROR(IF(ISNUMBER(SEARCH("was not reported",RTD($A$1,,"account",J$5,$A78,$A$2))),"not reported",RTD($A$1,,"account",J$5,$A78,$A$2)),""))</f>
        <v/>
      </c>
      <c r="K78" s="3" t="str">
        <f>IF(OR(K$5="",$A78=""),"",IFERROR(IF(ISNUMBER(SEARCH("was not reported",RTD($A$1,,"account",K$5,$A78,$A$2))),"not reported",RTD($A$1,,"account",K$5,$A78,$A$2)),""))</f>
        <v/>
      </c>
    </row>
    <row r="79" spans="1:11" x14ac:dyDescent="0.55000000000000004">
      <c r="A79" s="3" t="str">
        <f t="shared" si="2"/>
        <v>LookAheadExcessLiquidity</v>
      </c>
      <c r="B79" s="32" t="str">
        <f>IF(OR(B$5="",$A79=""),"",IFERROR(IF(ISNUMBER(SEARCH("was not reported",RTD($A$1,,"account",B$5,$A79,$A$2))),"not reported",RTD($A$1,,"account",B$5,$A79,$A$2)),""))</f>
        <v/>
      </c>
      <c r="C79" s="39" t="str">
        <f>IF(OR(C$5="",$A79=""),"",IFERROR(IF(ISNUMBER(SEARCH("was not reported",RTD($A$1,,"account",C$5,$A79,$A$2))),"not reported",RTD($A$1,,"account",C$5,$A79,$A$2)),""))</f>
        <v/>
      </c>
      <c r="D79" s="24" t="str">
        <f>IF(OR(D$5="",$A79=""),"",IFERROR(IF(ISNUMBER(SEARCH("was not reported",RTD($A$1,,"account",D$5,$A79,$A$2))),"not reported",RTD($A$1,,"account",D$5,$A79,$A$2)),""))</f>
        <v/>
      </c>
      <c r="E79" s="39" t="str">
        <f>IF(OR(E$5="",$A79=""),"",IFERROR(IF(ISNUMBER(SEARCH("was not reported",RTD($A$1,,"account",E$5,$A79,$A$2))),"not reported",RTD($A$1,,"account",E$5,$A79,$A$2)),""))</f>
        <v/>
      </c>
      <c r="F79" s="43" t="str">
        <f>IF(OR(F$5="",$A79=""),"",IFERROR(IF(ISNUMBER(SEARCH("was not reported",RTD($A$1,,"account",F$5,$A79,$A$2))),"not reported",RTD($A$1,,"account",F$5,$A79,$A$2)),""))</f>
        <v/>
      </c>
      <c r="G79" s="3" t="str">
        <f>IF(OR(G$5="",$A79=""),"",IFERROR(IF(ISNUMBER(SEARCH("was not reported",RTD($A$1,,"account",G$5,$A79,$A$2))),"not reported",RTD($A$1,,"account",G$5,$A79,$A$2)),""))</f>
        <v/>
      </c>
      <c r="H79" s="3" t="str">
        <f>IF(OR(H$5="",$A79=""),"",IFERROR(IF(ISNUMBER(SEARCH("was not reported",RTD($A$1,,"account",H$5,$A79,$A$2))),"not reported",RTD($A$1,,"account",H$5,$A79,$A$2)),""))</f>
        <v/>
      </c>
      <c r="I79" s="3" t="str">
        <f>IF(OR(I$5="",$A79=""),"",IFERROR(IF(ISNUMBER(SEARCH("was not reported",RTD($A$1,,"account",I$5,$A79,$A$2))),"not reported",RTD($A$1,,"account",I$5,$A79,$A$2)),""))</f>
        <v/>
      </c>
      <c r="J79" s="4" t="str">
        <f>IF(OR(J$5="",$A79=""),"",IFERROR(IF(ISNUMBER(SEARCH("was not reported",RTD($A$1,,"account",J$5,$A79,$A$2))),"not reported",RTD($A$1,,"account",J$5,$A79,$A$2)),""))</f>
        <v/>
      </c>
      <c r="K79" s="3" t="str">
        <f>IF(OR(K$5="",$A79=""),"",IFERROR(IF(ISNUMBER(SEARCH("was not reported",RTD($A$1,,"account",K$5,$A79,$A$2))),"not reported",RTD($A$1,,"account",K$5,$A79,$A$2)),""))</f>
        <v/>
      </c>
    </row>
    <row r="80" spans="1:11" x14ac:dyDescent="0.55000000000000004">
      <c r="A80" s="3" t="str">
        <f t="shared" si="2"/>
        <v>LookAheadExcessLiquidity-C</v>
      </c>
      <c r="B80" s="32" t="str">
        <f>IF(OR(B$5="",$A80=""),"",IFERROR(IF(ISNUMBER(SEARCH("was not reported",RTD($A$1,,"account",B$5,$A80,$A$2))),"not reported",RTD($A$1,,"account",B$5,$A80,$A$2)),""))</f>
        <v/>
      </c>
      <c r="C80" s="39" t="str">
        <f>IF(OR(C$5="",$A80=""),"",IFERROR(IF(ISNUMBER(SEARCH("was not reported",RTD($A$1,,"account",C$5,$A80,$A$2))),"not reported",RTD($A$1,,"account",C$5,$A80,$A$2)),""))</f>
        <v/>
      </c>
      <c r="D80" s="24" t="str">
        <f>IF(OR(D$5="",$A80=""),"",IFERROR(IF(ISNUMBER(SEARCH("was not reported",RTD($A$1,,"account",D$5,$A80,$A$2))),"not reported",RTD($A$1,,"account",D$5,$A80,$A$2)),""))</f>
        <v/>
      </c>
      <c r="E80" s="39" t="str">
        <f>IF(OR(E$5="",$A80=""),"",IFERROR(IF(ISNUMBER(SEARCH("was not reported",RTD($A$1,,"account",E$5,$A80,$A$2))),"not reported",RTD($A$1,,"account",E$5,$A80,$A$2)),""))</f>
        <v/>
      </c>
      <c r="F80" s="43" t="str">
        <f>IF(OR(F$5="",$A80=""),"",IFERROR(IF(ISNUMBER(SEARCH("was not reported",RTD($A$1,,"account",F$5,$A80,$A$2))),"not reported",RTD($A$1,,"account",F$5,$A80,$A$2)),""))</f>
        <v/>
      </c>
      <c r="G80" s="3" t="str">
        <f>IF(OR(G$5="",$A80=""),"",IFERROR(IF(ISNUMBER(SEARCH("was not reported",RTD($A$1,,"account",G$5,$A80,$A$2))),"not reported",RTD($A$1,,"account",G$5,$A80,$A$2)),""))</f>
        <v/>
      </c>
      <c r="H80" s="3" t="str">
        <f>IF(OR(H$5="",$A80=""),"",IFERROR(IF(ISNUMBER(SEARCH("was not reported",RTD($A$1,,"account",H$5,$A80,$A$2))),"not reported",RTD($A$1,,"account",H$5,$A80,$A$2)),""))</f>
        <v/>
      </c>
      <c r="I80" s="3" t="str">
        <f>IF(OR(I$5="",$A80=""),"",IFERROR(IF(ISNUMBER(SEARCH("was not reported",RTD($A$1,,"account",I$5,$A80,$A$2))),"not reported",RTD($A$1,,"account",I$5,$A80,$A$2)),""))</f>
        <v/>
      </c>
      <c r="J80" s="4" t="str">
        <f>IF(OR(J$5="",$A80=""),"",IFERROR(IF(ISNUMBER(SEARCH("was not reported",RTD($A$1,,"account",J$5,$A80,$A$2))),"not reported",RTD($A$1,,"account",J$5,$A80,$A$2)),""))</f>
        <v/>
      </c>
      <c r="K80" s="3" t="str">
        <f>IF(OR(K$5="",$A80=""),"",IFERROR(IF(ISNUMBER(SEARCH("was not reported",RTD($A$1,,"account",K$5,$A80,$A$2))),"not reported",RTD($A$1,,"account",K$5,$A80,$A$2)),""))</f>
        <v/>
      </c>
    </row>
    <row r="81" spans="1:11" x14ac:dyDescent="0.55000000000000004">
      <c r="A81" s="3" t="str">
        <f t="shared" si="2"/>
        <v>LookAheadExcessLiquidity-S</v>
      </c>
      <c r="B81" s="32" t="str">
        <f>IF(OR(B$5="",$A81=""),"",IFERROR(IF(ISNUMBER(SEARCH("was not reported",RTD($A$1,,"account",B$5,$A81,$A$2))),"not reported",RTD($A$1,,"account",B$5,$A81,$A$2)),""))</f>
        <v/>
      </c>
      <c r="C81" s="39" t="str">
        <f>IF(OR(C$5="",$A81=""),"",IFERROR(IF(ISNUMBER(SEARCH("was not reported",RTD($A$1,,"account",C$5,$A81,$A$2))),"not reported",RTD($A$1,,"account",C$5,$A81,$A$2)),""))</f>
        <v/>
      </c>
      <c r="D81" s="24" t="str">
        <f>IF(OR(D$5="",$A81=""),"",IFERROR(IF(ISNUMBER(SEARCH("was not reported",RTD($A$1,,"account",D$5,$A81,$A$2))),"not reported",RTD($A$1,,"account",D$5,$A81,$A$2)),""))</f>
        <v/>
      </c>
      <c r="E81" s="39" t="str">
        <f>IF(OR(E$5="",$A81=""),"",IFERROR(IF(ISNUMBER(SEARCH("was not reported",RTD($A$1,,"account",E$5,$A81,$A$2))),"not reported",RTD($A$1,,"account",E$5,$A81,$A$2)),""))</f>
        <v/>
      </c>
      <c r="F81" s="43" t="str">
        <f>IF(OR(F$5="",$A81=""),"",IFERROR(IF(ISNUMBER(SEARCH("was not reported",RTD($A$1,,"account",F$5,$A81,$A$2))),"not reported",RTD($A$1,,"account",F$5,$A81,$A$2)),""))</f>
        <v/>
      </c>
      <c r="G81" s="3" t="str">
        <f>IF(OR(G$5="",$A81=""),"",IFERROR(IF(ISNUMBER(SEARCH("was not reported",RTD($A$1,,"account",G$5,$A81,$A$2))),"not reported",RTD($A$1,,"account",G$5,$A81,$A$2)),""))</f>
        <v/>
      </c>
      <c r="H81" s="3" t="str">
        <f>IF(OR(H$5="",$A81=""),"",IFERROR(IF(ISNUMBER(SEARCH("was not reported",RTD($A$1,,"account",H$5,$A81,$A$2))),"not reported",RTD($A$1,,"account",H$5,$A81,$A$2)),""))</f>
        <v/>
      </c>
      <c r="I81" s="3" t="str">
        <f>IF(OR(I$5="",$A81=""),"",IFERROR(IF(ISNUMBER(SEARCH("was not reported",RTD($A$1,,"account",I$5,$A81,$A$2))),"not reported",RTD($A$1,,"account",I$5,$A81,$A$2)),""))</f>
        <v/>
      </c>
      <c r="J81" s="4" t="str">
        <f>IF(OR(J$5="",$A81=""),"",IFERROR(IF(ISNUMBER(SEARCH("was not reported",RTD($A$1,,"account",J$5,$A81,$A$2))),"not reported",RTD($A$1,,"account",J$5,$A81,$A$2)),""))</f>
        <v/>
      </c>
      <c r="K81" s="3" t="str">
        <f>IF(OR(K$5="",$A81=""),"",IFERROR(IF(ISNUMBER(SEARCH("was not reported",RTD($A$1,,"account",K$5,$A81,$A$2))),"not reported",RTD($A$1,,"account",K$5,$A81,$A$2)),""))</f>
        <v/>
      </c>
    </row>
    <row r="82" spans="1:11" x14ac:dyDescent="0.55000000000000004">
      <c r="A82" s="3" t="str">
        <f t="shared" si="2"/>
        <v>LookAheadInitMarginReq</v>
      </c>
      <c r="B82" s="32" t="str">
        <f>IF(OR(B$5="",$A82=""),"",IFERROR(IF(ISNUMBER(SEARCH("was not reported",RTD($A$1,,"account",B$5,$A82,$A$2))),"not reported",RTD($A$1,,"account",B$5,$A82,$A$2)),""))</f>
        <v/>
      </c>
      <c r="C82" s="39" t="str">
        <f>IF(OR(C$5="",$A82=""),"",IFERROR(IF(ISNUMBER(SEARCH("was not reported",RTD($A$1,,"account",C$5,$A82,$A$2))),"not reported",RTD($A$1,,"account",C$5,$A82,$A$2)),""))</f>
        <v/>
      </c>
      <c r="D82" s="24" t="str">
        <f>IF(OR(D$5="",$A82=""),"",IFERROR(IF(ISNUMBER(SEARCH("was not reported",RTD($A$1,,"account",D$5,$A82,$A$2))),"not reported",RTD($A$1,,"account",D$5,$A82,$A$2)),""))</f>
        <v/>
      </c>
      <c r="E82" s="39" t="str">
        <f>IF(OR(E$5="",$A82=""),"",IFERROR(IF(ISNUMBER(SEARCH("was not reported",RTD($A$1,,"account",E$5,$A82,$A$2))),"not reported",RTD($A$1,,"account",E$5,$A82,$A$2)),""))</f>
        <v/>
      </c>
      <c r="F82" s="43" t="str">
        <f>IF(OR(F$5="",$A82=""),"",IFERROR(IF(ISNUMBER(SEARCH("was not reported",RTD($A$1,,"account",F$5,$A82,$A$2))),"not reported",RTD($A$1,,"account",F$5,$A82,$A$2)),""))</f>
        <v/>
      </c>
      <c r="G82" s="3" t="str">
        <f>IF(OR(G$5="",$A82=""),"",IFERROR(IF(ISNUMBER(SEARCH("was not reported",RTD($A$1,,"account",G$5,$A82,$A$2))),"not reported",RTD($A$1,,"account",G$5,$A82,$A$2)),""))</f>
        <v/>
      </c>
      <c r="H82" s="3" t="str">
        <f>IF(OR(H$5="",$A82=""),"",IFERROR(IF(ISNUMBER(SEARCH("was not reported",RTD($A$1,,"account",H$5,$A82,$A$2))),"not reported",RTD($A$1,,"account",H$5,$A82,$A$2)),""))</f>
        <v/>
      </c>
      <c r="I82" s="3" t="str">
        <f>IF(OR(I$5="",$A82=""),"",IFERROR(IF(ISNUMBER(SEARCH("was not reported",RTD($A$1,,"account",I$5,$A82,$A$2))),"not reported",RTD($A$1,,"account",I$5,$A82,$A$2)),""))</f>
        <v/>
      </c>
      <c r="J82" s="4" t="str">
        <f>IF(OR(J$5="",$A82=""),"",IFERROR(IF(ISNUMBER(SEARCH("was not reported",RTD($A$1,,"account",J$5,$A82,$A$2))),"not reported",RTD($A$1,,"account",J$5,$A82,$A$2)),""))</f>
        <v/>
      </c>
      <c r="K82" s="3" t="str">
        <f>IF(OR(K$5="",$A82=""),"",IFERROR(IF(ISNUMBER(SEARCH("was not reported",RTD($A$1,,"account",K$5,$A82,$A$2))),"not reported",RTD($A$1,,"account",K$5,$A82,$A$2)),""))</f>
        <v/>
      </c>
    </row>
    <row r="83" spans="1:11" x14ac:dyDescent="0.55000000000000004">
      <c r="A83" s="3" t="str">
        <f t="shared" si="2"/>
        <v>LookAheadInitMarginReq-C</v>
      </c>
      <c r="B83" s="32" t="str">
        <f>IF(OR(B$5="",$A83=""),"",IFERROR(IF(ISNUMBER(SEARCH("was not reported",RTD($A$1,,"account",B$5,$A83,$A$2))),"not reported",RTD($A$1,,"account",B$5,$A83,$A$2)),""))</f>
        <v/>
      </c>
      <c r="C83" s="39" t="str">
        <f>IF(OR(C$5="",$A83=""),"",IFERROR(IF(ISNUMBER(SEARCH("was not reported",RTD($A$1,,"account",C$5,$A83,$A$2))),"not reported",RTD($A$1,,"account",C$5,$A83,$A$2)),""))</f>
        <v/>
      </c>
      <c r="D83" s="24" t="str">
        <f>IF(OR(D$5="",$A83=""),"",IFERROR(IF(ISNUMBER(SEARCH("was not reported",RTD($A$1,,"account",D$5,$A83,$A$2))),"not reported",RTD($A$1,,"account",D$5,$A83,$A$2)),""))</f>
        <v/>
      </c>
      <c r="E83" s="39" t="str">
        <f>IF(OR(E$5="",$A83=""),"",IFERROR(IF(ISNUMBER(SEARCH("was not reported",RTD($A$1,,"account",E$5,$A83,$A$2))),"not reported",RTD($A$1,,"account",E$5,$A83,$A$2)),""))</f>
        <v/>
      </c>
      <c r="F83" s="43" t="str">
        <f>IF(OR(F$5="",$A83=""),"",IFERROR(IF(ISNUMBER(SEARCH("was not reported",RTD($A$1,,"account",F$5,$A83,$A$2))),"not reported",RTD($A$1,,"account",F$5,$A83,$A$2)),""))</f>
        <v/>
      </c>
      <c r="G83" s="3" t="str">
        <f>IF(OR(G$5="",$A83=""),"",IFERROR(IF(ISNUMBER(SEARCH("was not reported",RTD($A$1,,"account",G$5,$A83,$A$2))),"not reported",RTD($A$1,,"account",G$5,$A83,$A$2)),""))</f>
        <v/>
      </c>
      <c r="H83" s="3" t="str">
        <f>IF(OR(H$5="",$A83=""),"",IFERROR(IF(ISNUMBER(SEARCH("was not reported",RTD($A$1,,"account",H$5,$A83,$A$2))),"not reported",RTD($A$1,,"account",H$5,$A83,$A$2)),""))</f>
        <v/>
      </c>
      <c r="I83" s="3" t="str">
        <f>IF(OR(I$5="",$A83=""),"",IFERROR(IF(ISNUMBER(SEARCH("was not reported",RTD($A$1,,"account",I$5,$A83,$A$2))),"not reported",RTD($A$1,,"account",I$5,$A83,$A$2)),""))</f>
        <v/>
      </c>
      <c r="J83" s="4" t="str">
        <f>IF(OR(J$5="",$A83=""),"",IFERROR(IF(ISNUMBER(SEARCH("was not reported",RTD($A$1,,"account",J$5,$A83,$A$2))),"not reported",RTD($A$1,,"account",J$5,$A83,$A$2)),""))</f>
        <v/>
      </c>
      <c r="K83" s="3" t="str">
        <f>IF(OR(K$5="",$A83=""),"",IFERROR(IF(ISNUMBER(SEARCH("was not reported",RTD($A$1,,"account",K$5,$A83,$A$2))),"not reported",RTD($A$1,,"account",K$5,$A83,$A$2)),""))</f>
        <v/>
      </c>
    </row>
    <row r="84" spans="1:11" x14ac:dyDescent="0.55000000000000004">
      <c r="A84" s="3" t="str">
        <f t="shared" si="2"/>
        <v>LookAheadInitMarginReq-S</v>
      </c>
      <c r="B84" s="32" t="str">
        <f>IF(OR(B$5="",$A84=""),"",IFERROR(IF(ISNUMBER(SEARCH("was not reported",RTD($A$1,,"account",B$5,$A84,$A$2))),"not reported",RTD($A$1,,"account",B$5,$A84,$A$2)),""))</f>
        <v/>
      </c>
      <c r="C84" s="39" t="str">
        <f>IF(OR(C$5="",$A84=""),"",IFERROR(IF(ISNUMBER(SEARCH("was not reported",RTD($A$1,,"account",C$5,$A84,$A$2))),"not reported",RTD($A$1,,"account",C$5,$A84,$A$2)),""))</f>
        <v/>
      </c>
      <c r="D84" s="24" t="str">
        <f>IF(OR(D$5="",$A84=""),"",IFERROR(IF(ISNUMBER(SEARCH("was not reported",RTD($A$1,,"account",D$5,$A84,$A$2))),"not reported",RTD($A$1,,"account",D$5,$A84,$A$2)),""))</f>
        <v/>
      </c>
      <c r="E84" s="39" t="str">
        <f>IF(OR(E$5="",$A84=""),"",IFERROR(IF(ISNUMBER(SEARCH("was not reported",RTD($A$1,,"account",E$5,$A84,$A$2))),"not reported",RTD($A$1,,"account",E$5,$A84,$A$2)),""))</f>
        <v/>
      </c>
      <c r="F84" s="43" t="str">
        <f>IF(OR(F$5="",$A84=""),"",IFERROR(IF(ISNUMBER(SEARCH("was not reported",RTD($A$1,,"account",F$5,$A84,$A$2))),"not reported",RTD($A$1,,"account",F$5,$A84,$A$2)),""))</f>
        <v/>
      </c>
      <c r="G84" s="3" t="str">
        <f>IF(OR(G$5="",$A84=""),"",IFERROR(IF(ISNUMBER(SEARCH("was not reported",RTD($A$1,,"account",G$5,$A84,$A$2))),"not reported",RTD($A$1,,"account",G$5,$A84,$A$2)),""))</f>
        <v/>
      </c>
      <c r="H84" s="3" t="str">
        <f>IF(OR(H$5="",$A84=""),"",IFERROR(IF(ISNUMBER(SEARCH("was not reported",RTD($A$1,,"account",H$5,$A84,$A$2))),"not reported",RTD($A$1,,"account",H$5,$A84,$A$2)),""))</f>
        <v/>
      </c>
      <c r="I84" s="3" t="str">
        <f>IF(OR(I$5="",$A84=""),"",IFERROR(IF(ISNUMBER(SEARCH("was not reported",RTD($A$1,,"account",I$5,$A84,$A$2))),"not reported",RTD($A$1,,"account",I$5,$A84,$A$2)),""))</f>
        <v/>
      </c>
      <c r="J84" s="4" t="str">
        <f>IF(OR(J$5="",$A84=""),"",IFERROR(IF(ISNUMBER(SEARCH("was not reported",RTD($A$1,,"account",J$5,$A84,$A$2))),"not reported",RTD($A$1,,"account",J$5,$A84,$A$2)),""))</f>
        <v/>
      </c>
      <c r="K84" s="3" t="str">
        <f>IF(OR(K$5="",$A84=""),"",IFERROR(IF(ISNUMBER(SEARCH("was not reported",RTD($A$1,,"account",K$5,$A84,$A$2))),"not reported",RTD($A$1,,"account",K$5,$A84,$A$2)),""))</f>
        <v/>
      </c>
    </row>
    <row r="85" spans="1:11" x14ac:dyDescent="0.55000000000000004">
      <c r="A85" s="3" t="str">
        <f t="shared" si="2"/>
        <v>LookAheadMaintMarginReq</v>
      </c>
      <c r="B85" s="32" t="str">
        <f>IF(OR(B$5="",$A85=""),"",IFERROR(IF(ISNUMBER(SEARCH("was not reported",RTD($A$1,,"account",B$5,$A85,$A$2))),"not reported",RTD($A$1,,"account",B$5,$A85,$A$2)),""))</f>
        <v/>
      </c>
      <c r="C85" s="39" t="str">
        <f>IF(OR(C$5="",$A85=""),"",IFERROR(IF(ISNUMBER(SEARCH("was not reported",RTD($A$1,,"account",C$5,$A85,$A$2))),"not reported",RTD($A$1,,"account",C$5,$A85,$A$2)),""))</f>
        <v/>
      </c>
      <c r="D85" s="24" t="str">
        <f>IF(OR(D$5="",$A85=""),"",IFERROR(IF(ISNUMBER(SEARCH("was not reported",RTD($A$1,,"account",D$5,$A85,$A$2))),"not reported",RTD($A$1,,"account",D$5,$A85,$A$2)),""))</f>
        <v/>
      </c>
      <c r="E85" s="39" t="str">
        <f>IF(OR(E$5="",$A85=""),"",IFERROR(IF(ISNUMBER(SEARCH("was not reported",RTD($A$1,,"account",E$5,$A85,$A$2))),"not reported",RTD($A$1,,"account",E$5,$A85,$A$2)),""))</f>
        <v/>
      </c>
      <c r="F85" s="43" t="str">
        <f>IF(OR(F$5="",$A85=""),"",IFERROR(IF(ISNUMBER(SEARCH("was not reported",RTD($A$1,,"account",F$5,$A85,$A$2))),"not reported",RTD($A$1,,"account",F$5,$A85,$A$2)),""))</f>
        <v/>
      </c>
      <c r="G85" s="3" t="str">
        <f>IF(OR(G$5="",$A85=""),"",IFERROR(IF(ISNUMBER(SEARCH("was not reported",RTD($A$1,,"account",G$5,$A85,$A$2))),"not reported",RTD($A$1,,"account",G$5,$A85,$A$2)),""))</f>
        <v/>
      </c>
      <c r="H85" s="3" t="str">
        <f>IF(OR(H$5="",$A85=""),"",IFERROR(IF(ISNUMBER(SEARCH("was not reported",RTD($A$1,,"account",H$5,$A85,$A$2))),"not reported",RTD($A$1,,"account",H$5,$A85,$A$2)),""))</f>
        <v/>
      </c>
      <c r="I85" s="3" t="str">
        <f>IF(OR(I$5="",$A85=""),"",IFERROR(IF(ISNUMBER(SEARCH("was not reported",RTD($A$1,,"account",I$5,$A85,$A$2))),"not reported",RTD($A$1,,"account",I$5,$A85,$A$2)),""))</f>
        <v/>
      </c>
      <c r="J85" s="4" t="str">
        <f>IF(OR(J$5="",$A85=""),"",IFERROR(IF(ISNUMBER(SEARCH("was not reported",RTD($A$1,,"account",J$5,$A85,$A$2))),"not reported",RTD($A$1,,"account",J$5,$A85,$A$2)),""))</f>
        <v/>
      </c>
      <c r="K85" s="3" t="str">
        <f>IF(OR(K$5="",$A85=""),"",IFERROR(IF(ISNUMBER(SEARCH("was not reported",RTD($A$1,,"account",K$5,$A85,$A$2))),"not reported",RTD($A$1,,"account",K$5,$A85,$A$2)),""))</f>
        <v/>
      </c>
    </row>
    <row r="86" spans="1:11" x14ac:dyDescent="0.55000000000000004">
      <c r="A86" s="3" t="str">
        <f t="shared" si="2"/>
        <v>LookAheadMaintMarginReq-C</v>
      </c>
      <c r="B86" s="32" t="str">
        <f>IF(OR(B$5="",$A86=""),"",IFERROR(IF(ISNUMBER(SEARCH("was not reported",RTD($A$1,,"account",B$5,$A86,$A$2))),"not reported",RTD($A$1,,"account",B$5,$A86,$A$2)),""))</f>
        <v/>
      </c>
      <c r="C86" s="39" t="str">
        <f>IF(OR(C$5="",$A86=""),"",IFERROR(IF(ISNUMBER(SEARCH("was not reported",RTD($A$1,,"account",C$5,$A86,$A$2))),"not reported",RTD($A$1,,"account",C$5,$A86,$A$2)),""))</f>
        <v/>
      </c>
      <c r="D86" s="24" t="str">
        <f>IF(OR(D$5="",$A86=""),"",IFERROR(IF(ISNUMBER(SEARCH("was not reported",RTD($A$1,,"account",D$5,$A86,$A$2))),"not reported",RTD($A$1,,"account",D$5,$A86,$A$2)),""))</f>
        <v/>
      </c>
      <c r="E86" s="39" t="str">
        <f>IF(OR(E$5="",$A86=""),"",IFERROR(IF(ISNUMBER(SEARCH("was not reported",RTD($A$1,,"account",E$5,$A86,$A$2))),"not reported",RTD($A$1,,"account",E$5,$A86,$A$2)),""))</f>
        <v/>
      </c>
      <c r="F86" s="43" t="str">
        <f>IF(OR(F$5="",$A86=""),"",IFERROR(IF(ISNUMBER(SEARCH("was not reported",RTD($A$1,,"account",F$5,$A86,$A$2))),"not reported",RTD($A$1,,"account",F$5,$A86,$A$2)),""))</f>
        <v/>
      </c>
      <c r="G86" s="3" t="str">
        <f>IF(OR(G$5="",$A86=""),"",IFERROR(IF(ISNUMBER(SEARCH("was not reported",RTD($A$1,,"account",G$5,$A86,$A$2))),"not reported",RTD($A$1,,"account",G$5,$A86,$A$2)),""))</f>
        <v/>
      </c>
      <c r="H86" s="3" t="str">
        <f>IF(OR(H$5="",$A86=""),"",IFERROR(IF(ISNUMBER(SEARCH("was not reported",RTD($A$1,,"account",H$5,$A86,$A$2))),"not reported",RTD($A$1,,"account",H$5,$A86,$A$2)),""))</f>
        <v/>
      </c>
      <c r="I86" s="3" t="str">
        <f>IF(OR(I$5="",$A86=""),"",IFERROR(IF(ISNUMBER(SEARCH("was not reported",RTD($A$1,,"account",I$5,$A86,$A$2))),"not reported",RTD($A$1,,"account",I$5,$A86,$A$2)),""))</f>
        <v/>
      </c>
      <c r="J86" s="4" t="str">
        <f>IF(OR(J$5="",$A86=""),"",IFERROR(IF(ISNUMBER(SEARCH("was not reported",RTD($A$1,,"account",J$5,$A86,$A$2))),"not reported",RTD($A$1,,"account",J$5,$A86,$A$2)),""))</f>
        <v/>
      </c>
      <c r="K86" s="3" t="str">
        <f>IF(OR(K$5="",$A86=""),"",IFERROR(IF(ISNUMBER(SEARCH("was not reported",RTD($A$1,,"account",K$5,$A86,$A$2))),"not reported",RTD($A$1,,"account",K$5,$A86,$A$2)),""))</f>
        <v/>
      </c>
    </row>
    <row r="87" spans="1:11" x14ac:dyDescent="0.55000000000000004">
      <c r="A87" s="3" t="str">
        <f t="shared" si="2"/>
        <v>LookAheadMaintMarginReq-S</v>
      </c>
      <c r="B87" s="32" t="str">
        <f>IF(OR(B$5="",$A87=""),"",IFERROR(IF(ISNUMBER(SEARCH("was not reported",RTD($A$1,,"account",B$5,$A87,$A$2))),"not reported",RTD($A$1,,"account",B$5,$A87,$A$2)),""))</f>
        <v/>
      </c>
      <c r="C87" s="39" t="str">
        <f>IF(OR(C$5="",$A87=""),"",IFERROR(IF(ISNUMBER(SEARCH("was not reported",RTD($A$1,,"account",C$5,$A87,$A$2))),"not reported",RTD($A$1,,"account",C$5,$A87,$A$2)),""))</f>
        <v/>
      </c>
      <c r="D87" s="24" t="str">
        <f>IF(OR(D$5="",$A87=""),"",IFERROR(IF(ISNUMBER(SEARCH("was not reported",RTD($A$1,,"account",D$5,$A87,$A$2))),"not reported",RTD($A$1,,"account",D$5,$A87,$A$2)),""))</f>
        <v/>
      </c>
      <c r="E87" s="39" t="str">
        <f>IF(OR(E$5="",$A87=""),"",IFERROR(IF(ISNUMBER(SEARCH("was not reported",RTD($A$1,,"account",E$5,$A87,$A$2))),"not reported",RTD($A$1,,"account",E$5,$A87,$A$2)),""))</f>
        <v/>
      </c>
      <c r="F87" s="43" t="str">
        <f>IF(OR(F$5="",$A87=""),"",IFERROR(IF(ISNUMBER(SEARCH("was not reported",RTD($A$1,,"account",F$5,$A87,$A$2))),"not reported",RTD($A$1,,"account",F$5,$A87,$A$2)),""))</f>
        <v/>
      </c>
      <c r="G87" s="3" t="str">
        <f>IF(OR(G$5="",$A87=""),"",IFERROR(IF(ISNUMBER(SEARCH("was not reported",RTD($A$1,,"account",G$5,$A87,$A$2))),"not reported",RTD($A$1,,"account",G$5,$A87,$A$2)),""))</f>
        <v/>
      </c>
      <c r="H87" s="3" t="str">
        <f>IF(OR(H$5="",$A87=""),"",IFERROR(IF(ISNUMBER(SEARCH("was not reported",RTD($A$1,,"account",H$5,$A87,$A$2))),"not reported",RTD($A$1,,"account",H$5,$A87,$A$2)),""))</f>
        <v/>
      </c>
      <c r="I87" s="3" t="str">
        <f>IF(OR(I$5="",$A87=""),"",IFERROR(IF(ISNUMBER(SEARCH("was not reported",RTD($A$1,,"account",I$5,$A87,$A$2))),"not reported",RTD($A$1,,"account",I$5,$A87,$A$2)),""))</f>
        <v/>
      </c>
      <c r="J87" s="4" t="str">
        <f>IF(OR(J$5="",$A87=""),"",IFERROR(IF(ISNUMBER(SEARCH("was not reported",RTD($A$1,,"account",J$5,$A87,$A$2))),"not reported",RTD($A$1,,"account",J$5,$A87,$A$2)),""))</f>
        <v/>
      </c>
      <c r="K87" s="3" t="str">
        <f>IF(OR(K$5="",$A87=""),"",IFERROR(IF(ISNUMBER(SEARCH("was not reported",RTD($A$1,,"account",K$5,$A87,$A$2))),"not reported",RTD($A$1,,"account",K$5,$A87,$A$2)),""))</f>
        <v/>
      </c>
    </row>
    <row r="88" spans="1:11" x14ac:dyDescent="0.55000000000000004">
      <c r="A88" s="3" t="str">
        <f t="shared" si="2"/>
        <v>LookAheadNextChange</v>
      </c>
      <c r="B88" s="31" t="str">
        <f>IF(OR(B$5="",$A88=""),"",IFERROR(IF(ISNUMBER(SEARCH("was not reported",RTD($A$1,,"account",B$5,$A88,$A$2))),"not reported",RTD($A$1,,"account",B$5,$A88,$A$2)),""))</f>
        <v/>
      </c>
      <c r="C88" s="38" t="str">
        <f>IF(OR(C$5="",$A88=""),"",IFERROR(IF(ISNUMBER(SEARCH("was not reported",RTD($A$1,,"account",C$5,$A88,$A$2))),"not reported",RTD($A$1,,"account",C$5,$A88,$A$2)),""))</f>
        <v/>
      </c>
      <c r="D88" s="23" t="str">
        <f>IF(OR(D$5="",$A88=""),"",IFERROR(IF(ISNUMBER(SEARCH("was not reported",RTD($A$1,,"account",D$5,$A88,$A$2))),"not reported",RTD($A$1,,"account",D$5,$A88,$A$2)),""))</f>
        <v/>
      </c>
      <c r="E88" s="38" t="str">
        <f>IF(OR(E$5="",$A88=""),"",IFERROR(IF(ISNUMBER(SEARCH("was not reported",RTD($A$1,,"account",E$5,$A88,$A$2))),"not reported",RTD($A$1,,"account",E$5,$A88,$A$2)),""))</f>
        <v/>
      </c>
      <c r="F88" s="38" t="str">
        <f>IF(OR(F$5="",$A88=""),"",IFERROR(IF(ISNUMBER(SEARCH("was not reported",RTD($A$1,,"account",F$5,$A88,$A$2))),"not reported",RTD($A$1,,"account",F$5,$A88,$A$2)),""))</f>
        <v/>
      </c>
      <c r="G88" s="3" t="str">
        <f>IF(OR(G$5="",$A88=""),"",IFERROR(IF(ISNUMBER(SEARCH("was not reported",RTD($A$1,,"account",G$5,$A88,$A$2))),"not reported",RTD($A$1,,"account",G$5,$A88,$A$2)),""))</f>
        <v/>
      </c>
      <c r="H88" s="3" t="str">
        <f>IF(OR(H$5="",$A88=""),"",IFERROR(IF(ISNUMBER(SEARCH("was not reported",RTD($A$1,,"account",H$5,$A88,$A$2))),"not reported",RTD($A$1,,"account",H$5,$A88,$A$2)),""))</f>
        <v/>
      </c>
      <c r="I88" s="3" t="str">
        <f>IF(OR(I$5="",$A88=""),"",IFERROR(IF(ISNUMBER(SEARCH("was not reported",RTD($A$1,,"account",I$5,$A88,$A$2))),"not reported",RTD($A$1,,"account",I$5,$A88,$A$2)),""))</f>
        <v/>
      </c>
      <c r="J88" s="4" t="str">
        <f>IF(OR(J$5="",$A88=""),"",IFERROR(IF(ISNUMBER(SEARCH("was not reported",RTD($A$1,,"account",J$5,$A88,$A$2))),"not reported",RTD($A$1,,"account",J$5,$A88,$A$2)),""))</f>
        <v/>
      </c>
      <c r="K88" s="3" t="str">
        <f>IF(OR(K$5="",$A88=""),"",IFERROR(IF(ISNUMBER(SEARCH("was not reported",RTD($A$1,,"account",K$5,$A88,$A$2))),"not reported",RTD($A$1,,"account",K$5,$A88,$A$2)),""))</f>
        <v/>
      </c>
    </row>
    <row r="89" spans="1:11" x14ac:dyDescent="0.55000000000000004">
      <c r="A89" s="3" t="str">
        <f t="shared" si="2"/>
        <v>MaintMarginReq</v>
      </c>
      <c r="B89" s="32" t="str">
        <f>IF(OR(B$5="",$A89=""),"",IFERROR(IF(ISNUMBER(SEARCH("was not reported",RTD($A$1,,"account",B$5,$A89,$A$2))),"not reported",RTD($A$1,,"account",B$5,$A89,$A$2)),""))</f>
        <v/>
      </c>
      <c r="C89" s="39" t="str">
        <f>IF(OR(C$5="",$A89=""),"",IFERROR(IF(ISNUMBER(SEARCH("was not reported",RTD($A$1,,"account",C$5,$A89,$A$2))),"not reported",RTD($A$1,,"account",C$5,$A89,$A$2)),""))</f>
        <v/>
      </c>
      <c r="D89" s="24" t="str">
        <f>IF(OR(D$5="",$A89=""),"",IFERROR(IF(ISNUMBER(SEARCH("was not reported",RTD($A$1,,"account",D$5,$A89,$A$2))),"not reported",RTD($A$1,,"account",D$5,$A89,$A$2)),""))</f>
        <v/>
      </c>
      <c r="E89" s="39" t="str">
        <f>IF(OR(E$5="",$A89=""),"",IFERROR(IF(ISNUMBER(SEARCH("was not reported",RTD($A$1,,"account",E$5,$A89,$A$2))),"not reported",RTD($A$1,,"account",E$5,$A89,$A$2)),""))</f>
        <v/>
      </c>
      <c r="F89" s="43" t="str">
        <f>IF(OR(F$5="",$A89=""),"",IFERROR(IF(ISNUMBER(SEARCH("was not reported",RTD($A$1,,"account",F$5,$A89,$A$2))),"not reported",RTD($A$1,,"account",F$5,$A89,$A$2)),""))</f>
        <v/>
      </c>
      <c r="G89" s="3" t="str">
        <f>IF(OR(G$5="",$A89=""),"",IFERROR(IF(ISNUMBER(SEARCH("was not reported",RTD($A$1,,"account",G$5,$A89,$A$2))),"not reported",RTD($A$1,,"account",G$5,$A89,$A$2)),""))</f>
        <v/>
      </c>
      <c r="H89" s="3" t="str">
        <f>IF(OR(H$5="",$A89=""),"",IFERROR(IF(ISNUMBER(SEARCH("was not reported",RTD($A$1,,"account",H$5,$A89,$A$2))),"not reported",RTD($A$1,,"account",H$5,$A89,$A$2)),""))</f>
        <v/>
      </c>
      <c r="I89" s="3" t="str">
        <f>IF(OR(I$5="",$A89=""),"",IFERROR(IF(ISNUMBER(SEARCH("was not reported",RTD($A$1,,"account",I$5,$A89,$A$2))),"not reported",RTD($A$1,,"account",I$5,$A89,$A$2)),""))</f>
        <v/>
      </c>
      <c r="J89" s="4" t="str">
        <f>IF(OR(J$5="",$A89=""),"",IFERROR(IF(ISNUMBER(SEARCH("was not reported",RTD($A$1,,"account",J$5,$A89,$A$2))),"not reported",RTD($A$1,,"account",J$5,$A89,$A$2)),""))</f>
        <v/>
      </c>
      <c r="K89" s="3" t="str">
        <f>IF(OR(K$5="",$A89=""),"",IFERROR(IF(ISNUMBER(SEARCH("was not reported",RTD($A$1,,"account",K$5,$A89,$A$2))),"not reported",RTD($A$1,,"account",K$5,$A89,$A$2)),""))</f>
        <v/>
      </c>
    </row>
    <row r="90" spans="1:11" x14ac:dyDescent="0.55000000000000004">
      <c r="A90" s="3" t="str">
        <f t="shared" si="2"/>
        <v>MaintMarginReq-C</v>
      </c>
      <c r="B90" s="32" t="str">
        <f>IF(OR(B$5="",$A90=""),"",IFERROR(IF(ISNUMBER(SEARCH("was not reported",RTD($A$1,,"account",B$5,$A90,$A$2))),"not reported",RTD($A$1,,"account",B$5,$A90,$A$2)),""))</f>
        <v/>
      </c>
      <c r="C90" s="39" t="str">
        <f>IF(OR(C$5="",$A90=""),"",IFERROR(IF(ISNUMBER(SEARCH("was not reported",RTD($A$1,,"account",C$5,$A90,$A$2))),"not reported",RTD($A$1,,"account",C$5,$A90,$A$2)),""))</f>
        <v/>
      </c>
      <c r="D90" s="24" t="str">
        <f>IF(OR(D$5="",$A90=""),"",IFERROR(IF(ISNUMBER(SEARCH("was not reported",RTD($A$1,,"account",D$5,$A90,$A$2))),"not reported",RTD($A$1,,"account",D$5,$A90,$A$2)),""))</f>
        <v/>
      </c>
      <c r="E90" s="39" t="str">
        <f>IF(OR(E$5="",$A90=""),"",IFERROR(IF(ISNUMBER(SEARCH("was not reported",RTD($A$1,,"account",E$5,$A90,$A$2))),"not reported",RTD($A$1,,"account",E$5,$A90,$A$2)),""))</f>
        <v/>
      </c>
      <c r="F90" s="43" t="str">
        <f>IF(OR(F$5="",$A90=""),"",IFERROR(IF(ISNUMBER(SEARCH("was not reported",RTD($A$1,,"account",F$5,$A90,$A$2))),"not reported",RTD($A$1,,"account",F$5,$A90,$A$2)),""))</f>
        <v/>
      </c>
      <c r="G90" s="3" t="str">
        <f>IF(OR(G$5="",$A90=""),"",IFERROR(IF(ISNUMBER(SEARCH("was not reported",RTD($A$1,,"account",G$5,$A90,$A$2))),"not reported",RTD($A$1,,"account",G$5,$A90,$A$2)),""))</f>
        <v/>
      </c>
      <c r="H90" s="3" t="str">
        <f>IF(OR(H$5="",$A90=""),"",IFERROR(IF(ISNUMBER(SEARCH("was not reported",RTD($A$1,,"account",H$5,$A90,$A$2))),"not reported",RTD($A$1,,"account",H$5,$A90,$A$2)),""))</f>
        <v/>
      </c>
      <c r="I90" s="3" t="str">
        <f>IF(OR(I$5="",$A90=""),"",IFERROR(IF(ISNUMBER(SEARCH("was not reported",RTD($A$1,,"account",I$5,$A90,$A$2))),"not reported",RTD($A$1,,"account",I$5,$A90,$A$2)),""))</f>
        <v/>
      </c>
      <c r="J90" s="4" t="str">
        <f>IF(OR(J$5="",$A90=""),"",IFERROR(IF(ISNUMBER(SEARCH("was not reported",RTD($A$1,,"account",J$5,$A90,$A$2))),"not reported",RTD($A$1,,"account",J$5,$A90,$A$2)),""))</f>
        <v/>
      </c>
      <c r="K90" s="3" t="str">
        <f>IF(OR(K$5="",$A90=""),"",IFERROR(IF(ISNUMBER(SEARCH("was not reported",RTD($A$1,,"account",K$5,$A90,$A$2))),"not reported",RTD($A$1,,"account",K$5,$A90,$A$2)),""))</f>
        <v/>
      </c>
    </row>
    <row r="91" spans="1:11" x14ac:dyDescent="0.55000000000000004">
      <c r="A91" s="3" t="str">
        <f t="shared" si="2"/>
        <v>MaintMarginReq-S</v>
      </c>
      <c r="B91" s="32" t="str">
        <f>IF(OR(B$5="",$A91=""),"",IFERROR(IF(ISNUMBER(SEARCH("was not reported",RTD($A$1,,"account",B$5,$A91,$A$2))),"not reported",RTD($A$1,,"account",B$5,$A91,$A$2)),""))</f>
        <v/>
      </c>
      <c r="C91" s="39" t="str">
        <f>IF(OR(C$5="",$A91=""),"",IFERROR(IF(ISNUMBER(SEARCH("was not reported",RTD($A$1,,"account",C$5,$A91,$A$2))),"not reported",RTD($A$1,,"account",C$5,$A91,$A$2)),""))</f>
        <v/>
      </c>
      <c r="D91" s="24" t="str">
        <f>IF(OR(D$5="",$A91=""),"",IFERROR(IF(ISNUMBER(SEARCH("was not reported",RTD($A$1,,"account",D$5,$A91,$A$2))),"not reported",RTD($A$1,,"account",D$5,$A91,$A$2)),""))</f>
        <v/>
      </c>
      <c r="E91" s="39" t="str">
        <f>IF(OR(E$5="",$A91=""),"",IFERROR(IF(ISNUMBER(SEARCH("was not reported",RTD($A$1,,"account",E$5,$A91,$A$2))),"not reported",RTD($A$1,,"account",E$5,$A91,$A$2)),""))</f>
        <v/>
      </c>
      <c r="F91" s="43" t="str">
        <f>IF(OR(F$5="",$A91=""),"",IFERROR(IF(ISNUMBER(SEARCH("was not reported",RTD($A$1,,"account",F$5,$A91,$A$2))),"not reported",RTD($A$1,,"account",F$5,$A91,$A$2)),""))</f>
        <v/>
      </c>
      <c r="G91" s="3" t="str">
        <f>IF(OR(G$5="",$A91=""),"",IFERROR(IF(ISNUMBER(SEARCH("was not reported",RTD($A$1,,"account",G$5,$A91,$A$2))),"not reported",RTD($A$1,,"account",G$5,$A91,$A$2)),""))</f>
        <v/>
      </c>
      <c r="H91" s="3" t="str">
        <f>IF(OR(H$5="",$A91=""),"",IFERROR(IF(ISNUMBER(SEARCH("was not reported",RTD($A$1,,"account",H$5,$A91,$A$2))),"not reported",RTD($A$1,,"account",H$5,$A91,$A$2)),""))</f>
        <v/>
      </c>
      <c r="I91" s="3" t="str">
        <f>IF(OR(I$5="",$A91=""),"",IFERROR(IF(ISNUMBER(SEARCH("was not reported",RTD($A$1,,"account",I$5,$A91,$A$2))),"not reported",RTD($A$1,,"account",I$5,$A91,$A$2)),""))</f>
        <v/>
      </c>
      <c r="J91" s="4" t="str">
        <f>IF(OR(J$5="",$A91=""),"",IFERROR(IF(ISNUMBER(SEARCH("was not reported",RTD($A$1,,"account",J$5,$A91,$A$2))),"not reported",RTD($A$1,,"account",J$5,$A91,$A$2)),""))</f>
        <v/>
      </c>
      <c r="K91" s="3" t="str">
        <f>IF(OR(K$5="",$A91=""),"",IFERROR(IF(ISNUMBER(SEARCH("was not reported",RTD($A$1,,"account",K$5,$A91,$A$2))),"not reported",RTD($A$1,,"account",K$5,$A91,$A$2)),""))</f>
        <v/>
      </c>
    </row>
    <row r="92" spans="1:11" x14ac:dyDescent="0.55000000000000004">
      <c r="A92" s="3" t="str">
        <f t="shared" si="2"/>
        <v>MoneyMarketFundValue</v>
      </c>
      <c r="B92" s="32" t="str">
        <f>IF(OR(B$5="",$A92=""),"",IFERROR(IF(ISNUMBER(SEARCH("was not reported",RTD($A$1,,"account",B$5,$A92,$A$2))),"not reported",RTD($A$1,,"account",B$5,$A92,$A$2)),""))</f>
        <v/>
      </c>
      <c r="C92" s="39" t="str">
        <f>IF(OR(C$5="",$A92=""),"",IFERROR(IF(ISNUMBER(SEARCH("was not reported",RTD($A$1,,"account",C$5,$A92,$A$2))),"not reported",RTD($A$1,,"account",C$5,$A92,$A$2)),""))</f>
        <v/>
      </c>
      <c r="D92" s="24" t="str">
        <f>IF(OR(D$5="",$A92=""),"",IFERROR(IF(ISNUMBER(SEARCH("was not reported",RTD($A$1,,"account",D$5,$A92,$A$2))),"not reported",RTD($A$1,,"account",D$5,$A92,$A$2)),""))</f>
        <v/>
      </c>
      <c r="E92" s="39" t="str">
        <f>IF(OR(E$5="",$A92=""),"",IFERROR(IF(ISNUMBER(SEARCH("was not reported",RTD($A$1,,"account",E$5,$A92,$A$2))),"not reported",RTD($A$1,,"account",E$5,$A92,$A$2)),""))</f>
        <v/>
      </c>
      <c r="F92" s="43" t="str">
        <f>IF(OR(F$5="",$A92=""),"",IFERROR(IF(ISNUMBER(SEARCH("was not reported",RTD($A$1,,"account",F$5,$A92,$A$2))),"not reported",RTD($A$1,,"account",F$5,$A92,$A$2)),""))</f>
        <v/>
      </c>
      <c r="G92" s="3" t="str">
        <f>IF(OR(G$5="",$A92=""),"",IFERROR(IF(ISNUMBER(SEARCH("was not reported",RTD($A$1,,"account",G$5,$A92,$A$2))),"not reported",RTD($A$1,,"account",G$5,$A92,$A$2)),""))</f>
        <v/>
      </c>
      <c r="H92" s="3" t="str">
        <f>IF(OR(H$5="",$A92=""),"",IFERROR(IF(ISNUMBER(SEARCH("was not reported",RTD($A$1,,"account",H$5,$A92,$A$2))),"not reported",RTD($A$1,,"account",H$5,$A92,$A$2)),""))</f>
        <v/>
      </c>
      <c r="I92" s="3" t="str">
        <f>IF(OR(I$5="",$A92=""),"",IFERROR(IF(ISNUMBER(SEARCH("was not reported",RTD($A$1,,"account",I$5,$A92,$A$2))),"not reported",RTD($A$1,,"account",I$5,$A92,$A$2)),""))</f>
        <v/>
      </c>
      <c r="J92" s="4" t="str">
        <f>IF(OR(J$5="",$A92=""),"",IFERROR(IF(ISNUMBER(SEARCH("was not reported",RTD($A$1,,"account",J$5,$A92,$A$2))),"not reported",RTD($A$1,,"account",J$5,$A92,$A$2)),""))</f>
        <v/>
      </c>
      <c r="K92" s="3" t="str">
        <f>IF(OR(K$5="",$A92=""),"",IFERROR(IF(ISNUMBER(SEARCH("was not reported",RTD($A$1,,"account",K$5,$A92,$A$2))),"not reported",RTD($A$1,,"account",K$5,$A92,$A$2)),""))</f>
        <v/>
      </c>
    </row>
    <row r="93" spans="1:11" x14ac:dyDescent="0.55000000000000004">
      <c r="A93" s="3" t="str">
        <f t="shared" si="2"/>
        <v>MutualFundValue</v>
      </c>
      <c r="B93" s="32" t="str">
        <f>IF(OR(B$5="",$A93=""),"",IFERROR(IF(ISNUMBER(SEARCH("was not reported",RTD($A$1,,"account",B$5,$A93,$A$2))),"not reported",RTD($A$1,,"account",B$5,$A93,$A$2)),""))</f>
        <v/>
      </c>
      <c r="C93" s="39" t="str">
        <f>IF(OR(C$5="",$A93=""),"",IFERROR(IF(ISNUMBER(SEARCH("was not reported",RTD($A$1,,"account",C$5,$A93,$A$2))),"not reported",RTD($A$1,,"account",C$5,$A93,$A$2)),""))</f>
        <v/>
      </c>
      <c r="D93" s="24" t="str">
        <f>IF(OR(D$5="",$A93=""),"",IFERROR(IF(ISNUMBER(SEARCH("was not reported",RTD($A$1,,"account",D$5,$A93,$A$2))),"not reported",RTD($A$1,,"account",D$5,$A93,$A$2)),""))</f>
        <v/>
      </c>
      <c r="E93" s="39" t="str">
        <f>IF(OR(E$5="",$A93=""),"",IFERROR(IF(ISNUMBER(SEARCH("was not reported",RTD($A$1,,"account",E$5,$A93,$A$2))),"not reported",RTD($A$1,,"account",E$5,$A93,$A$2)),""))</f>
        <v/>
      </c>
      <c r="F93" s="43" t="str">
        <f>IF(OR(F$5="",$A93=""),"",IFERROR(IF(ISNUMBER(SEARCH("was not reported",RTD($A$1,,"account",F$5,$A93,$A$2))),"not reported",RTD($A$1,,"account",F$5,$A93,$A$2)),""))</f>
        <v/>
      </c>
      <c r="G93" s="3" t="str">
        <f>IF(OR(G$5="",$A93=""),"",IFERROR(IF(ISNUMBER(SEARCH("was not reported",RTD($A$1,,"account",G$5,$A93,$A$2))),"not reported",RTD($A$1,,"account",G$5,$A93,$A$2)),""))</f>
        <v/>
      </c>
      <c r="H93" s="3" t="str">
        <f>IF(OR(H$5="",$A93=""),"",IFERROR(IF(ISNUMBER(SEARCH("was not reported",RTD($A$1,,"account",H$5,$A93,$A$2))),"not reported",RTD($A$1,,"account",H$5,$A93,$A$2)),""))</f>
        <v/>
      </c>
      <c r="I93" s="3" t="str">
        <f>IF(OR(I$5="",$A93=""),"",IFERROR(IF(ISNUMBER(SEARCH("was not reported",RTD($A$1,,"account",I$5,$A93,$A$2))),"not reported",RTD($A$1,,"account",I$5,$A93,$A$2)),""))</f>
        <v/>
      </c>
      <c r="J93" s="4" t="str">
        <f>IF(OR(J$5="",$A93=""),"",IFERROR(IF(ISNUMBER(SEARCH("was not reported",RTD($A$1,,"account",J$5,$A93,$A$2))),"not reported",RTD($A$1,,"account",J$5,$A93,$A$2)),""))</f>
        <v/>
      </c>
      <c r="K93" s="3" t="str">
        <f>IF(OR(K$5="",$A93=""),"",IFERROR(IF(ISNUMBER(SEARCH("was not reported",RTD($A$1,,"account",K$5,$A93,$A$2))),"not reported",RTD($A$1,,"account",K$5,$A93,$A$2)),""))</f>
        <v/>
      </c>
    </row>
    <row r="94" spans="1:11" x14ac:dyDescent="0.55000000000000004">
      <c r="A94" s="3" t="str">
        <f t="shared" si="2"/>
        <v>NetDividend</v>
      </c>
      <c r="B94" s="32" t="str">
        <f>IF(OR(B$5="",$A94=""),"",IFERROR(IF(ISNUMBER(SEARCH("was not reported",RTD($A$1,,"account",B$5,$A94,$A$2))),"not reported",RTD($A$1,,"account",B$5,$A94,$A$2)),""))</f>
        <v/>
      </c>
      <c r="C94" s="39" t="str">
        <f>IF(OR(C$5="",$A94=""),"",IFERROR(IF(ISNUMBER(SEARCH("was not reported",RTD($A$1,,"account",C$5,$A94,$A$2))),"not reported",RTD($A$1,,"account",C$5,$A94,$A$2)),""))</f>
        <v/>
      </c>
      <c r="D94" s="24" t="str">
        <f>IF(OR(D$5="",$A94=""),"",IFERROR(IF(ISNUMBER(SEARCH("was not reported",RTD($A$1,,"account",D$5,$A94,$A$2))),"not reported",RTD($A$1,,"account",D$5,$A94,$A$2)),""))</f>
        <v/>
      </c>
      <c r="E94" s="39" t="str">
        <f>IF(OR(E$5="",$A94=""),"",IFERROR(IF(ISNUMBER(SEARCH("was not reported",RTD($A$1,,"account",E$5,$A94,$A$2))),"not reported",RTD($A$1,,"account",E$5,$A94,$A$2)),""))</f>
        <v/>
      </c>
      <c r="F94" s="43" t="str">
        <f>IF(OR(F$5="",$A94=""),"",IFERROR(IF(ISNUMBER(SEARCH("was not reported",RTD($A$1,,"account",F$5,$A94,$A$2))),"not reported",RTD($A$1,,"account",F$5,$A94,$A$2)),""))</f>
        <v/>
      </c>
      <c r="G94" s="3" t="str">
        <f>IF(OR(G$5="",$A94=""),"",IFERROR(IF(ISNUMBER(SEARCH("was not reported",RTD($A$1,,"account",G$5,$A94,$A$2))),"not reported",RTD($A$1,,"account",G$5,$A94,$A$2)),""))</f>
        <v/>
      </c>
      <c r="H94" s="3" t="str">
        <f>IF(OR(H$5="",$A94=""),"",IFERROR(IF(ISNUMBER(SEARCH("was not reported",RTD($A$1,,"account",H$5,$A94,$A$2))),"not reported",RTD($A$1,,"account",H$5,$A94,$A$2)),""))</f>
        <v/>
      </c>
      <c r="I94" s="3" t="str">
        <f>IF(OR(I$5="",$A94=""),"",IFERROR(IF(ISNUMBER(SEARCH("was not reported",RTD($A$1,,"account",I$5,$A94,$A$2))),"not reported",RTD($A$1,,"account",I$5,$A94,$A$2)),""))</f>
        <v/>
      </c>
      <c r="J94" s="4" t="str">
        <f>IF(OR(J$5="",$A94=""),"",IFERROR(IF(ISNUMBER(SEARCH("was not reported",RTD($A$1,,"account",J$5,$A94,$A$2))),"not reported",RTD($A$1,,"account",J$5,$A94,$A$2)),""))</f>
        <v/>
      </c>
      <c r="K94" s="3" t="str">
        <f>IF(OR(K$5="",$A94=""),"",IFERROR(IF(ISNUMBER(SEARCH("was not reported",RTD($A$1,,"account",K$5,$A94,$A$2))),"not reported",RTD($A$1,,"account",K$5,$A94,$A$2)),""))</f>
        <v/>
      </c>
    </row>
    <row r="95" spans="1:11" x14ac:dyDescent="0.55000000000000004">
      <c r="A95" s="3" t="str">
        <f t="shared" si="2"/>
        <v>NetLiquidation</v>
      </c>
      <c r="B95" s="32" t="str">
        <f>IF(OR(B$5="",$A95=""),"",IFERROR(IF(ISNUMBER(SEARCH("was not reported",RTD($A$1,,"account",B$5,$A95,$A$2))),"not reported",RTD($A$1,,"account",B$5,$A95,$A$2)),""))</f>
        <v/>
      </c>
      <c r="C95" s="39" t="str">
        <f>IF(OR(C$5="",$A95=""),"",IFERROR(IF(ISNUMBER(SEARCH("was not reported",RTD($A$1,,"account",C$5,$A95,$A$2))),"not reported",RTD($A$1,,"account",C$5,$A95,$A$2)),""))</f>
        <v/>
      </c>
      <c r="D95" s="24" t="str">
        <f>IF(OR(D$5="",$A95=""),"",IFERROR(IF(ISNUMBER(SEARCH("was not reported",RTD($A$1,,"account",D$5,$A95,$A$2))),"not reported",RTD($A$1,,"account",D$5,$A95,$A$2)),""))</f>
        <v/>
      </c>
      <c r="E95" s="39" t="str">
        <f>IF(OR(E$5="",$A95=""),"",IFERROR(IF(ISNUMBER(SEARCH("was not reported",RTD($A$1,,"account",E$5,$A95,$A$2))),"not reported",RTD($A$1,,"account",E$5,$A95,$A$2)),""))</f>
        <v/>
      </c>
      <c r="F95" s="43" t="str">
        <f>IF(OR(F$5="",$A95=""),"",IFERROR(IF(ISNUMBER(SEARCH("was not reported",RTD($A$1,,"account",F$5,$A95,$A$2))),"not reported",RTD($A$1,,"account",F$5,$A95,$A$2)),""))</f>
        <v/>
      </c>
      <c r="G95" s="3" t="str">
        <f>IF(OR(G$5="",$A95=""),"",IFERROR(IF(ISNUMBER(SEARCH("was not reported",RTD($A$1,,"account",G$5,$A95,$A$2))),"not reported",RTD($A$1,,"account",G$5,$A95,$A$2)),""))</f>
        <v/>
      </c>
      <c r="H95" s="3" t="str">
        <f>IF(OR(H$5="",$A95=""),"",IFERROR(IF(ISNUMBER(SEARCH("was not reported",RTD($A$1,,"account",H$5,$A95,$A$2))),"not reported",RTD($A$1,,"account",H$5,$A95,$A$2)),""))</f>
        <v/>
      </c>
      <c r="I95" s="3" t="str">
        <f>IF(OR(I$5="",$A95=""),"",IFERROR(IF(ISNUMBER(SEARCH("was not reported",RTD($A$1,,"account",I$5,$A95,$A$2))),"not reported",RTD($A$1,,"account",I$5,$A95,$A$2)),""))</f>
        <v/>
      </c>
      <c r="J95" s="4" t="str">
        <f>IF(OR(J$5="",$A95=""),"",IFERROR(IF(ISNUMBER(SEARCH("was not reported",RTD($A$1,,"account",J$5,$A95,$A$2))),"not reported",RTD($A$1,,"account",J$5,$A95,$A$2)),""))</f>
        <v/>
      </c>
      <c r="K95" s="3" t="str">
        <f>IF(OR(K$5="",$A95=""),"",IFERROR(IF(ISNUMBER(SEARCH("was not reported",RTD($A$1,,"account",K$5,$A95,$A$2))),"not reported",RTD($A$1,,"account",K$5,$A95,$A$2)),""))</f>
        <v/>
      </c>
    </row>
    <row r="96" spans="1:11" x14ac:dyDescent="0.55000000000000004">
      <c r="A96" s="3" t="str">
        <f t="shared" si="2"/>
        <v>NetLiquidationByCurrency</v>
      </c>
      <c r="B96" s="32" t="str">
        <f>IF(OR(B$5="",$A96=""),"",IFERROR(IF(ISNUMBER(SEARCH("was not reported",RTD($A$1,,"account",B$5,$A96,$A$2))),"not reported",RTD($A$1,,"account",B$5,$A96,$A$2)),""))</f>
        <v/>
      </c>
      <c r="C96" s="39" t="str">
        <f>IF(OR(C$5="",$A96=""),"",IFERROR(IF(ISNUMBER(SEARCH("was not reported",RTD($A$1,,"account",C$5,$A96,$A$2))),"not reported",RTD($A$1,,"account",C$5,$A96,$A$2)),""))</f>
        <v/>
      </c>
      <c r="D96" s="24" t="str">
        <f>IF(OR(D$5="",$A96=""),"",IFERROR(IF(ISNUMBER(SEARCH("was not reported",RTD($A$1,,"account",D$5,$A96,$A$2))),"not reported",RTD($A$1,,"account",D$5,$A96,$A$2)),""))</f>
        <v/>
      </c>
      <c r="E96" s="39" t="str">
        <f>IF(OR(E$5="",$A96=""),"",IFERROR(IF(ISNUMBER(SEARCH("was not reported",RTD($A$1,,"account",E$5,$A96,$A$2))),"not reported",RTD($A$1,,"account",E$5,$A96,$A$2)),""))</f>
        <v/>
      </c>
      <c r="F96" s="43" t="str">
        <f>IF(OR(F$5="",$A96=""),"",IFERROR(IF(ISNUMBER(SEARCH("was not reported",RTD($A$1,,"account",F$5,$A96,$A$2))),"not reported",RTD($A$1,,"account",F$5,$A96,$A$2)),""))</f>
        <v/>
      </c>
      <c r="G96" s="3" t="str">
        <f>IF(OR(G$5="",$A96=""),"",IFERROR(IF(ISNUMBER(SEARCH("was not reported",RTD($A$1,,"account",G$5,$A96,$A$2))),"not reported",RTD($A$1,,"account",G$5,$A96,$A$2)),""))</f>
        <v/>
      </c>
      <c r="H96" s="3" t="str">
        <f>IF(OR(H$5="",$A96=""),"",IFERROR(IF(ISNUMBER(SEARCH("was not reported",RTD($A$1,,"account",H$5,$A96,$A$2))),"not reported",RTD($A$1,,"account",H$5,$A96,$A$2)),""))</f>
        <v/>
      </c>
      <c r="I96" s="3" t="str">
        <f>IF(OR(I$5="",$A96=""),"",IFERROR(IF(ISNUMBER(SEARCH("was not reported",RTD($A$1,,"account",I$5,$A96,$A$2))),"not reported",RTD($A$1,,"account",I$5,$A96,$A$2)),""))</f>
        <v/>
      </c>
      <c r="J96" s="4" t="str">
        <f>IF(OR(J$5="",$A96=""),"",IFERROR(IF(ISNUMBER(SEARCH("was not reported",RTD($A$1,,"account",J$5,$A96,$A$2))),"not reported",RTD($A$1,,"account",J$5,$A96,$A$2)),""))</f>
        <v/>
      </c>
      <c r="K96" s="3" t="str">
        <f>IF(OR(K$5="",$A96=""),"",IFERROR(IF(ISNUMBER(SEARCH("was not reported",RTD($A$1,,"account",K$5,$A96,$A$2))),"not reported",RTD($A$1,,"account",K$5,$A96,$A$2)),""))</f>
        <v/>
      </c>
    </row>
    <row r="97" spans="1:11" x14ac:dyDescent="0.55000000000000004">
      <c r="A97" s="3" t="str">
        <f t="shared" si="2"/>
        <v>NetLiquidation-C</v>
      </c>
      <c r="B97" s="32" t="str">
        <f>IF(OR(B$5="",$A97=""),"",IFERROR(IF(ISNUMBER(SEARCH("was not reported",RTD($A$1,,"account",B$5,$A97,$A$2))),"not reported",RTD($A$1,,"account",B$5,$A97,$A$2)),""))</f>
        <v/>
      </c>
      <c r="C97" s="39" t="str">
        <f>IF(OR(C$5="",$A97=""),"",IFERROR(IF(ISNUMBER(SEARCH("was not reported",RTD($A$1,,"account",C$5,$A97,$A$2))),"not reported",RTD($A$1,,"account",C$5,$A97,$A$2)),""))</f>
        <v/>
      </c>
      <c r="D97" s="24" t="str">
        <f>IF(OR(D$5="",$A97=""),"",IFERROR(IF(ISNUMBER(SEARCH("was not reported",RTD($A$1,,"account",D$5,$A97,$A$2))),"not reported",RTD($A$1,,"account",D$5,$A97,$A$2)),""))</f>
        <v/>
      </c>
      <c r="E97" s="39" t="str">
        <f>IF(OR(E$5="",$A97=""),"",IFERROR(IF(ISNUMBER(SEARCH("was not reported",RTD($A$1,,"account",E$5,$A97,$A$2))),"not reported",RTD($A$1,,"account",E$5,$A97,$A$2)),""))</f>
        <v/>
      </c>
      <c r="F97" s="43" t="str">
        <f>IF(OR(F$5="",$A97=""),"",IFERROR(IF(ISNUMBER(SEARCH("was not reported",RTD($A$1,,"account",F$5,$A97,$A$2))),"not reported",RTD($A$1,,"account",F$5,$A97,$A$2)),""))</f>
        <v/>
      </c>
      <c r="G97" s="3" t="str">
        <f>IF(OR(G$5="",$A97=""),"",IFERROR(IF(ISNUMBER(SEARCH("was not reported",RTD($A$1,,"account",G$5,$A97,$A$2))),"not reported",RTD($A$1,,"account",G$5,$A97,$A$2)),""))</f>
        <v/>
      </c>
      <c r="H97" s="3" t="str">
        <f>IF(OR(H$5="",$A97=""),"",IFERROR(IF(ISNUMBER(SEARCH("was not reported",RTD($A$1,,"account",H$5,$A97,$A$2))),"not reported",RTD($A$1,,"account",H$5,$A97,$A$2)),""))</f>
        <v/>
      </c>
      <c r="I97" s="3" t="str">
        <f>IF(OR(I$5="",$A97=""),"",IFERROR(IF(ISNUMBER(SEARCH("was not reported",RTD($A$1,,"account",I$5,$A97,$A$2))),"not reported",RTD($A$1,,"account",I$5,$A97,$A$2)),""))</f>
        <v/>
      </c>
      <c r="J97" s="4" t="str">
        <f>IF(OR(J$5="",$A97=""),"",IFERROR(IF(ISNUMBER(SEARCH("was not reported",RTD($A$1,,"account",J$5,$A97,$A$2))),"not reported",RTD($A$1,,"account",J$5,$A97,$A$2)),""))</f>
        <v/>
      </c>
      <c r="K97" s="3" t="str">
        <f>IF(OR(K$5="",$A97=""),"",IFERROR(IF(ISNUMBER(SEARCH("was not reported",RTD($A$1,,"account",K$5,$A97,$A$2))),"not reported",RTD($A$1,,"account",K$5,$A97,$A$2)),""))</f>
        <v/>
      </c>
    </row>
    <row r="98" spans="1:11" x14ac:dyDescent="0.55000000000000004">
      <c r="A98" s="3" t="str">
        <f t="shared" si="2"/>
        <v>NetLiquidation-S</v>
      </c>
      <c r="B98" s="32" t="str">
        <f>IF(OR(B$5="",$A98=""),"",IFERROR(IF(ISNUMBER(SEARCH("was not reported",RTD($A$1,,"account",B$5,$A98,$A$2))),"not reported",RTD($A$1,,"account",B$5,$A98,$A$2)),""))</f>
        <v/>
      </c>
      <c r="C98" s="39" t="str">
        <f>IF(OR(C$5="",$A98=""),"",IFERROR(IF(ISNUMBER(SEARCH("was not reported",RTD($A$1,,"account",C$5,$A98,$A$2))),"not reported",RTD($A$1,,"account",C$5,$A98,$A$2)),""))</f>
        <v/>
      </c>
      <c r="D98" s="24" t="str">
        <f>IF(OR(D$5="",$A98=""),"",IFERROR(IF(ISNUMBER(SEARCH("was not reported",RTD($A$1,,"account",D$5,$A98,$A$2))),"not reported",RTD($A$1,,"account",D$5,$A98,$A$2)),""))</f>
        <v/>
      </c>
      <c r="E98" s="39" t="str">
        <f>IF(OR(E$5="",$A98=""),"",IFERROR(IF(ISNUMBER(SEARCH("was not reported",RTD($A$1,,"account",E$5,$A98,$A$2))),"not reported",RTD($A$1,,"account",E$5,$A98,$A$2)),""))</f>
        <v/>
      </c>
      <c r="F98" s="43" t="str">
        <f>IF(OR(F$5="",$A98=""),"",IFERROR(IF(ISNUMBER(SEARCH("was not reported",RTD($A$1,,"account",F$5,$A98,$A$2))),"not reported",RTD($A$1,,"account",F$5,$A98,$A$2)),""))</f>
        <v/>
      </c>
      <c r="G98" s="3" t="str">
        <f>IF(OR(G$5="",$A98=""),"",IFERROR(IF(ISNUMBER(SEARCH("was not reported",RTD($A$1,,"account",G$5,$A98,$A$2))),"not reported",RTD($A$1,,"account",G$5,$A98,$A$2)),""))</f>
        <v/>
      </c>
      <c r="H98" s="3" t="str">
        <f>IF(OR(H$5="",$A98=""),"",IFERROR(IF(ISNUMBER(SEARCH("was not reported",RTD($A$1,,"account",H$5,$A98,$A$2))),"not reported",RTD($A$1,,"account",H$5,$A98,$A$2)),""))</f>
        <v/>
      </c>
      <c r="I98" s="3" t="str">
        <f>IF(OR(I$5="",$A98=""),"",IFERROR(IF(ISNUMBER(SEARCH("was not reported",RTD($A$1,,"account",I$5,$A98,$A$2))),"not reported",RTD($A$1,,"account",I$5,$A98,$A$2)),""))</f>
        <v/>
      </c>
      <c r="J98" s="4" t="str">
        <f>IF(OR(J$5="",$A98=""),"",IFERROR(IF(ISNUMBER(SEARCH("was not reported",RTD($A$1,,"account",J$5,$A98,$A$2))),"not reported",RTD($A$1,,"account",J$5,$A98,$A$2)),""))</f>
        <v/>
      </c>
      <c r="K98" s="3" t="str">
        <f>IF(OR(K$5="",$A98=""),"",IFERROR(IF(ISNUMBER(SEARCH("was not reported",RTD($A$1,,"account",K$5,$A98,$A$2))),"not reported",RTD($A$1,,"account",K$5,$A98,$A$2)),""))</f>
        <v/>
      </c>
    </row>
    <row r="99" spans="1:11" x14ac:dyDescent="0.55000000000000004">
      <c r="A99" s="3" t="str">
        <f t="shared" si="2"/>
        <v>NetLiquidationUncertainty</v>
      </c>
      <c r="B99" s="32" t="str">
        <f>IF(OR(B$5="",$A99=""),"",IFERROR(IF(ISNUMBER(SEARCH("was not reported",RTD($A$1,,"account",B$5,$A99,$A$2))),"not reported",RTD($A$1,,"account",B$5,$A99,$A$2)),""))</f>
        <v/>
      </c>
      <c r="C99" s="39" t="str">
        <f>IF(OR(C$5="",$A99=""),"",IFERROR(IF(ISNUMBER(SEARCH("was not reported",RTD($A$1,,"account",C$5,$A99,$A$2))),"not reported",RTD($A$1,,"account",C$5,$A99,$A$2)),""))</f>
        <v/>
      </c>
      <c r="D99" s="24" t="str">
        <f>IF(OR(D$5="",$A99=""),"",IFERROR(IF(ISNUMBER(SEARCH("was not reported",RTD($A$1,,"account",D$5,$A99,$A$2))),"not reported",RTD($A$1,,"account",D$5,$A99,$A$2)),""))</f>
        <v/>
      </c>
      <c r="E99" s="39" t="str">
        <f>IF(OR(E$5="",$A99=""),"",IFERROR(IF(ISNUMBER(SEARCH("was not reported",RTD($A$1,,"account",E$5,$A99,$A$2))),"not reported",RTD($A$1,,"account",E$5,$A99,$A$2)),""))</f>
        <v/>
      </c>
      <c r="F99" s="38" t="str">
        <f>IF(OR(F$5="",$A99=""),"",IFERROR(IF(ISNUMBER(SEARCH("was not reported",RTD($A$1,,"account",F$5,$A99,$A$2))),"not reported",RTD($A$1,,"account",F$5,$A99,$A$2)),""))</f>
        <v/>
      </c>
      <c r="G99" s="3" t="str">
        <f>IF(OR(G$5="",$A99=""),"",IFERROR(IF(ISNUMBER(SEARCH("was not reported",RTD($A$1,,"account",G$5,$A99,$A$2))),"not reported",RTD($A$1,,"account",G$5,$A99,$A$2)),""))</f>
        <v/>
      </c>
      <c r="H99" s="3" t="str">
        <f>IF(OR(H$5="",$A99=""),"",IFERROR(IF(ISNUMBER(SEARCH("was not reported",RTD($A$1,,"account",H$5,$A99,$A$2))),"not reported",RTD($A$1,,"account",H$5,$A99,$A$2)),""))</f>
        <v/>
      </c>
      <c r="I99" s="3" t="str">
        <f>IF(OR(I$5="",$A99=""),"",IFERROR(IF(ISNUMBER(SEARCH("was not reported",RTD($A$1,,"account",I$5,$A99,$A$2))),"not reported",RTD($A$1,,"account",I$5,$A99,$A$2)),""))</f>
        <v/>
      </c>
      <c r="J99" s="4" t="str">
        <f>IF(OR(J$5="",$A99=""),"",IFERROR(IF(ISNUMBER(SEARCH("was not reported",RTD($A$1,,"account",J$5,$A99,$A$2))),"not reported",RTD($A$1,,"account",J$5,$A99,$A$2)),""))</f>
        <v/>
      </c>
      <c r="K99" s="3" t="str">
        <f>IF(OR(K$5="",$A99=""),"",IFERROR(IF(ISNUMBER(SEARCH("was not reported",RTD($A$1,,"account",K$5,$A99,$A$2))),"not reported",RTD($A$1,,"account",K$5,$A99,$A$2)),""))</f>
        <v/>
      </c>
    </row>
    <row r="100" spans="1:11" x14ac:dyDescent="0.55000000000000004">
      <c r="A100" s="3" t="str">
        <f t="shared" si="2"/>
        <v>NLVAndMarginInReview</v>
      </c>
      <c r="B100" s="36" t="str">
        <f>IF(OR(B$5="",$A100=""),"",IFERROR(IF(ISNUMBER(SEARCH("was not reported",RTD($A$1,,"account",B$5,$A100,$A$2))),"not reported",RTD($A$1,,"account",B$5,$A100,$A$2)),""))</f>
        <v/>
      </c>
      <c r="C100" s="43" t="str">
        <f>IF(OR(C$5="",$A100=""),"",IFERROR(IF(ISNUMBER(SEARCH("was not reported",RTD($A$1,,"account",C$5,$A100,$A$2))),"not reported",RTD($A$1,,"account",C$5,$A100,$A$2)),""))</f>
        <v/>
      </c>
      <c r="D100" s="28" t="str">
        <f>IF(OR(D$5="",$A100=""),"",IFERROR(IF(ISNUMBER(SEARCH("was not reported",RTD($A$1,,"account",D$5,$A100,$A$2))),"not reported",RTD($A$1,,"account",D$5,$A100,$A$2)),""))</f>
        <v/>
      </c>
      <c r="E100" s="43" t="str">
        <f>IF(OR(E$5="",$A100=""),"",IFERROR(IF(ISNUMBER(SEARCH("was not reported",RTD($A$1,,"account",E$5,$A100,$A$2))),"not reported",RTD($A$1,,"account",E$5,$A100,$A$2)),""))</f>
        <v/>
      </c>
      <c r="F100" s="43" t="str">
        <f>IF(OR(F$5="",$A100=""),"",IFERROR(IF(ISNUMBER(SEARCH("was not reported",RTD($A$1,,"account",F$5,$A100,$A$2))),"not reported",RTD($A$1,,"account",F$5,$A100,$A$2)),""))</f>
        <v/>
      </c>
      <c r="G100" s="3" t="str">
        <f>IF(OR(G$5="",$A100=""),"",IFERROR(IF(ISNUMBER(SEARCH("was not reported",RTD($A$1,,"account",G$5,$A100,$A$2))),"not reported",RTD($A$1,,"account",G$5,$A100,$A$2)),""))</f>
        <v/>
      </c>
      <c r="H100" s="3" t="str">
        <f>IF(OR(H$5="",$A100=""),"",IFERROR(IF(ISNUMBER(SEARCH("was not reported",RTD($A$1,,"account",H$5,$A100,$A$2))),"not reported",RTD($A$1,,"account",H$5,$A100,$A$2)),""))</f>
        <v/>
      </c>
      <c r="I100" s="3" t="str">
        <f>IF(OR(I$5="",$A100=""),"",IFERROR(IF(ISNUMBER(SEARCH("was not reported",RTD($A$1,,"account",I$5,$A100,$A$2))),"not reported",RTD($A$1,,"account",I$5,$A100,$A$2)),""))</f>
        <v/>
      </c>
      <c r="J100" s="4" t="str">
        <f>IF(OR(J$5="",$A100=""),"",IFERROR(IF(ISNUMBER(SEARCH("was not reported",RTD($A$1,,"account",J$5,$A100,$A$2))),"not reported",RTD($A$1,,"account",J$5,$A100,$A$2)),""))</f>
        <v/>
      </c>
      <c r="K100" s="3" t="str">
        <f>IF(OR(K$5="",$A100=""),"",IFERROR(IF(ISNUMBER(SEARCH("was not reported",RTD($A$1,,"account",K$5,$A100,$A$2))),"not reported",RTD($A$1,,"account",K$5,$A100,$A$2)),""))</f>
        <v/>
      </c>
    </row>
    <row r="101" spans="1:11" x14ac:dyDescent="0.55000000000000004">
      <c r="A101" s="3" t="str">
        <f t="shared" si="2"/>
        <v>OptionMarketValue</v>
      </c>
      <c r="B101" s="32" t="str">
        <f>IF(OR(B$5="",$A101=""),"",IFERROR(IF(ISNUMBER(SEARCH("was not reported",RTD($A$1,,"account",B$5,$A101,$A$2))),"not reported",RTD($A$1,,"account",B$5,$A101,$A$2)),""))</f>
        <v/>
      </c>
      <c r="C101" s="39" t="str">
        <f>IF(OR(C$5="",$A101=""),"",IFERROR(IF(ISNUMBER(SEARCH("was not reported",RTD($A$1,,"account",C$5,$A101,$A$2))),"not reported",RTD($A$1,,"account",C$5,$A101,$A$2)),""))</f>
        <v/>
      </c>
      <c r="D101" s="24" t="str">
        <f>IF(OR(D$5="",$A101=""),"",IFERROR(IF(ISNUMBER(SEARCH("was not reported",RTD($A$1,,"account",D$5,$A101,$A$2))),"not reported",RTD($A$1,,"account",D$5,$A101,$A$2)),""))</f>
        <v/>
      </c>
      <c r="E101" s="39" t="str">
        <f>IF(OR(E$5="",$A101=""),"",IFERROR(IF(ISNUMBER(SEARCH("was not reported",RTD($A$1,,"account",E$5,$A101,$A$2))),"not reported",RTD($A$1,,"account",E$5,$A101,$A$2)),""))</f>
        <v/>
      </c>
      <c r="F101" s="43" t="str">
        <f>IF(OR(F$5="",$A101=""),"",IFERROR(IF(ISNUMBER(SEARCH("was not reported",RTD($A$1,,"account",F$5,$A101,$A$2))),"not reported",RTD($A$1,,"account",F$5,$A101,$A$2)),""))</f>
        <v/>
      </c>
      <c r="G101" s="3" t="str">
        <f>IF(OR(G$5="",$A101=""),"",IFERROR(IF(ISNUMBER(SEARCH("was not reported",RTD($A$1,,"account",G$5,$A101,$A$2))),"not reported",RTD($A$1,,"account",G$5,$A101,$A$2)),""))</f>
        <v/>
      </c>
      <c r="H101" s="3" t="str">
        <f>IF(OR(H$5="",$A101=""),"",IFERROR(IF(ISNUMBER(SEARCH("was not reported",RTD($A$1,,"account",H$5,$A101,$A$2))),"not reported",RTD($A$1,,"account",H$5,$A101,$A$2)),""))</f>
        <v/>
      </c>
      <c r="I101" s="3" t="str">
        <f>IF(OR(I$5="",$A101=""),"",IFERROR(IF(ISNUMBER(SEARCH("was not reported",RTD($A$1,,"account",I$5,$A101,$A$2))),"not reported",RTD($A$1,,"account",I$5,$A101,$A$2)),""))</f>
        <v/>
      </c>
      <c r="J101" s="4" t="str">
        <f>IF(OR(J$5="",$A101=""),"",IFERROR(IF(ISNUMBER(SEARCH("was not reported",RTD($A$1,,"account",J$5,$A101,$A$2))),"not reported",RTD($A$1,,"account",J$5,$A101,$A$2)),""))</f>
        <v/>
      </c>
      <c r="K101" s="3" t="str">
        <f>IF(OR(K$5="",$A101=""),"",IFERROR(IF(ISNUMBER(SEARCH("was not reported",RTD($A$1,,"account",K$5,$A101,$A$2))),"not reported",RTD($A$1,,"account",K$5,$A101,$A$2)),""))</f>
        <v/>
      </c>
    </row>
    <row r="102" spans="1:11" x14ac:dyDescent="0.55000000000000004">
      <c r="A102" s="3" t="str">
        <f t="shared" ref="A102:A133" si="3">A246</f>
        <v>PASharesValue</v>
      </c>
      <c r="B102" s="32" t="str">
        <f>IF(OR(B$5="",$A102=""),"",IFERROR(IF(ISNUMBER(SEARCH("was not reported",RTD($A$1,,"account",B$5,$A102,$A$2))),"not reported",RTD($A$1,,"account",B$5,$A102,$A$2)),""))</f>
        <v/>
      </c>
      <c r="C102" s="39" t="str">
        <f>IF(OR(C$5="",$A102=""),"",IFERROR(IF(ISNUMBER(SEARCH("was not reported",RTD($A$1,,"account",C$5,$A102,$A$2))),"not reported",RTD($A$1,,"account",C$5,$A102,$A$2)),""))</f>
        <v/>
      </c>
      <c r="D102" s="24" t="str">
        <f>IF(OR(D$5="",$A102=""),"",IFERROR(IF(ISNUMBER(SEARCH("was not reported",RTD($A$1,,"account",D$5,$A102,$A$2))),"not reported",RTD($A$1,,"account",D$5,$A102,$A$2)),""))</f>
        <v/>
      </c>
      <c r="E102" s="39" t="str">
        <f>IF(OR(E$5="",$A102=""),"",IFERROR(IF(ISNUMBER(SEARCH("was not reported",RTD($A$1,,"account",E$5,$A102,$A$2))),"not reported",RTD($A$1,,"account",E$5,$A102,$A$2)),""))</f>
        <v/>
      </c>
      <c r="F102" s="43" t="str">
        <f>IF(OR(F$5="",$A102=""),"",IFERROR(IF(ISNUMBER(SEARCH("was not reported",RTD($A$1,,"account",F$5,$A102,$A$2))),"not reported",RTD($A$1,,"account",F$5,$A102,$A$2)),""))</f>
        <v/>
      </c>
      <c r="G102" s="3" t="str">
        <f>IF(OR(G$5="",$A102=""),"",IFERROR(IF(ISNUMBER(SEARCH("was not reported",RTD($A$1,,"account",G$5,$A102,$A$2))),"not reported",RTD($A$1,,"account",G$5,$A102,$A$2)),""))</f>
        <v/>
      </c>
      <c r="H102" s="3" t="str">
        <f>IF(OR(H$5="",$A102=""),"",IFERROR(IF(ISNUMBER(SEARCH("was not reported",RTD($A$1,,"account",H$5,$A102,$A$2))),"not reported",RTD($A$1,,"account",H$5,$A102,$A$2)),""))</f>
        <v/>
      </c>
      <c r="I102" s="3" t="str">
        <f>IF(OR(I$5="",$A102=""),"",IFERROR(IF(ISNUMBER(SEARCH("was not reported",RTD($A$1,,"account",I$5,$A102,$A$2))),"not reported",RTD($A$1,,"account",I$5,$A102,$A$2)),""))</f>
        <v/>
      </c>
      <c r="J102" s="4" t="str">
        <f>IF(OR(J$5="",$A102=""),"",IFERROR(IF(ISNUMBER(SEARCH("was not reported",RTD($A$1,,"account",J$5,$A102,$A$2))),"not reported",RTD($A$1,,"account",J$5,$A102,$A$2)),""))</f>
        <v/>
      </c>
      <c r="K102" s="3" t="str">
        <f>IF(OR(K$5="",$A102=""),"",IFERROR(IF(ISNUMBER(SEARCH("was not reported",RTD($A$1,,"account",K$5,$A102,$A$2))),"not reported",RTD($A$1,,"account",K$5,$A102,$A$2)),""))</f>
        <v/>
      </c>
    </row>
    <row r="103" spans="1:11" x14ac:dyDescent="0.55000000000000004">
      <c r="A103" s="3" t="str">
        <f t="shared" si="3"/>
        <v>PASharesValue-C</v>
      </c>
      <c r="B103" s="32" t="str">
        <f>IF(OR(B$5="",$A103=""),"",IFERROR(IF(ISNUMBER(SEARCH("was not reported",RTD($A$1,,"account",B$5,$A103,$A$2))),"not reported",RTD($A$1,,"account",B$5,$A103,$A$2)),""))</f>
        <v/>
      </c>
      <c r="C103" s="39" t="str">
        <f>IF(OR(C$5="",$A103=""),"",IFERROR(IF(ISNUMBER(SEARCH("was not reported",RTD($A$1,,"account",C$5,$A103,$A$2))),"not reported",RTD($A$1,,"account",C$5,$A103,$A$2)),""))</f>
        <v/>
      </c>
      <c r="D103" s="24" t="str">
        <f>IF(OR(D$5="",$A103=""),"",IFERROR(IF(ISNUMBER(SEARCH("was not reported",RTD($A$1,,"account",D$5,$A103,$A$2))),"not reported",RTD($A$1,,"account",D$5,$A103,$A$2)),""))</f>
        <v/>
      </c>
      <c r="E103" s="39" t="str">
        <f>IF(OR(E$5="",$A103=""),"",IFERROR(IF(ISNUMBER(SEARCH("was not reported",RTD($A$1,,"account",E$5,$A103,$A$2))),"not reported",RTD($A$1,,"account",E$5,$A103,$A$2)),""))</f>
        <v/>
      </c>
      <c r="F103" s="43" t="str">
        <f>IF(OR(F$5="",$A103=""),"",IFERROR(IF(ISNUMBER(SEARCH("was not reported",RTD($A$1,,"account",F$5,$A103,$A$2))),"not reported",RTD($A$1,,"account",F$5,$A103,$A$2)),""))</f>
        <v/>
      </c>
      <c r="G103" s="3" t="str">
        <f>IF(OR(G$5="",$A103=""),"",IFERROR(IF(ISNUMBER(SEARCH("was not reported",RTD($A$1,,"account",G$5,$A103,$A$2))),"not reported",RTD($A$1,,"account",G$5,$A103,$A$2)),""))</f>
        <v/>
      </c>
      <c r="H103" s="3" t="str">
        <f>IF(OR(H$5="",$A103=""),"",IFERROR(IF(ISNUMBER(SEARCH("was not reported",RTD($A$1,,"account",H$5,$A103,$A$2))),"not reported",RTD($A$1,,"account",H$5,$A103,$A$2)),""))</f>
        <v/>
      </c>
      <c r="I103" s="3" t="str">
        <f>IF(OR(I$5="",$A103=""),"",IFERROR(IF(ISNUMBER(SEARCH("was not reported",RTD($A$1,,"account",I$5,$A103,$A$2))),"not reported",RTD($A$1,,"account",I$5,$A103,$A$2)),""))</f>
        <v/>
      </c>
      <c r="J103" s="4" t="str">
        <f>IF(OR(J$5="",$A103=""),"",IFERROR(IF(ISNUMBER(SEARCH("was not reported",RTD($A$1,,"account",J$5,$A103,$A$2))),"not reported",RTD($A$1,,"account",J$5,$A103,$A$2)),""))</f>
        <v/>
      </c>
      <c r="K103" s="3" t="str">
        <f>IF(OR(K$5="",$A103=""),"",IFERROR(IF(ISNUMBER(SEARCH("was not reported",RTD($A$1,,"account",K$5,$A103,$A$2))),"not reported",RTD($A$1,,"account",K$5,$A103,$A$2)),""))</f>
        <v/>
      </c>
    </row>
    <row r="104" spans="1:11" x14ac:dyDescent="0.55000000000000004">
      <c r="A104" s="3" t="str">
        <f t="shared" si="3"/>
        <v>PASharesValue-S</v>
      </c>
      <c r="B104" s="32" t="str">
        <f>IF(OR(B$5="",$A104=""),"",IFERROR(IF(ISNUMBER(SEARCH("was not reported",RTD($A$1,,"account",B$5,$A104,$A$2))),"not reported",RTD($A$1,,"account",B$5,$A104,$A$2)),""))</f>
        <v/>
      </c>
      <c r="C104" s="39" t="str">
        <f>IF(OR(C$5="",$A104=""),"",IFERROR(IF(ISNUMBER(SEARCH("was not reported",RTD($A$1,,"account",C$5,$A104,$A$2))),"not reported",RTD($A$1,,"account",C$5,$A104,$A$2)),""))</f>
        <v/>
      </c>
      <c r="D104" s="24" t="str">
        <f>IF(OR(D$5="",$A104=""),"",IFERROR(IF(ISNUMBER(SEARCH("was not reported",RTD($A$1,,"account",D$5,$A104,$A$2))),"not reported",RTD($A$1,,"account",D$5,$A104,$A$2)),""))</f>
        <v/>
      </c>
      <c r="E104" s="39" t="str">
        <f>IF(OR(E$5="",$A104=""),"",IFERROR(IF(ISNUMBER(SEARCH("was not reported",RTD($A$1,,"account",E$5,$A104,$A$2))),"not reported",RTD($A$1,,"account",E$5,$A104,$A$2)),""))</f>
        <v/>
      </c>
      <c r="F104" s="43" t="str">
        <f>IF(OR(F$5="",$A104=""),"",IFERROR(IF(ISNUMBER(SEARCH("was not reported",RTD($A$1,,"account",F$5,$A104,$A$2))),"not reported",RTD($A$1,,"account",F$5,$A104,$A$2)),""))</f>
        <v/>
      </c>
      <c r="G104" s="3" t="str">
        <f>IF(OR(G$5="",$A104=""),"",IFERROR(IF(ISNUMBER(SEARCH("was not reported",RTD($A$1,,"account",G$5,$A104,$A$2))),"not reported",RTD($A$1,,"account",G$5,$A104,$A$2)),""))</f>
        <v/>
      </c>
      <c r="H104" s="3" t="str">
        <f>IF(OR(H$5="",$A104=""),"",IFERROR(IF(ISNUMBER(SEARCH("was not reported",RTD($A$1,,"account",H$5,$A104,$A$2))),"not reported",RTD($A$1,,"account",H$5,$A104,$A$2)),""))</f>
        <v/>
      </c>
      <c r="I104" s="3" t="str">
        <f>IF(OR(I$5="",$A104=""),"",IFERROR(IF(ISNUMBER(SEARCH("was not reported",RTD($A$1,,"account",I$5,$A104,$A$2))),"not reported",RTD($A$1,,"account",I$5,$A104,$A$2)),""))</f>
        <v/>
      </c>
      <c r="J104" s="4" t="str">
        <f>IF(OR(J$5="",$A104=""),"",IFERROR(IF(ISNUMBER(SEARCH("was not reported",RTD($A$1,,"account",J$5,$A104,$A$2))),"not reported",RTD($A$1,,"account",J$5,$A104,$A$2)),""))</f>
        <v/>
      </c>
      <c r="K104" s="3" t="str">
        <f>IF(OR(K$5="",$A104=""),"",IFERROR(IF(ISNUMBER(SEARCH("was not reported",RTD($A$1,,"account",K$5,$A104,$A$2))),"not reported",RTD($A$1,,"account",K$5,$A104,$A$2)),""))</f>
        <v/>
      </c>
    </row>
    <row r="105" spans="1:11" x14ac:dyDescent="0.55000000000000004">
      <c r="A105" s="3" t="str">
        <f t="shared" si="3"/>
        <v>PhysicalCertificateValue</v>
      </c>
      <c r="B105" s="32" t="str">
        <f>IF(OR(B$5="",$A105=""),"",IFERROR(IF(ISNUMBER(SEARCH("was not reported",RTD($A$1,,"account",B$5,$A105,$A$2))),"not reported",RTD($A$1,,"account",B$5,$A105,$A$2)),""))</f>
        <v/>
      </c>
      <c r="C105" s="39" t="str">
        <f>IF(OR(C$5="",$A105=""),"",IFERROR(IF(ISNUMBER(SEARCH("was not reported",RTD($A$1,,"account",C$5,$A105,$A$2))),"not reported",RTD($A$1,,"account",C$5,$A105,$A$2)),""))</f>
        <v/>
      </c>
      <c r="D105" s="24" t="str">
        <f>IF(OR(D$5="",$A105=""),"",IFERROR(IF(ISNUMBER(SEARCH("was not reported",RTD($A$1,,"account",D$5,$A105,$A$2))),"not reported",RTD($A$1,,"account",D$5,$A105,$A$2)),""))</f>
        <v/>
      </c>
      <c r="E105" s="39" t="str">
        <f>IF(OR(E$5="",$A105=""),"",IFERROR(IF(ISNUMBER(SEARCH("was not reported",RTD($A$1,,"account",E$5,$A105,$A$2))),"not reported",RTD($A$1,,"account",E$5,$A105,$A$2)),""))</f>
        <v/>
      </c>
      <c r="F105" s="43" t="str">
        <f>IF(OR(F$5="",$A105=""),"",IFERROR(IF(ISNUMBER(SEARCH("was not reported",RTD($A$1,,"account",F$5,$A105,$A$2))),"not reported",RTD($A$1,,"account",F$5,$A105,$A$2)),""))</f>
        <v/>
      </c>
      <c r="G105" s="3" t="str">
        <f>IF(OR(G$5="",$A105=""),"",IFERROR(IF(ISNUMBER(SEARCH("was not reported",RTD($A$1,,"account",G$5,$A105,$A$2))),"not reported",RTD($A$1,,"account",G$5,$A105,$A$2)),""))</f>
        <v/>
      </c>
      <c r="H105" s="3" t="str">
        <f>IF(OR(H$5="",$A105=""),"",IFERROR(IF(ISNUMBER(SEARCH("was not reported",RTD($A$1,,"account",H$5,$A105,$A$2))),"not reported",RTD($A$1,,"account",H$5,$A105,$A$2)),""))</f>
        <v/>
      </c>
      <c r="I105" s="3" t="str">
        <f>IF(OR(I$5="",$A105=""),"",IFERROR(IF(ISNUMBER(SEARCH("was not reported",RTD($A$1,,"account",I$5,$A105,$A$2))),"not reported",RTD($A$1,,"account",I$5,$A105,$A$2)),""))</f>
        <v/>
      </c>
      <c r="J105" s="4" t="str">
        <f>IF(OR(J$5="",$A105=""),"",IFERROR(IF(ISNUMBER(SEARCH("was not reported",RTD($A$1,,"account",J$5,$A105,$A$2))),"not reported",RTD($A$1,,"account",J$5,$A105,$A$2)),""))</f>
        <v/>
      </c>
      <c r="K105" s="3" t="str">
        <f>IF(OR(K$5="",$A105=""),"",IFERROR(IF(ISNUMBER(SEARCH("was not reported",RTD($A$1,,"account",K$5,$A105,$A$2))),"not reported",RTD($A$1,,"account",K$5,$A105,$A$2)),""))</f>
        <v/>
      </c>
    </row>
    <row r="106" spans="1:11" x14ac:dyDescent="0.55000000000000004">
      <c r="A106" s="3" t="str">
        <f t="shared" si="3"/>
        <v>PhysicalCertificateValue-S</v>
      </c>
      <c r="B106" s="32" t="str">
        <f>IF(OR(B$5="",$A106=""),"",IFERROR(IF(ISNUMBER(SEARCH("was not reported",RTD($A$1,,"account",B$5,$A106,$A$2))),"not reported",RTD($A$1,,"account",B$5,$A106,$A$2)),""))</f>
        <v/>
      </c>
      <c r="C106" s="39" t="str">
        <f>IF(OR(C$5="",$A106=""),"",IFERROR(IF(ISNUMBER(SEARCH("was not reported",RTD($A$1,,"account",C$5,$A106,$A$2))),"not reported",RTD($A$1,,"account",C$5,$A106,$A$2)),""))</f>
        <v/>
      </c>
      <c r="D106" s="24" t="str">
        <f>IF(OR(D$5="",$A106=""),"",IFERROR(IF(ISNUMBER(SEARCH("was not reported",RTD($A$1,,"account",D$5,$A106,$A$2))),"not reported",RTD($A$1,,"account",D$5,$A106,$A$2)),""))</f>
        <v/>
      </c>
      <c r="E106" s="39" t="str">
        <f>IF(OR(E$5="",$A106=""),"",IFERROR(IF(ISNUMBER(SEARCH("was not reported",RTD($A$1,,"account",E$5,$A106,$A$2))),"not reported",RTD($A$1,,"account",E$5,$A106,$A$2)),""))</f>
        <v/>
      </c>
      <c r="F106" s="43" t="str">
        <f>IF(OR(F$5="",$A106=""),"",IFERROR(IF(ISNUMBER(SEARCH("was not reported",RTD($A$1,,"account",F$5,$A106,$A$2))),"not reported",RTD($A$1,,"account",F$5,$A106,$A$2)),""))</f>
        <v/>
      </c>
      <c r="G106" s="3" t="str">
        <f>IF(OR(G$5="",$A106=""),"",IFERROR(IF(ISNUMBER(SEARCH("was not reported",RTD($A$1,,"account",G$5,$A106,$A$2))),"not reported",RTD($A$1,,"account",G$5,$A106,$A$2)),""))</f>
        <v/>
      </c>
      <c r="H106" s="3" t="str">
        <f>IF(OR(H$5="",$A106=""),"",IFERROR(IF(ISNUMBER(SEARCH("was not reported",RTD($A$1,,"account",H$5,$A106,$A$2))),"not reported",RTD($A$1,,"account",H$5,$A106,$A$2)),""))</f>
        <v/>
      </c>
      <c r="I106" s="3" t="str">
        <f>IF(OR(I$5="",$A106=""),"",IFERROR(IF(ISNUMBER(SEARCH("was not reported",RTD($A$1,,"account",I$5,$A106,$A$2))),"not reported",RTD($A$1,,"account",I$5,$A106,$A$2)),""))</f>
        <v/>
      </c>
      <c r="J106" s="4" t="str">
        <f>IF(OR(J$5="",$A106=""),"",IFERROR(IF(ISNUMBER(SEARCH("was not reported",RTD($A$1,,"account",J$5,$A106,$A$2))),"not reported",RTD($A$1,,"account",J$5,$A106,$A$2)),""))</f>
        <v/>
      </c>
      <c r="K106" s="3" t="str">
        <f>IF(OR(K$5="",$A106=""),"",IFERROR(IF(ISNUMBER(SEARCH("was not reported",RTD($A$1,,"account",K$5,$A106,$A$2))),"not reported",RTD($A$1,,"account",K$5,$A106,$A$2)),""))</f>
        <v/>
      </c>
    </row>
    <row r="107" spans="1:11" x14ac:dyDescent="0.55000000000000004">
      <c r="A107" s="3" t="str">
        <f t="shared" si="3"/>
        <v>PostExpirationExcess</v>
      </c>
      <c r="B107" s="32" t="str">
        <f>IF(OR(B$5="",$A107=""),"",IFERROR(IF(ISNUMBER(SEARCH("was not reported",RTD($A$1,,"account",B$5,$A107,$A$2))),"not reported",RTD($A$1,,"account",B$5,$A107,$A$2)),""))</f>
        <v/>
      </c>
      <c r="C107" s="39" t="str">
        <f>IF(OR(C$5="",$A107=""),"",IFERROR(IF(ISNUMBER(SEARCH("was not reported",RTD($A$1,,"account",C$5,$A107,$A$2))),"not reported",RTD($A$1,,"account",C$5,$A107,$A$2)),""))</f>
        <v/>
      </c>
      <c r="D107" s="24" t="str">
        <f>IF(OR(D$5="",$A107=""),"",IFERROR(IF(ISNUMBER(SEARCH("was not reported",RTD($A$1,,"account",D$5,$A107,$A$2))),"not reported",RTD($A$1,,"account",D$5,$A107,$A$2)),""))</f>
        <v/>
      </c>
      <c r="E107" s="39" t="str">
        <f>IF(OR(E$5="",$A107=""),"",IFERROR(IF(ISNUMBER(SEARCH("was not reported",RTD($A$1,,"account",E$5,$A107,$A$2))),"not reported",RTD($A$1,,"account",E$5,$A107,$A$2)),""))</f>
        <v/>
      </c>
      <c r="F107" s="43" t="str">
        <f>IF(OR(F$5="",$A107=""),"",IFERROR(IF(ISNUMBER(SEARCH("was not reported",RTD($A$1,,"account",F$5,$A107,$A$2))),"not reported",RTD($A$1,,"account",F$5,$A107,$A$2)),""))</f>
        <v/>
      </c>
      <c r="G107" s="3" t="str">
        <f>IF(OR(G$5="",$A107=""),"",IFERROR(IF(ISNUMBER(SEARCH("was not reported",RTD($A$1,,"account",G$5,$A107,$A$2))),"not reported",RTD($A$1,,"account",G$5,$A107,$A$2)),""))</f>
        <v/>
      </c>
      <c r="H107" s="3" t="str">
        <f>IF(OR(H$5="",$A107=""),"",IFERROR(IF(ISNUMBER(SEARCH("was not reported",RTD($A$1,,"account",H$5,$A107,$A$2))),"not reported",RTD($A$1,,"account",H$5,$A107,$A$2)),""))</f>
        <v/>
      </c>
      <c r="I107" s="3" t="str">
        <f>IF(OR(I$5="",$A107=""),"",IFERROR(IF(ISNUMBER(SEARCH("was not reported",RTD($A$1,,"account",I$5,$A107,$A$2))),"not reported",RTD($A$1,,"account",I$5,$A107,$A$2)),""))</f>
        <v/>
      </c>
      <c r="J107" s="4" t="str">
        <f>IF(OR(J$5="",$A107=""),"",IFERROR(IF(ISNUMBER(SEARCH("was not reported",RTD($A$1,,"account",J$5,$A107,$A$2))),"not reported",RTD($A$1,,"account",J$5,$A107,$A$2)),""))</f>
        <v/>
      </c>
      <c r="K107" s="3" t="str">
        <f>IF(OR(K$5="",$A107=""),"",IFERROR(IF(ISNUMBER(SEARCH("was not reported",RTD($A$1,,"account",K$5,$A107,$A$2))),"not reported",RTD($A$1,,"account",K$5,$A107,$A$2)),""))</f>
        <v/>
      </c>
    </row>
    <row r="108" spans="1:11" x14ac:dyDescent="0.55000000000000004">
      <c r="A108" s="3" t="str">
        <f t="shared" si="3"/>
        <v>PostExpirationExcess-C</v>
      </c>
      <c r="B108" s="32" t="str">
        <f>IF(OR(B$5="",$A108=""),"",IFERROR(IF(ISNUMBER(SEARCH("was not reported",RTD($A$1,,"account",B$5,$A108,$A$2))),"not reported",RTD($A$1,,"account",B$5,$A108,$A$2)),""))</f>
        <v/>
      </c>
      <c r="C108" s="39" t="str">
        <f>IF(OR(C$5="",$A108=""),"",IFERROR(IF(ISNUMBER(SEARCH("was not reported",RTD($A$1,,"account",C$5,$A108,$A$2))),"not reported",RTD($A$1,,"account",C$5,$A108,$A$2)),""))</f>
        <v/>
      </c>
      <c r="D108" s="24" t="str">
        <f>IF(OR(D$5="",$A108=""),"",IFERROR(IF(ISNUMBER(SEARCH("was not reported",RTD($A$1,,"account",D$5,$A108,$A$2))),"not reported",RTD($A$1,,"account",D$5,$A108,$A$2)),""))</f>
        <v/>
      </c>
      <c r="E108" s="39" t="str">
        <f>IF(OR(E$5="",$A108=""),"",IFERROR(IF(ISNUMBER(SEARCH("was not reported",RTD($A$1,,"account",E$5,$A108,$A$2))),"not reported",RTD($A$1,,"account",E$5,$A108,$A$2)),""))</f>
        <v/>
      </c>
      <c r="F108" s="43" t="str">
        <f>IF(OR(F$5="",$A108=""),"",IFERROR(IF(ISNUMBER(SEARCH("was not reported",RTD($A$1,,"account",F$5,$A108,$A$2))),"not reported",RTD($A$1,,"account",F$5,$A108,$A$2)),""))</f>
        <v/>
      </c>
      <c r="G108" s="3" t="str">
        <f>IF(OR(G$5="",$A108=""),"",IFERROR(IF(ISNUMBER(SEARCH("was not reported",RTD($A$1,,"account",G$5,$A108,$A$2))),"not reported",RTD($A$1,,"account",G$5,$A108,$A$2)),""))</f>
        <v/>
      </c>
      <c r="H108" s="3" t="str">
        <f>IF(OR(H$5="",$A108=""),"",IFERROR(IF(ISNUMBER(SEARCH("was not reported",RTD($A$1,,"account",H$5,$A108,$A$2))),"not reported",RTD($A$1,,"account",H$5,$A108,$A$2)),""))</f>
        <v/>
      </c>
      <c r="I108" s="3" t="str">
        <f>IF(OR(I$5="",$A108=""),"",IFERROR(IF(ISNUMBER(SEARCH("was not reported",RTD($A$1,,"account",I$5,$A108,$A$2))),"not reported",RTD($A$1,,"account",I$5,$A108,$A$2)),""))</f>
        <v/>
      </c>
      <c r="J108" s="4" t="str">
        <f>IF(OR(J$5="",$A108=""),"",IFERROR(IF(ISNUMBER(SEARCH("was not reported",RTD($A$1,,"account",J$5,$A108,$A$2))),"not reported",RTD($A$1,,"account",J$5,$A108,$A$2)),""))</f>
        <v/>
      </c>
      <c r="K108" s="3" t="str">
        <f>IF(OR(K$5="",$A108=""),"",IFERROR(IF(ISNUMBER(SEARCH("was not reported",RTD($A$1,,"account",K$5,$A108,$A$2))),"not reported",RTD($A$1,,"account",K$5,$A108,$A$2)),""))</f>
        <v/>
      </c>
    </row>
    <row r="109" spans="1:11" x14ac:dyDescent="0.55000000000000004">
      <c r="A109" s="3" t="str">
        <f t="shared" si="3"/>
        <v>PostExpirationExcess-S</v>
      </c>
      <c r="B109" s="32" t="str">
        <f>IF(OR(B$5="",$A109=""),"",IFERROR(IF(ISNUMBER(SEARCH("was not reported",RTD($A$1,,"account",B$5,$A109,$A$2))),"not reported",RTD($A$1,,"account",B$5,$A109,$A$2)),""))</f>
        <v/>
      </c>
      <c r="C109" s="39" t="str">
        <f>IF(OR(C$5="",$A109=""),"",IFERROR(IF(ISNUMBER(SEARCH("was not reported",RTD($A$1,,"account",C$5,$A109,$A$2))),"not reported",RTD($A$1,,"account",C$5,$A109,$A$2)),""))</f>
        <v/>
      </c>
      <c r="D109" s="24" t="str">
        <f>IF(OR(D$5="",$A109=""),"",IFERROR(IF(ISNUMBER(SEARCH("was not reported",RTD($A$1,,"account",D$5,$A109,$A$2))),"not reported",RTD($A$1,,"account",D$5,$A109,$A$2)),""))</f>
        <v/>
      </c>
      <c r="E109" s="39" t="str">
        <f>IF(OR(E$5="",$A109=""),"",IFERROR(IF(ISNUMBER(SEARCH("was not reported",RTD($A$1,,"account",E$5,$A109,$A$2))),"not reported",RTD($A$1,,"account",E$5,$A109,$A$2)),""))</f>
        <v/>
      </c>
      <c r="F109" s="43" t="str">
        <f>IF(OR(F$5="",$A109=""),"",IFERROR(IF(ISNUMBER(SEARCH("was not reported",RTD($A$1,,"account",F$5,$A109,$A$2))),"not reported",RTD($A$1,,"account",F$5,$A109,$A$2)),""))</f>
        <v/>
      </c>
      <c r="G109" s="3" t="str">
        <f>IF(OR(G$5="",$A109=""),"",IFERROR(IF(ISNUMBER(SEARCH("was not reported",RTD($A$1,,"account",G$5,$A109,$A$2))),"not reported",RTD($A$1,,"account",G$5,$A109,$A$2)),""))</f>
        <v/>
      </c>
      <c r="H109" s="3" t="str">
        <f>IF(OR(H$5="",$A109=""),"",IFERROR(IF(ISNUMBER(SEARCH("was not reported",RTD($A$1,,"account",H$5,$A109,$A$2))),"not reported",RTD($A$1,,"account",H$5,$A109,$A$2)),""))</f>
        <v/>
      </c>
      <c r="I109" s="3" t="str">
        <f>IF(OR(I$5="",$A109=""),"",IFERROR(IF(ISNUMBER(SEARCH("was not reported",RTD($A$1,,"account",I$5,$A109,$A$2))),"not reported",RTD($A$1,,"account",I$5,$A109,$A$2)),""))</f>
        <v/>
      </c>
      <c r="J109" s="4" t="str">
        <f>IF(OR(J$5="",$A109=""),"",IFERROR(IF(ISNUMBER(SEARCH("was not reported",RTD($A$1,,"account",J$5,$A109,$A$2))),"not reported",RTD($A$1,,"account",J$5,$A109,$A$2)),""))</f>
        <v/>
      </c>
      <c r="K109" s="3" t="str">
        <f>IF(OR(K$5="",$A109=""),"",IFERROR(IF(ISNUMBER(SEARCH("was not reported",RTD($A$1,,"account",K$5,$A109,$A$2))),"not reported",RTD($A$1,,"account",K$5,$A109,$A$2)),""))</f>
        <v/>
      </c>
    </row>
    <row r="110" spans="1:11" x14ac:dyDescent="0.55000000000000004">
      <c r="A110" s="3" t="str">
        <f t="shared" si="3"/>
        <v>PostExpirationMargin</v>
      </c>
      <c r="B110" s="32" t="str">
        <f>IF(OR(B$5="",$A110=""),"",IFERROR(IF(ISNUMBER(SEARCH("was not reported",RTD($A$1,,"account",B$5,$A110,$A$2))),"not reported",RTD($A$1,,"account",B$5,$A110,$A$2)),""))</f>
        <v/>
      </c>
      <c r="C110" s="39" t="str">
        <f>IF(OR(C$5="",$A110=""),"",IFERROR(IF(ISNUMBER(SEARCH("was not reported",RTD($A$1,,"account",C$5,$A110,$A$2))),"not reported",RTD($A$1,,"account",C$5,$A110,$A$2)),""))</f>
        <v/>
      </c>
      <c r="D110" s="24" t="str">
        <f>IF(OR(D$5="",$A110=""),"",IFERROR(IF(ISNUMBER(SEARCH("was not reported",RTD($A$1,,"account",D$5,$A110,$A$2))),"not reported",RTD($A$1,,"account",D$5,$A110,$A$2)),""))</f>
        <v/>
      </c>
      <c r="E110" s="39" t="str">
        <f>IF(OR(E$5="",$A110=""),"",IFERROR(IF(ISNUMBER(SEARCH("was not reported",RTD($A$1,,"account",E$5,$A110,$A$2))),"not reported",RTD($A$1,,"account",E$5,$A110,$A$2)),""))</f>
        <v/>
      </c>
      <c r="F110" s="43" t="str">
        <f>IF(OR(F$5="",$A110=""),"",IFERROR(IF(ISNUMBER(SEARCH("was not reported",RTD($A$1,,"account",F$5,$A110,$A$2))),"not reported",RTD($A$1,,"account",F$5,$A110,$A$2)),""))</f>
        <v/>
      </c>
      <c r="G110" s="3" t="str">
        <f>IF(OR(G$5="",$A110=""),"",IFERROR(IF(ISNUMBER(SEARCH("was not reported",RTD($A$1,,"account",G$5,$A110,$A$2))),"not reported",RTD($A$1,,"account",G$5,$A110,$A$2)),""))</f>
        <v/>
      </c>
      <c r="H110" s="3" t="str">
        <f>IF(OR(H$5="",$A110=""),"",IFERROR(IF(ISNUMBER(SEARCH("was not reported",RTD($A$1,,"account",H$5,$A110,$A$2))),"not reported",RTD($A$1,,"account",H$5,$A110,$A$2)),""))</f>
        <v/>
      </c>
      <c r="I110" s="3" t="str">
        <f>IF(OR(I$5="",$A110=""),"",IFERROR(IF(ISNUMBER(SEARCH("was not reported",RTD($A$1,,"account",I$5,$A110,$A$2))),"not reported",RTD($A$1,,"account",I$5,$A110,$A$2)),""))</f>
        <v/>
      </c>
      <c r="J110" s="4" t="str">
        <f>IF(OR(J$5="",$A110=""),"",IFERROR(IF(ISNUMBER(SEARCH("was not reported",RTD($A$1,,"account",J$5,$A110,$A$2))),"not reported",RTD($A$1,,"account",J$5,$A110,$A$2)),""))</f>
        <v/>
      </c>
      <c r="K110" s="3" t="str">
        <f>IF(OR(K$5="",$A110=""),"",IFERROR(IF(ISNUMBER(SEARCH("was not reported",RTD($A$1,,"account",K$5,$A110,$A$2))),"not reported",RTD($A$1,,"account",K$5,$A110,$A$2)),""))</f>
        <v/>
      </c>
    </row>
    <row r="111" spans="1:11" x14ac:dyDescent="0.55000000000000004">
      <c r="A111" s="3" t="str">
        <f t="shared" si="3"/>
        <v>PostExpirationMargin-C</v>
      </c>
      <c r="B111" s="32" t="str">
        <f>IF(OR(B$5="",$A111=""),"",IFERROR(IF(ISNUMBER(SEARCH("was not reported",RTD($A$1,,"account",B$5,$A111,$A$2))),"not reported",RTD($A$1,,"account",B$5,$A111,$A$2)),""))</f>
        <v/>
      </c>
      <c r="C111" s="39" t="str">
        <f>IF(OR(C$5="",$A111=""),"",IFERROR(IF(ISNUMBER(SEARCH("was not reported",RTD($A$1,,"account",C$5,$A111,$A$2))),"not reported",RTD($A$1,,"account",C$5,$A111,$A$2)),""))</f>
        <v/>
      </c>
      <c r="D111" s="24" t="str">
        <f>IF(OR(D$5="",$A111=""),"",IFERROR(IF(ISNUMBER(SEARCH("was not reported",RTD($A$1,,"account",D$5,$A111,$A$2))),"not reported",RTD($A$1,,"account",D$5,$A111,$A$2)),""))</f>
        <v/>
      </c>
      <c r="E111" s="39" t="str">
        <f>IF(OR(E$5="",$A111=""),"",IFERROR(IF(ISNUMBER(SEARCH("was not reported",RTD($A$1,,"account",E$5,$A111,$A$2))),"not reported",RTD($A$1,,"account",E$5,$A111,$A$2)),""))</f>
        <v/>
      </c>
      <c r="F111" s="43" t="str">
        <f>IF(OR(F$5="",$A111=""),"",IFERROR(IF(ISNUMBER(SEARCH("was not reported",RTD($A$1,,"account",F$5,$A111,$A$2))),"not reported",RTD($A$1,,"account",F$5,$A111,$A$2)),""))</f>
        <v/>
      </c>
      <c r="G111" s="3" t="str">
        <f>IF(OR(G$5="",$A111=""),"",IFERROR(IF(ISNUMBER(SEARCH("was not reported",RTD($A$1,,"account",G$5,$A111,$A$2))),"not reported",RTD($A$1,,"account",G$5,$A111,$A$2)),""))</f>
        <v/>
      </c>
      <c r="H111" s="3" t="str">
        <f>IF(OR(H$5="",$A111=""),"",IFERROR(IF(ISNUMBER(SEARCH("was not reported",RTD($A$1,,"account",H$5,$A111,$A$2))),"not reported",RTD($A$1,,"account",H$5,$A111,$A$2)),""))</f>
        <v/>
      </c>
      <c r="I111" s="3" t="str">
        <f>IF(OR(I$5="",$A111=""),"",IFERROR(IF(ISNUMBER(SEARCH("was not reported",RTD($A$1,,"account",I$5,$A111,$A$2))),"not reported",RTD($A$1,,"account",I$5,$A111,$A$2)),""))</f>
        <v/>
      </c>
      <c r="J111" s="4" t="str">
        <f>IF(OR(J$5="",$A111=""),"",IFERROR(IF(ISNUMBER(SEARCH("was not reported",RTD($A$1,,"account",J$5,$A111,$A$2))),"not reported",RTD($A$1,,"account",J$5,$A111,$A$2)),""))</f>
        <v/>
      </c>
      <c r="K111" s="3" t="str">
        <f>IF(OR(K$5="",$A111=""),"",IFERROR(IF(ISNUMBER(SEARCH("was not reported",RTD($A$1,,"account",K$5,$A111,$A$2))),"not reported",RTD($A$1,,"account",K$5,$A111,$A$2)),""))</f>
        <v/>
      </c>
    </row>
    <row r="112" spans="1:11" x14ac:dyDescent="0.55000000000000004">
      <c r="A112" s="3" t="str">
        <f t="shared" si="3"/>
        <v>PostExpirationMargin-S</v>
      </c>
      <c r="B112" s="32" t="str">
        <f>IF(OR(B$5="",$A112=""),"",IFERROR(IF(ISNUMBER(SEARCH("was not reported",RTD($A$1,,"account",B$5,$A112,$A$2))),"not reported",RTD($A$1,,"account",B$5,$A112,$A$2)),""))</f>
        <v/>
      </c>
      <c r="C112" s="39" t="str">
        <f>IF(OR(C$5="",$A112=""),"",IFERROR(IF(ISNUMBER(SEARCH("was not reported",RTD($A$1,,"account",C$5,$A112,$A$2))),"not reported",RTD($A$1,,"account",C$5,$A112,$A$2)),""))</f>
        <v/>
      </c>
      <c r="D112" s="24" t="str">
        <f>IF(OR(D$5="",$A112=""),"",IFERROR(IF(ISNUMBER(SEARCH("was not reported",RTD($A$1,,"account",D$5,$A112,$A$2))),"not reported",RTD($A$1,,"account",D$5,$A112,$A$2)),""))</f>
        <v/>
      </c>
      <c r="E112" s="39" t="str">
        <f>IF(OR(E$5="",$A112=""),"",IFERROR(IF(ISNUMBER(SEARCH("was not reported",RTD($A$1,,"account",E$5,$A112,$A$2))),"not reported",RTD($A$1,,"account",E$5,$A112,$A$2)),""))</f>
        <v/>
      </c>
      <c r="F112" s="43" t="str">
        <f>IF(OR(F$5="",$A112=""),"",IFERROR(IF(ISNUMBER(SEARCH("was not reported",RTD($A$1,,"account",F$5,$A112,$A$2))),"not reported",RTD($A$1,,"account",F$5,$A112,$A$2)),""))</f>
        <v/>
      </c>
      <c r="G112" s="3" t="str">
        <f>IF(OR(G$5="",$A112=""),"",IFERROR(IF(ISNUMBER(SEARCH("was not reported",RTD($A$1,,"account",G$5,$A112,$A$2))),"not reported",RTD($A$1,,"account",G$5,$A112,$A$2)),""))</f>
        <v/>
      </c>
      <c r="H112" s="3" t="str">
        <f>IF(OR(H$5="",$A112=""),"",IFERROR(IF(ISNUMBER(SEARCH("was not reported",RTD($A$1,,"account",H$5,$A112,$A$2))),"not reported",RTD($A$1,,"account",H$5,$A112,$A$2)),""))</f>
        <v/>
      </c>
      <c r="I112" s="3" t="str">
        <f>IF(OR(I$5="",$A112=""),"",IFERROR(IF(ISNUMBER(SEARCH("was not reported",RTD($A$1,,"account",I$5,$A112,$A$2))),"not reported",RTD($A$1,,"account",I$5,$A112,$A$2)),""))</f>
        <v/>
      </c>
      <c r="J112" s="4" t="str">
        <f>IF(OR(J$5="",$A112=""),"",IFERROR(IF(ISNUMBER(SEARCH("was not reported",RTD($A$1,,"account",J$5,$A112,$A$2))),"not reported",RTD($A$1,,"account",J$5,$A112,$A$2)),""))</f>
        <v/>
      </c>
      <c r="K112" s="3" t="str">
        <f>IF(OR(K$5="",$A112=""),"",IFERROR(IF(ISNUMBER(SEARCH("was not reported",RTD($A$1,,"account",K$5,$A112,$A$2))),"not reported",RTD($A$1,,"account",K$5,$A112,$A$2)),""))</f>
        <v/>
      </c>
    </row>
    <row r="113" spans="1:11" x14ac:dyDescent="0.55000000000000004">
      <c r="A113" s="3" t="str">
        <f t="shared" si="3"/>
        <v>PreviousDayEquityWithLoanValue</v>
      </c>
      <c r="B113" s="32" t="str">
        <f>IF(OR(B$5="",$A113=""),"",IFERROR(IF(ISNUMBER(SEARCH("was not reported",RTD($A$1,,"account",B$5,$A113,$A$2))),"not reported",RTD($A$1,,"account",B$5,$A113,$A$2)),""))</f>
        <v/>
      </c>
      <c r="C113" s="39" t="str">
        <f>IF(OR(C$5="",$A113=""),"",IFERROR(IF(ISNUMBER(SEARCH("was not reported",RTD($A$1,,"account",C$5,$A113,$A$2))),"not reported",RTD($A$1,,"account",C$5,$A113,$A$2)),""))</f>
        <v/>
      </c>
      <c r="D113" s="24" t="str">
        <f>IF(OR(D$5="",$A113=""),"",IFERROR(IF(ISNUMBER(SEARCH("was not reported",RTD($A$1,,"account",D$5,$A113,$A$2))),"not reported",RTD($A$1,,"account",D$5,$A113,$A$2)),""))</f>
        <v/>
      </c>
      <c r="E113" s="39" t="str">
        <f>IF(OR(E$5="",$A113=""),"",IFERROR(IF(ISNUMBER(SEARCH("was not reported",RTD($A$1,,"account",E$5,$A113,$A$2))),"not reported",RTD($A$1,,"account",E$5,$A113,$A$2)),""))</f>
        <v/>
      </c>
      <c r="F113" s="43" t="str">
        <f>IF(OR(F$5="",$A113=""),"",IFERROR(IF(ISNUMBER(SEARCH("was not reported",RTD($A$1,,"account",F$5,$A113,$A$2))),"not reported",RTD($A$1,,"account",F$5,$A113,$A$2)),""))</f>
        <v/>
      </c>
      <c r="G113" s="3" t="str">
        <f>IF(OR(G$5="",$A113=""),"",IFERROR(IF(ISNUMBER(SEARCH("was not reported",RTD($A$1,,"account",G$5,$A113,$A$2))),"not reported",RTD($A$1,,"account",G$5,$A113,$A$2)),""))</f>
        <v/>
      </c>
      <c r="H113" s="3" t="str">
        <f>IF(OR(H$5="",$A113=""),"",IFERROR(IF(ISNUMBER(SEARCH("was not reported",RTD($A$1,,"account",H$5,$A113,$A$2))),"not reported",RTD($A$1,,"account",H$5,$A113,$A$2)),""))</f>
        <v/>
      </c>
      <c r="I113" s="3" t="str">
        <f>IF(OR(I$5="",$A113=""),"",IFERROR(IF(ISNUMBER(SEARCH("was not reported",RTD($A$1,,"account",I$5,$A113,$A$2))),"not reported",RTD($A$1,,"account",I$5,$A113,$A$2)),""))</f>
        <v/>
      </c>
      <c r="J113" s="4" t="str">
        <f>IF(OR(J$5="",$A113=""),"",IFERROR(IF(ISNUMBER(SEARCH("was not reported",RTD($A$1,,"account",J$5,$A113,$A$2))),"not reported",RTD($A$1,,"account",J$5,$A113,$A$2)),""))</f>
        <v/>
      </c>
      <c r="K113" s="3" t="str">
        <f>IF(OR(K$5="",$A113=""),"",IFERROR(IF(ISNUMBER(SEARCH("was not reported",RTD($A$1,,"account",K$5,$A113,$A$2))),"not reported",RTD($A$1,,"account",K$5,$A113,$A$2)),""))</f>
        <v/>
      </c>
    </row>
    <row r="114" spans="1:11" x14ac:dyDescent="0.55000000000000004">
      <c r="A114" s="3" t="str">
        <f t="shared" si="3"/>
        <v>PreviousDayEquityWithLoanValue-S</v>
      </c>
      <c r="B114" s="32" t="str">
        <f>IF(OR(B$5="",$A114=""),"",IFERROR(IF(ISNUMBER(SEARCH("was not reported",RTD($A$1,,"account",B$5,$A114,$A$2))),"not reported",RTD($A$1,,"account",B$5,$A114,$A$2)),""))</f>
        <v/>
      </c>
      <c r="C114" s="39" t="str">
        <f>IF(OR(C$5="",$A114=""),"",IFERROR(IF(ISNUMBER(SEARCH("was not reported",RTD($A$1,,"account",C$5,$A114,$A$2))),"not reported",RTD($A$1,,"account",C$5,$A114,$A$2)),""))</f>
        <v/>
      </c>
      <c r="D114" s="24" t="str">
        <f>IF(OR(D$5="",$A114=""),"",IFERROR(IF(ISNUMBER(SEARCH("was not reported",RTD($A$1,,"account",D$5,$A114,$A$2))),"not reported",RTD($A$1,,"account",D$5,$A114,$A$2)),""))</f>
        <v/>
      </c>
      <c r="E114" s="39" t="str">
        <f>IF(OR(E$5="",$A114=""),"",IFERROR(IF(ISNUMBER(SEARCH("was not reported",RTD($A$1,,"account",E$5,$A114,$A$2))),"not reported",RTD($A$1,,"account",E$5,$A114,$A$2)),""))</f>
        <v/>
      </c>
      <c r="F114" s="43" t="str">
        <f>IF(OR(F$5="",$A114=""),"",IFERROR(IF(ISNUMBER(SEARCH("was not reported",RTD($A$1,,"account",F$5,$A114,$A$2))),"not reported",RTD($A$1,,"account",F$5,$A114,$A$2)),""))</f>
        <v/>
      </c>
      <c r="G114" s="3" t="str">
        <f>IF(OR(G$5="",$A114=""),"",IFERROR(IF(ISNUMBER(SEARCH("was not reported",RTD($A$1,,"account",G$5,$A114,$A$2))),"not reported",RTD($A$1,,"account",G$5,$A114,$A$2)),""))</f>
        <v/>
      </c>
      <c r="H114" s="3" t="str">
        <f>IF(OR(H$5="",$A114=""),"",IFERROR(IF(ISNUMBER(SEARCH("was not reported",RTD($A$1,,"account",H$5,$A114,$A$2))),"not reported",RTD($A$1,,"account",H$5,$A114,$A$2)),""))</f>
        <v/>
      </c>
      <c r="I114" s="3" t="str">
        <f>IF(OR(I$5="",$A114=""),"",IFERROR(IF(ISNUMBER(SEARCH("was not reported",RTD($A$1,,"account",I$5,$A114,$A$2))),"not reported",RTD($A$1,,"account",I$5,$A114,$A$2)),""))</f>
        <v/>
      </c>
      <c r="J114" s="4" t="str">
        <f>IF(OR(J$5="",$A114=""),"",IFERROR(IF(ISNUMBER(SEARCH("was not reported",RTD($A$1,,"account",J$5,$A114,$A$2))),"not reported",RTD($A$1,,"account",J$5,$A114,$A$2)),""))</f>
        <v/>
      </c>
      <c r="K114" s="3" t="str">
        <f>IF(OR(K$5="",$A114=""),"",IFERROR(IF(ISNUMBER(SEARCH("was not reported",RTD($A$1,,"account",K$5,$A114,$A$2))),"not reported",RTD($A$1,,"account",K$5,$A114,$A$2)),""))</f>
        <v/>
      </c>
    </row>
    <row r="115" spans="1:11" x14ac:dyDescent="0.55000000000000004">
      <c r="A115" s="3" t="str">
        <f t="shared" si="3"/>
        <v>PreviousEquityWithLoanValue</v>
      </c>
      <c r="B115" s="32" t="str">
        <f>IF(OR(B$5="",$A115=""),"",IFERROR(IF(ISNUMBER(SEARCH("was not reported",RTD($A$1,,"account",B$5,$A115,$A$2))),"not reported",RTD($A$1,,"account",B$5,$A115,$A$2)),""))</f>
        <v/>
      </c>
      <c r="C115" s="39" t="str">
        <f>IF(OR(C$5="",$A115=""),"",IFERROR(IF(ISNUMBER(SEARCH("was not reported",RTD($A$1,,"account",C$5,$A115,$A$2))),"not reported",RTD($A$1,,"account",C$5,$A115,$A$2)),""))</f>
        <v/>
      </c>
      <c r="D115" s="24" t="str">
        <f>IF(OR(D$5="",$A115=""),"",IFERROR(IF(ISNUMBER(SEARCH("was not reported",RTD($A$1,,"account",D$5,$A115,$A$2))),"not reported",RTD($A$1,,"account",D$5,$A115,$A$2)),""))</f>
        <v/>
      </c>
      <c r="E115" s="39" t="str">
        <f>IF(OR(E$5="",$A115=""),"",IFERROR(IF(ISNUMBER(SEARCH("was not reported",RTD($A$1,,"account",E$5,$A115,$A$2))),"not reported",RTD($A$1,,"account",E$5,$A115,$A$2)),""))</f>
        <v/>
      </c>
      <c r="F115" s="38" t="str">
        <f>IF(OR(F$5="",$A115=""),"",IFERROR(IF(ISNUMBER(SEARCH("was not reported",RTD($A$1,,"account",F$5,$A115,$A$2))),"not reported",RTD($A$1,,"account",F$5,$A115,$A$2)),""))</f>
        <v/>
      </c>
      <c r="G115" s="3" t="str">
        <f>IF(OR(G$5="",$A115=""),"",IFERROR(IF(ISNUMBER(SEARCH("was not reported",RTD($A$1,,"account",G$5,$A115,$A$2))),"not reported",RTD($A$1,,"account",G$5,$A115,$A$2)),""))</f>
        <v/>
      </c>
      <c r="H115" s="3" t="str">
        <f>IF(OR(H$5="",$A115=""),"",IFERROR(IF(ISNUMBER(SEARCH("was not reported",RTD($A$1,,"account",H$5,$A115,$A$2))),"not reported",RTD($A$1,,"account",H$5,$A115,$A$2)),""))</f>
        <v/>
      </c>
      <c r="I115" s="3" t="str">
        <f>IF(OR(I$5="",$A115=""),"",IFERROR(IF(ISNUMBER(SEARCH("was not reported",RTD($A$1,,"account",I$5,$A115,$A$2))),"not reported",RTD($A$1,,"account",I$5,$A115,$A$2)),""))</f>
        <v/>
      </c>
      <c r="J115" s="4" t="str">
        <f>IF(OR(J$5="",$A115=""),"",IFERROR(IF(ISNUMBER(SEARCH("was not reported",RTD($A$1,,"account",J$5,$A115,$A$2))),"not reported",RTD($A$1,,"account",J$5,$A115,$A$2)),""))</f>
        <v/>
      </c>
      <c r="K115" s="3" t="str">
        <f>IF(OR(K$5="",$A115=""),"",IFERROR(IF(ISNUMBER(SEARCH("was not reported",RTD($A$1,,"account",K$5,$A115,$A$2))),"not reported",RTD($A$1,,"account",K$5,$A115,$A$2)),""))</f>
        <v/>
      </c>
    </row>
    <row r="116" spans="1:11" x14ac:dyDescent="0.55000000000000004">
      <c r="A116" s="3" t="str">
        <f t="shared" si="3"/>
        <v>RealCurrency</v>
      </c>
      <c r="B116" s="32" t="str">
        <f>IF(OR(B$5="",$A116=""),"",IFERROR(IF(ISNUMBER(SEARCH("was not reported",RTD($A$1,,"account",B$5,$A116,$A$2))),"not reported",RTD($A$1,,"account",B$5,$A116,$A$2)),""))</f>
        <v/>
      </c>
      <c r="C116" s="39" t="str">
        <f>IF(OR(C$5="",$A116=""),"",IFERROR(IF(ISNUMBER(SEARCH("was not reported",RTD($A$1,,"account",C$5,$A116,$A$2))),"not reported",RTD($A$1,,"account",C$5,$A116,$A$2)),""))</f>
        <v/>
      </c>
      <c r="D116" s="24" t="str">
        <f>IF(OR(D$5="",$A116=""),"",IFERROR(IF(ISNUMBER(SEARCH("was not reported",RTD($A$1,,"account",D$5,$A116,$A$2))),"not reported",RTD($A$1,,"account",D$5,$A116,$A$2)),""))</f>
        <v/>
      </c>
      <c r="E116" s="39" t="str">
        <f>IF(OR(E$5="",$A116=""),"",IFERROR(IF(ISNUMBER(SEARCH("was not reported",RTD($A$1,,"account",E$5,$A116,$A$2))),"not reported",RTD($A$1,,"account",E$5,$A116,$A$2)),""))</f>
        <v/>
      </c>
      <c r="F116" s="43" t="str">
        <f>IF(OR(F$5="",$A116=""),"",IFERROR(IF(ISNUMBER(SEARCH("was not reported",RTD($A$1,,"account",F$5,$A116,$A$2))),"not reported",RTD($A$1,,"account",F$5,$A116,$A$2)),""))</f>
        <v/>
      </c>
      <c r="G116" s="3" t="str">
        <f>IF(OR(G$5="",$A116=""),"",IFERROR(IF(ISNUMBER(SEARCH("was not reported",RTD($A$1,,"account",G$5,$A116,$A$2))),"not reported",RTD($A$1,,"account",G$5,$A116,$A$2)),""))</f>
        <v/>
      </c>
      <c r="H116" s="3" t="str">
        <f>IF(OR(H$5="",$A116=""),"",IFERROR(IF(ISNUMBER(SEARCH("was not reported",RTD($A$1,,"account",H$5,$A116,$A$2))),"not reported",RTD($A$1,,"account",H$5,$A116,$A$2)),""))</f>
        <v/>
      </c>
      <c r="I116" s="3" t="str">
        <f>IF(OR(I$5="",$A116=""),"",IFERROR(IF(ISNUMBER(SEARCH("was not reported",RTD($A$1,,"account",I$5,$A116,$A$2))),"not reported",RTD($A$1,,"account",I$5,$A116,$A$2)),""))</f>
        <v/>
      </c>
      <c r="J116" s="4" t="str">
        <f>IF(OR(J$5="",$A116=""),"",IFERROR(IF(ISNUMBER(SEARCH("was not reported",RTD($A$1,,"account",J$5,$A116,$A$2))),"not reported",RTD($A$1,,"account",J$5,$A116,$A$2)),""))</f>
        <v/>
      </c>
      <c r="K116" s="3" t="str">
        <f>IF(OR(K$5="",$A116=""),"",IFERROR(IF(ISNUMBER(SEARCH("was not reported",RTD($A$1,,"account",K$5,$A116,$A$2))),"not reported",RTD($A$1,,"account",K$5,$A116,$A$2)),""))</f>
        <v/>
      </c>
    </row>
    <row r="117" spans="1:11" x14ac:dyDescent="0.55000000000000004">
      <c r="A117" s="3" t="str">
        <f t="shared" si="3"/>
        <v>RealizedPnL</v>
      </c>
      <c r="B117" s="32" t="str">
        <f>IF(OR(B$5="",$A117=""),"",IFERROR(IF(ISNUMBER(SEARCH("was not reported",RTD($A$1,,"account",B$5,$A117,$A$2))),"not reported",RTD($A$1,,"account",B$5,$A117,$A$2)),""))</f>
        <v/>
      </c>
      <c r="C117" s="39" t="str">
        <f>IF(OR(C$5="",$A117=""),"",IFERROR(IF(ISNUMBER(SEARCH("was not reported",RTD($A$1,,"account",C$5,$A117,$A$2))),"not reported",RTD($A$1,,"account",C$5,$A117,$A$2)),""))</f>
        <v/>
      </c>
      <c r="D117" s="24" t="str">
        <f>IF(OR(D$5="",$A117=""),"",IFERROR(IF(ISNUMBER(SEARCH("was not reported",RTD($A$1,,"account",D$5,$A117,$A$2))),"not reported",RTD($A$1,,"account",D$5,$A117,$A$2)),""))</f>
        <v/>
      </c>
      <c r="E117" s="39" t="str">
        <f>IF(OR(E$5="",$A117=""),"",IFERROR(IF(ISNUMBER(SEARCH("was not reported",RTD($A$1,,"account",E$5,$A117,$A$2))),"not reported",RTD($A$1,,"account",E$5,$A117,$A$2)),""))</f>
        <v/>
      </c>
      <c r="F117" s="43" t="str">
        <f>IF(OR(F$5="",$A117=""),"",IFERROR(IF(ISNUMBER(SEARCH("was not reported",RTD($A$1,,"account",F$5,$A117,$A$2))),"not reported",RTD($A$1,,"account",F$5,$A117,$A$2)),""))</f>
        <v/>
      </c>
      <c r="G117" s="3" t="str">
        <f>IF(OR(G$5="",$A117=""),"",IFERROR(IF(ISNUMBER(SEARCH("was not reported",RTD($A$1,,"account",G$5,$A117,$A$2))),"not reported",RTD($A$1,,"account",G$5,$A117,$A$2)),""))</f>
        <v/>
      </c>
      <c r="H117" s="3" t="str">
        <f>IF(OR(H$5="",$A117=""),"",IFERROR(IF(ISNUMBER(SEARCH("was not reported",RTD($A$1,,"account",H$5,$A117,$A$2))),"not reported",RTD($A$1,,"account",H$5,$A117,$A$2)),""))</f>
        <v/>
      </c>
      <c r="I117" s="3" t="str">
        <f>IF(OR(I$5="",$A117=""),"",IFERROR(IF(ISNUMBER(SEARCH("was not reported",RTD($A$1,,"account",I$5,$A117,$A$2))),"not reported",RTD($A$1,,"account",I$5,$A117,$A$2)),""))</f>
        <v/>
      </c>
      <c r="J117" s="4" t="str">
        <f>IF(OR(J$5="",$A117=""),"",IFERROR(IF(ISNUMBER(SEARCH("was not reported",RTD($A$1,,"account",J$5,$A117,$A$2))),"not reported",RTD($A$1,,"account",J$5,$A117,$A$2)),""))</f>
        <v/>
      </c>
      <c r="K117" s="3" t="str">
        <f>IF(OR(K$5="",$A117=""),"",IFERROR(IF(ISNUMBER(SEARCH("was not reported",RTD($A$1,,"account",K$5,$A117,$A$2))),"not reported",RTD($A$1,,"account",K$5,$A117,$A$2)),""))</f>
        <v/>
      </c>
    </row>
    <row r="118" spans="1:11" x14ac:dyDescent="0.55000000000000004">
      <c r="A118" s="3" t="str">
        <f t="shared" si="3"/>
        <v>RegTEquity</v>
      </c>
      <c r="B118" s="32" t="str">
        <f>IF(OR(B$5="",$A118=""),"",IFERROR(IF(ISNUMBER(SEARCH("was not reported",RTD($A$1,,"account",B$5,$A118,$A$2))),"not reported",RTD($A$1,,"account",B$5,$A118,$A$2)),""))</f>
        <v/>
      </c>
      <c r="C118" s="39" t="str">
        <f>IF(OR(C$5="",$A118=""),"",IFERROR(IF(ISNUMBER(SEARCH("was not reported",RTD($A$1,,"account",C$5,$A118,$A$2))),"not reported",RTD($A$1,,"account",C$5,$A118,$A$2)),""))</f>
        <v/>
      </c>
      <c r="D118" s="24" t="str">
        <f>IF(OR(D$5="",$A118=""),"",IFERROR(IF(ISNUMBER(SEARCH("was not reported",RTD($A$1,,"account",D$5,$A118,$A$2))),"not reported",RTD($A$1,,"account",D$5,$A118,$A$2)),""))</f>
        <v/>
      </c>
      <c r="E118" s="39" t="str">
        <f>IF(OR(E$5="",$A118=""),"",IFERROR(IF(ISNUMBER(SEARCH("was not reported",RTD($A$1,,"account",E$5,$A118,$A$2))),"not reported",RTD($A$1,,"account",E$5,$A118,$A$2)),""))</f>
        <v/>
      </c>
      <c r="F118" s="43" t="str">
        <f>IF(OR(F$5="",$A118=""),"",IFERROR(IF(ISNUMBER(SEARCH("was not reported",RTD($A$1,,"account",F$5,$A118,$A$2))),"not reported",RTD($A$1,,"account",F$5,$A118,$A$2)),""))</f>
        <v/>
      </c>
      <c r="G118" s="3" t="str">
        <f>IF(OR(G$5="",$A118=""),"",IFERROR(IF(ISNUMBER(SEARCH("was not reported",RTD($A$1,,"account",G$5,$A118,$A$2))),"not reported",RTD($A$1,,"account",G$5,$A118,$A$2)),""))</f>
        <v/>
      </c>
      <c r="H118" s="3" t="str">
        <f>IF(OR(H$5="",$A118=""),"",IFERROR(IF(ISNUMBER(SEARCH("was not reported",RTD($A$1,,"account",H$5,$A118,$A$2))),"not reported",RTD($A$1,,"account",H$5,$A118,$A$2)),""))</f>
        <v/>
      </c>
      <c r="I118" s="3" t="str">
        <f>IF(OR(I$5="",$A118=""),"",IFERROR(IF(ISNUMBER(SEARCH("was not reported",RTD($A$1,,"account",I$5,$A118,$A$2))),"not reported",RTD($A$1,,"account",I$5,$A118,$A$2)),""))</f>
        <v/>
      </c>
      <c r="J118" s="4" t="str">
        <f>IF(OR(J$5="",$A118=""),"",IFERROR(IF(ISNUMBER(SEARCH("was not reported",RTD($A$1,,"account",J$5,$A118,$A$2))),"not reported",RTD($A$1,,"account",J$5,$A118,$A$2)),""))</f>
        <v/>
      </c>
      <c r="K118" s="3" t="str">
        <f>IF(OR(K$5="",$A118=""),"",IFERROR(IF(ISNUMBER(SEARCH("was not reported",RTD($A$1,,"account",K$5,$A118,$A$2))),"not reported",RTD($A$1,,"account",K$5,$A118,$A$2)),""))</f>
        <v/>
      </c>
    </row>
    <row r="119" spans="1:11" x14ac:dyDescent="0.55000000000000004">
      <c r="A119" s="3" t="str">
        <f t="shared" si="3"/>
        <v>RegTEquity-S</v>
      </c>
      <c r="B119" s="32" t="str">
        <f>IF(OR(B$5="",$A119=""),"",IFERROR(IF(ISNUMBER(SEARCH("was not reported",RTD($A$1,,"account",B$5,$A119,$A$2))),"not reported",RTD($A$1,,"account",B$5,$A119,$A$2)),""))</f>
        <v/>
      </c>
      <c r="C119" s="39" t="str">
        <f>IF(OR(C$5="",$A119=""),"",IFERROR(IF(ISNUMBER(SEARCH("was not reported",RTD($A$1,,"account",C$5,$A119,$A$2))),"not reported",RTD($A$1,,"account",C$5,$A119,$A$2)),""))</f>
        <v/>
      </c>
      <c r="D119" s="24" t="str">
        <f>IF(OR(D$5="",$A119=""),"",IFERROR(IF(ISNUMBER(SEARCH("was not reported",RTD($A$1,,"account",D$5,$A119,$A$2))),"not reported",RTD($A$1,,"account",D$5,$A119,$A$2)),""))</f>
        <v/>
      </c>
      <c r="E119" s="39" t="str">
        <f>IF(OR(E$5="",$A119=""),"",IFERROR(IF(ISNUMBER(SEARCH("was not reported",RTD($A$1,,"account",E$5,$A119,$A$2))),"not reported",RTD($A$1,,"account",E$5,$A119,$A$2)),""))</f>
        <v/>
      </c>
      <c r="F119" s="43" t="str">
        <f>IF(OR(F$5="",$A119=""),"",IFERROR(IF(ISNUMBER(SEARCH("was not reported",RTD($A$1,,"account",F$5,$A119,$A$2))),"not reported",RTD($A$1,,"account",F$5,$A119,$A$2)),""))</f>
        <v/>
      </c>
      <c r="G119" s="3" t="str">
        <f>IF(OR(G$5="",$A119=""),"",IFERROR(IF(ISNUMBER(SEARCH("was not reported",RTD($A$1,,"account",G$5,$A119,$A$2))),"not reported",RTD($A$1,,"account",G$5,$A119,$A$2)),""))</f>
        <v/>
      </c>
      <c r="H119" s="3" t="str">
        <f>IF(OR(H$5="",$A119=""),"",IFERROR(IF(ISNUMBER(SEARCH("was not reported",RTD($A$1,,"account",H$5,$A119,$A$2))),"not reported",RTD($A$1,,"account",H$5,$A119,$A$2)),""))</f>
        <v/>
      </c>
      <c r="I119" s="3" t="str">
        <f>IF(OR(I$5="",$A119=""),"",IFERROR(IF(ISNUMBER(SEARCH("was not reported",RTD($A$1,,"account",I$5,$A119,$A$2))),"not reported",RTD($A$1,,"account",I$5,$A119,$A$2)),""))</f>
        <v/>
      </c>
      <c r="J119" s="4" t="str">
        <f>IF(OR(J$5="",$A119=""),"",IFERROR(IF(ISNUMBER(SEARCH("was not reported",RTD($A$1,,"account",J$5,$A119,$A$2))),"not reported",RTD($A$1,,"account",J$5,$A119,$A$2)),""))</f>
        <v/>
      </c>
      <c r="K119" s="3" t="str">
        <f>IF(OR(K$5="",$A119=""),"",IFERROR(IF(ISNUMBER(SEARCH("was not reported",RTD($A$1,,"account",K$5,$A119,$A$2))),"not reported",RTD($A$1,,"account",K$5,$A119,$A$2)),""))</f>
        <v/>
      </c>
    </row>
    <row r="120" spans="1:11" x14ac:dyDescent="0.55000000000000004">
      <c r="A120" s="3" t="str">
        <f t="shared" si="3"/>
        <v>RegTMargin</v>
      </c>
      <c r="B120" s="32" t="str">
        <f>IF(OR(B$5="",$A120=""),"",IFERROR(IF(ISNUMBER(SEARCH("was not reported",RTD($A$1,,"account",B$5,$A120,$A$2))),"not reported",RTD($A$1,,"account",B$5,$A120,$A$2)),""))</f>
        <v/>
      </c>
      <c r="C120" s="39" t="str">
        <f>IF(OR(C$5="",$A120=""),"",IFERROR(IF(ISNUMBER(SEARCH("was not reported",RTD($A$1,,"account",C$5,$A120,$A$2))),"not reported",RTD($A$1,,"account",C$5,$A120,$A$2)),""))</f>
        <v/>
      </c>
      <c r="D120" s="24" t="str">
        <f>IF(OR(D$5="",$A120=""),"",IFERROR(IF(ISNUMBER(SEARCH("was not reported",RTD($A$1,,"account",D$5,$A120,$A$2))),"not reported",RTD($A$1,,"account",D$5,$A120,$A$2)),""))</f>
        <v/>
      </c>
      <c r="E120" s="39" t="str">
        <f>IF(OR(E$5="",$A120=""),"",IFERROR(IF(ISNUMBER(SEARCH("was not reported",RTD($A$1,,"account",E$5,$A120,$A$2))),"not reported",RTD($A$1,,"account",E$5,$A120,$A$2)),""))</f>
        <v/>
      </c>
      <c r="F120" s="43" t="str">
        <f>IF(OR(F$5="",$A120=""),"",IFERROR(IF(ISNUMBER(SEARCH("was not reported",RTD($A$1,,"account",F$5,$A120,$A$2))),"not reported",RTD($A$1,,"account",F$5,$A120,$A$2)),""))</f>
        <v/>
      </c>
      <c r="G120" s="3" t="str">
        <f>IF(OR(G$5="",$A120=""),"",IFERROR(IF(ISNUMBER(SEARCH("was not reported",RTD($A$1,,"account",G$5,$A120,$A$2))),"not reported",RTD($A$1,,"account",G$5,$A120,$A$2)),""))</f>
        <v/>
      </c>
      <c r="H120" s="3" t="str">
        <f>IF(OR(H$5="",$A120=""),"",IFERROR(IF(ISNUMBER(SEARCH("was not reported",RTD($A$1,,"account",H$5,$A120,$A$2))),"not reported",RTD($A$1,,"account",H$5,$A120,$A$2)),""))</f>
        <v/>
      </c>
      <c r="I120" s="3" t="str">
        <f>IF(OR(I$5="",$A120=""),"",IFERROR(IF(ISNUMBER(SEARCH("was not reported",RTD($A$1,,"account",I$5,$A120,$A$2))),"not reported",RTD($A$1,,"account",I$5,$A120,$A$2)),""))</f>
        <v/>
      </c>
      <c r="J120" s="4" t="str">
        <f>IF(OR(J$5="",$A120=""),"",IFERROR(IF(ISNUMBER(SEARCH("was not reported",RTD($A$1,,"account",J$5,$A120,$A$2))),"not reported",RTD($A$1,,"account",J$5,$A120,$A$2)),""))</f>
        <v/>
      </c>
      <c r="K120" s="3" t="str">
        <f>IF(OR(K$5="",$A120=""),"",IFERROR(IF(ISNUMBER(SEARCH("was not reported",RTD($A$1,,"account",K$5,$A120,$A$2))),"not reported",RTD($A$1,,"account",K$5,$A120,$A$2)),""))</f>
        <v/>
      </c>
    </row>
    <row r="121" spans="1:11" x14ac:dyDescent="0.55000000000000004">
      <c r="A121" s="3" t="str">
        <f t="shared" si="3"/>
        <v>RegTMargin-S</v>
      </c>
      <c r="B121" s="32" t="str">
        <f>IF(OR(B$5="",$A121=""),"",IFERROR(IF(ISNUMBER(SEARCH("was not reported",RTD($A$1,,"account",B$5,$A121,$A$2))),"not reported",RTD($A$1,,"account",B$5,$A121,$A$2)),""))</f>
        <v/>
      </c>
      <c r="C121" s="39" t="str">
        <f>IF(OR(C$5="",$A121=""),"",IFERROR(IF(ISNUMBER(SEARCH("was not reported",RTD($A$1,,"account",C$5,$A121,$A$2))),"not reported",RTD($A$1,,"account",C$5,$A121,$A$2)),""))</f>
        <v/>
      </c>
      <c r="D121" s="24" t="str">
        <f>IF(OR(D$5="",$A121=""),"",IFERROR(IF(ISNUMBER(SEARCH("was not reported",RTD($A$1,,"account",D$5,$A121,$A$2))),"not reported",RTD($A$1,,"account",D$5,$A121,$A$2)),""))</f>
        <v/>
      </c>
      <c r="E121" s="39" t="str">
        <f>IF(OR(E$5="",$A121=""),"",IFERROR(IF(ISNUMBER(SEARCH("was not reported",RTD($A$1,,"account",E$5,$A121,$A$2))),"not reported",RTD($A$1,,"account",E$5,$A121,$A$2)),""))</f>
        <v/>
      </c>
      <c r="F121" s="38" t="str">
        <f>IF(OR(F$5="",$A121=""),"",IFERROR(IF(ISNUMBER(SEARCH("was not reported",RTD($A$1,,"account",F$5,$A121,$A$2))),"not reported",RTD($A$1,,"account",F$5,$A121,$A$2)),""))</f>
        <v/>
      </c>
      <c r="G121" s="3" t="str">
        <f>IF(OR(G$5="",$A121=""),"",IFERROR(IF(ISNUMBER(SEARCH("was not reported",RTD($A$1,,"account",G$5,$A121,$A$2))),"not reported",RTD($A$1,,"account",G$5,$A121,$A$2)),""))</f>
        <v/>
      </c>
      <c r="H121" s="3" t="str">
        <f>IF(OR(H$5="",$A121=""),"",IFERROR(IF(ISNUMBER(SEARCH("was not reported",RTD($A$1,,"account",H$5,$A121,$A$2))),"not reported",RTD($A$1,,"account",H$5,$A121,$A$2)),""))</f>
        <v/>
      </c>
      <c r="I121" s="3" t="str">
        <f>IF(OR(I$5="",$A121=""),"",IFERROR(IF(ISNUMBER(SEARCH("was not reported",RTD($A$1,,"account",I$5,$A121,$A$2))),"not reported",RTD($A$1,,"account",I$5,$A121,$A$2)),""))</f>
        <v/>
      </c>
      <c r="J121" s="4" t="str">
        <f>IF(OR(J$5="",$A121=""),"",IFERROR(IF(ISNUMBER(SEARCH("was not reported",RTD($A$1,,"account",J$5,$A121,$A$2))),"not reported",RTD($A$1,,"account",J$5,$A121,$A$2)),""))</f>
        <v/>
      </c>
      <c r="K121" s="3" t="str">
        <f>IF(OR(K$5="",$A121=""),"",IFERROR(IF(ISNUMBER(SEARCH("was not reported",RTD($A$1,,"account",K$5,$A121,$A$2))),"not reported",RTD($A$1,,"account",K$5,$A121,$A$2)),""))</f>
        <v/>
      </c>
    </row>
    <row r="122" spans="1:11" x14ac:dyDescent="0.55000000000000004">
      <c r="A122" s="3" t="str">
        <f t="shared" si="3"/>
        <v>SegmentTitle</v>
      </c>
      <c r="B122" s="31" t="str">
        <f>IF(OR(B$5="",$A122=""),"",IFERROR(IF(ISNUMBER(SEARCH("was not reported",RTD($A$1,,"account",B$5,$A122,$A$2))),"not reported",RTD($A$1,,"account",B$5,$A122,$A$2)),""))</f>
        <v/>
      </c>
      <c r="C122" s="38" t="str">
        <f>IF(OR(C$5="",$A122=""),"",IFERROR(IF(ISNUMBER(SEARCH("was not reported",RTD($A$1,,"account",C$5,$A122,$A$2))),"not reported",RTD($A$1,,"account",C$5,$A122,$A$2)),""))</f>
        <v/>
      </c>
      <c r="D122" s="23" t="str">
        <f>IF(OR(D$5="",$A122=""),"",IFERROR(IF(ISNUMBER(SEARCH("was not reported",RTD($A$1,,"account",D$5,$A122,$A$2))),"not reported",RTD($A$1,,"account",D$5,$A122,$A$2)),""))</f>
        <v/>
      </c>
      <c r="E122" s="38" t="str">
        <f>IF(OR(E$5="",$A122=""),"",IFERROR(IF(ISNUMBER(SEARCH("was not reported",RTD($A$1,,"account",E$5,$A122,$A$2))),"not reported",RTD($A$1,,"account",E$5,$A122,$A$2)),""))</f>
        <v/>
      </c>
      <c r="F122" s="38" t="str">
        <f>IF(OR(F$5="",$A122=""),"",IFERROR(IF(ISNUMBER(SEARCH("was not reported",RTD($A$1,,"account",F$5,$A122,$A$2))),"not reported",RTD($A$1,,"account",F$5,$A122,$A$2)),""))</f>
        <v/>
      </c>
      <c r="G122" s="3" t="str">
        <f>IF(OR(G$5="",$A122=""),"",IFERROR(IF(ISNUMBER(SEARCH("was not reported",RTD($A$1,,"account",G$5,$A122,$A$2))),"not reported",RTD($A$1,,"account",G$5,$A122,$A$2)),""))</f>
        <v/>
      </c>
      <c r="H122" s="3" t="str">
        <f>IF(OR(H$5="",$A122=""),"",IFERROR(IF(ISNUMBER(SEARCH("was not reported",RTD($A$1,,"account",H$5,$A122,$A$2))),"not reported",RTD($A$1,,"account",H$5,$A122,$A$2)),""))</f>
        <v/>
      </c>
      <c r="I122" s="3" t="str">
        <f>IF(OR(I$5="",$A122=""),"",IFERROR(IF(ISNUMBER(SEARCH("was not reported",RTD($A$1,,"account",I$5,$A122,$A$2))),"not reported",RTD($A$1,,"account",I$5,$A122,$A$2)),""))</f>
        <v/>
      </c>
      <c r="J122" s="4" t="str">
        <f>IF(OR(J$5="",$A122=""),"",IFERROR(IF(ISNUMBER(SEARCH("was not reported",RTD($A$1,,"account",J$5,$A122,$A$2))),"not reported",RTD($A$1,,"account",J$5,$A122,$A$2)),""))</f>
        <v/>
      </c>
      <c r="K122" s="3" t="str">
        <f>IF(OR(K$5="",$A122=""),"",IFERROR(IF(ISNUMBER(SEARCH("was not reported",RTD($A$1,,"account",K$5,$A122,$A$2))),"not reported",RTD($A$1,,"account",K$5,$A122,$A$2)),""))</f>
        <v/>
      </c>
    </row>
    <row r="123" spans="1:11" x14ac:dyDescent="0.55000000000000004">
      <c r="A123" s="3" t="str">
        <f t="shared" si="3"/>
        <v>SegmentTitle-S</v>
      </c>
      <c r="B123" s="31" t="str">
        <f>IF(OR(B$5="",$A123=""),"",IFERROR(IF(ISNUMBER(SEARCH("was not reported",RTD($A$1,,"account",B$5,$A123,$A$2))),"not reported",RTD($A$1,,"account",B$5,$A123,$A$2)),""))</f>
        <v/>
      </c>
      <c r="C123" s="38" t="str">
        <f>IF(OR(C$5="",$A123=""),"",IFERROR(IF(ISNUMBER(SEARCH("was not reported",RTD($A$1,,"account",C$5,$A123,$A$2))),"not reported",RTD($A$1,,"account",C$5,$A123,$A$2)),""))</f>
        <v/>
      </c>
      <c r="D123" s="23" t="str">
        <f>IF(OR(D$5="",$A123=""),"",IFERROR(IF(ISNUMBER(SEARCH("was not reported",RTD($A$1,,"account",D$5,$A123,$A$2))),"not reported",RTD($A$1,,"account",D$5,$A123,$A$2)),""))</f>
        <v/>
      </c>
      <c r="E123" s="38" t="str">
        <f>IF(OR(E$5="",$A123=""),"",IFERROR(IF(ISNUMBER(SEARCH("was not reported",RTD($A$1,,"account",E$5,$A123,$A$2))),"not reported",RTD($A$1,,"account",E$5,$A123,$A$2)),""))</f>
        <v/>
      </c>
      <c r="F123" s="38" t="str">
        <f>IF(OR(F$5="",$A123=""),"",IFERROR(IF(ISNUMBER(SEARCH("was not reported",RTD($A$1,,"account",F$5,$A123,$A$2))),"not reported",RTD($A$1,,"account",F$5,$A123,$A$2)),""))</f>
        <v/>
      </c>
      <c r="G123" s="3" t="str">
        <f>IF(OR(G$5="",$A123=""),"",IFERROR(IF(ISNUMBER(SEARCH("was not reported",RTD($A$1,,"account",G$5,$A123,$A$2))),"not reported",RTD($A$1,,"account",G$5,$A123,$A$2)),""))</f>
        <v/>
      </c>
      <c r="H123" s="3" t="str">
        <f>IF(OR(H$5="",$A123=""),"",IFERROR(IF(ISNUMBER(SEARCH("was not reported",RTD($A$1,,"account",H$5,$A123,$A$2))),"not reported",RTD($A$1,,"account",H$5,$A123,$A$2)),""))</f>
        <v/>
      </c>
      <c r="I123" s="3" t="str">
        <f>IF(OR(I$5="",$A123=""),"",IFERROR(IF(ISNUMBER(SEARCH("was not reported",RTD($A$1,,"account",I$5,$A123,$A$2))),"not reported",RTD($A$1,,"account",I$5,$A123,$A$2)),""))</f>
        <v/>
      </c>
      <c r="J123" s="4" t="str">
        <f>IF(OR(J$5="",$A123=""),"",IFERROR(IF(ISNUMBER(SEARCH("was not reported",RTD($A$1,,"account",J$5,$A123,$A$2))),"not reported",RTD($A$1,,"account",J$5,$A123,$A$2)),""))</f>
        <v/>
      </c>
      <c r="K123" s="3" t="str">
        <f>IF(OR(K$5="",$A123=""),"",IFERROR(IF(ISNUMBER(SEARCH("was not reported",RTD($A$1,,"account",K$5,$A123,$A$2))),"not reported",RTD($A$1,,"account",K$5,$A123,$A$2)),""))</f>
        <v/>
      </c>
    </row>
    <row r="124" spans="1:11" x14ac:dyDescent="0.55000000000000004">
      <c r="A124" s="3" t="str">
        <f t="shared" si="3"/>
        <v>SettledCash</v>
      </c>
      <c r="B124" s="32" t="str">
        <f>IF(OR(B$5="",$A124=""),"",IFERROR(IF(ISNUMBER(SEARCH("was not reported",RTD($A$1,,"account",B$5,$A124,$A$2))),"not reported",RTD($A$1,,"account",B$5,$A124,$A$2)),""))</f>
        <v/>
      </c>
      <c r="C124" s="39" t="str">
        <f>IF(OR(C$5="",$A124=""),"",IFERROR(IF(ISNUMBER(SEARCH("was not reported",RTD($A$1,,"account",C$5,$A124,$A$2))),"not reported",RTD($A$1,,"account",C$5,$A124,$A$2)),""))</f>
        <v/>
      </c>
      <c r="D124" s="24" t="str">
        <f>IF(OR(D$5="",$A124=""),"",IFERROR(IF(ISNUMBER(SEARCH("was not reported",RTD($A$1,,"account",D$5,$A124,$A$2))),"not reported",RTD($A$1,,"account",D$5,$A124,$A$2)),""))</f>
        <v/>
      </c>
      <c r="E124" s="39" t="str">
        <f>IF(OR(E$5="",$A124=""),"",IFERROR(IF(ISNUMBER(SEARCH("was not reported",RTD($A$1,,"account",E$5,$A124,$A$2))),"not reported",RTD($A$1,,"account",E$5,$A124,$A$2)),""))</f>
        <v/>
      </c>
      <c r="F124" s="38" t="str">
        <f>IF(OR(F$5="",$A124=""),"",IFERROR(IF(ISNUMBER(SEARCH("was not reported",RTD($A$1,,"account",F$5,$A124,$A$2))),"not reported",RTD($A$1,,"account",F$5,$A124,$A$2)),""))</f>
        <v/>
      </c>
      <c r="G124" s="3" t="str">
        <f>IF(OR(G$5="",$A124=""),"",IFERROR(IF(ISNUMBER(SEARCH("was not reported",RTD($A$1,,"account",G$5,$A124,$A$2))),"not reported",RTD($A$1,,"account",G$5,$A124,$A$2)),""))</f>
        <v/>
      </c>
      <c r="H124" s="3" t="str">
        <f>IF(OR(H$5="",$A124=""),"",IFERROR(IF(ISNUMBER(SEARCH("was not reported",RTD($A$1,,"account",H$5,$A124,$A$2))),"not reported",RTD($A$1,,"account",H$5,$A124,$A$2)),""))</f>
        <v/>
      </c>
      <c r="I124" s="3" t="str">
        <f>IF(OR(I$5="",$A124=""),"",IFERROR(IF(ISNUMBER(SEARCH("was not reported",RTD($A$1,,"account",I$5,$A124,$A$2))),"not reported",RTD($A$1,,"account",I$5,$A124,$A$2)),""))</f>
        <v/>
      </c>
      <c r="J124" s="4" t="str">
        <f>IF(OR(J$5="",$A124=""),"",IFERROR(IF(ISNUMBER(SEARCH("was not reported",RTD($A$1,,"account",J$5,$A124,$A$2))),"not reported",RTD($A$1,,"account",J$5,$A124,$A$2)),""))</f>
        <v/>
      </c>
      <c r="K124" s="3" t="str">
        <f>IF(OR(K$5="",$A124=""),"",IFERROR(IF(ISNUMBER(SEARCH("was not reported",RTD($A$1,,"account",K$5,$A124,$A$2))),"not reported",RTD($A$1,,"account",K$5,$A124,$A$2)),""))</f>
        <v/>
      </c>
    </row>
    <row r="125" spans="1:11" x14ac:dyDescent="0.55000000000000004">
      <c r="A125" s="3" t="str">
        <f t="shared" si="3"/>
        <v>SettledCashByDate</v>
      </c>
      <c r="B125" s="31" t="str">
        <f>IF(OR(B$5="",$A125=""),"",IFERROR(IF(ISNUMBER(SEARCH("was not reported",RTD($A$1,,"account",B$5,$A125,$A$2))),"not reported",RTD($A$1,,"account",B$5,$A125,$A$2)),""))</f>
        <v/>
      </c>
      <c r="C125" s="38" t="str">
        <f>IF(OR(C$5="",$A125=""),"",IFERROR(IF(ISNUMBER(SEARCH("was not reported",RTD($A$1,,"account",C$5,$A125,$A$2))),"not reported",RTD($A$1,,"account",C$5,$A125,$A$2)),""))</f>
        <v/>
      </c>
      <c r="D125" s="23" t="str">
        <f>IF(OR(D$5="",$A125=""),"",IFERROR(IF(ISNUMBER(SEARCH("was not reported",RTD($A$1,,"account",D$5,$A125,$A$2))),"not reported",RTD($A$1,,"account",D$5,$A125,$A$2)),""))</f>
        <v/>
      </c>
      <c r="E125" s="38" t="str">
        <f>IF(OR(E$5="",$A125=""),"",IFERROR(IF(ISNUMBER(SEARCH("was not reported",RTD($A$1,,"account",E$5,$A125,$A$2))),"not reported",RTD($A$1,,"account",E$5,$A125,$A$2)),""))</f>
        <v/>
      </c>
      <c r="F125" s="38" t="str">
        <f>IF(OR(F$5="",$A125=""),"",IFERROR(IF(ISNUMBER(SEARCH("was not reported",RTD($A$1,,"account",F$5,$A125,$A$2))),"not reported",RTD($A$1,,"account",F$5,$A125,$A$2)),""))</f>
        <v/>
      </c>
      <c r="G125" s="3" t="str">
        <f>IF(OR(G$5="",$A125=""),"",IFERROR(IF(ISNUMBER(SEARCH("was not reported",RTD($A$1,,"account",G$5,$A125,$A$2))),"not reported",RTD($A$1,,"account",G$5,$A125,$A$2)),""))</f>
        <v/>
      </c>
      <c r="H125" s="3" t="str">
        <f>IF(OR(H$5="",$A125=""),"",IFERROR(IF(ISNUMBER(SEARCH("was not reported",RTD($A$1,,"account",H$5,$A125,$A$2))),"not reported",RTD($A$1,,"account",H$5,$A125,$A$2)),""))</f>
        <v/>
      </c>
      <c r="I125" s="3" t="str">
        <f>IF(OR(I$5="",$A125=""),"",IFERROR(IF(ISNUMBER(SEARCH("was not reported",RTD($A$1,,"account",I$5,$A125,$A$2))),"not reported",RTD($A$1,,"account",I$5,$A125,$A$2)),""))</f>
        <v/>
      </c>
      <c r="J125" s="4" t="str">
        <f>IF(OR(J$5="",$A125=""),"",IFERROR(IF(ISNUMBER(SEARCH("was not reported",RTD($A$1,,"account",J$5,$A125,$A$2))),"not reported",RTD($A$1,,"account",J$5,$A125,$A$2)),""))</f>
        <v/>
      </c>
      <c r="K125" s="3" t="str">
        <f>IF(OR(K$5="",$A125=""),"",IFERROR(IF(ISNUMBER(SEARCH("was not reported",RTD($A$1,,"account",K$5,$A125,$A$2))),"not reported",RTD($A$1,,"account",K$5,$A125,$A$2)),""))</f>
        <v/>
      </c>
    </row>
    <row r="126" spans="1:11" x14ac:dyDescent="0.55000000000000004">
      <c r="A126" s="3" t="str">
        <f t="shared" si="3"/>
        <v>SettledCashByDate-S</v>
      </c>
      <c r="B126" s="31" t="str">
        <f>IF(OR(B$5="",$A126=""),"",IFERROR(IF(ISNUMBER(SEARCH("was not reported",RTD($A$1,,"account",B$5,$A126,$A$2))),"not reported",RTD($A$1,,"account",B$5,$A126,$A$2)),""))</f>
        <v/>
      </c>
      <c r="C126" s="38" t="str">
        <f>IF(OR(C$5="",$A126=""),"",IFERROR(IF(ISNUMBER(SEARCH("was not reported",RTD($A$1,,"account",C$5,$A126,$A$2))),"not reported",RTD($A$1,,"account",C$5,$A126,$A$2)),""))</f>
        <v/>
      </c>
      <c r="D126" s="23" t="str">
        <f>IF(OR(D$5="",$A126=""),"",IFERROR(IF(ISNUMBER(SEARCH("was not reported",RTD($A$1,,"account",D$5,$A126,$A$2))),"not reported",RTD($A$1,,"account",D$5,$A126,$A$2)),""))</f>
        <v/>
      </c>
      <c r="E126" s="38" t="str">
        <f>IF(OR(E$5="",$A126=""),"",IFERROR(IF(ISNUMBER(SEARCH("was not reported",RTD($A$1,,"account",E$5,$A126,$A$2))),"not reported",RTD($A$1,,"account",E$5,$A126,$A$2)),""))</f>
        <v/>
      </c>
      <c r="F126" s="38" t="str">
        <f>IF(OR(F$5="",$A126=""),"",IFERROR(IF(ISNUMBER(SEARCH("was not reported",RTD($A$1,,"account",F$5,$A126,$A$2))),"not reported",RTD($A$1,,"account",F$5,$A126,$A$2)),""))</f>
        <v/>
      </c>
      <c r="G126" s="3" t="str">
        <f>IF(OR(G$5="",$A126=""),"",IFERROR(IF(ISNUMBER(SEARCH("was not reported",RTD($A$1,,"account",G$5,$A126,$A$2))),"not reported",RTD($A$1,,"account",G$5,$A126,$A$2)),""))</f>
        <v/>
      </c>
      <c r="H126" s="3" t="str">
        <f>IF(OR(H$5="",$A126=""),"",IFERROR(IF(ISNUMBER(SEARCH("was not reported",RTD($A$1,,"account",H$5,$A126,$A$2))),"not reported",RTD($A$1,,"account",H$5,$A126,$A$2)),""))</f>
        <v/>
      </c>
      <c r="I126" s="3" t="str">
        <f>IF(OR(I$5="",$A126=""),"",IFERROR(IF(ISNUMBER(SEARCH("was not reported",RTD($A$1,,"account",I$5,$A126,$A$2))),"not reported",RTD($A$1,,"account",I$5,$A126,$A$2)),""))</f>
        <v/>
      </c>
      <c r="J126" s="4" t="str">
        <f>IF(OR(J$5="",$A126=""),"",IFERROR(IF(ISNUMBER(SEARCH("was not reported",RTD($A$1,,"account",J$5,$A126,$A$2))),"not reported",RTD($A$1,,"account",J$5,$A126,$A$2)),""))</f>
        <v/>
      </c>
      <c r="K126" s="3" t="str">
        <f>IF(OR(K$5="",$A126=""),"",IFERROR(IF(ISNUMBER(SEARCH("was not reported",RTD($A$1,,"account",K$5,$A126,$A$2))),"not reported",RTD($A$1,,"account",K$5,$A126,$A$2)),""))</f>
        <v/>
      </c>
    </row>
    <row r="127" spans="1:11" x14ac:dyDescent="0.55000000000000004">
      <c r="A127" s="3" t="str">
        <f t="shared" si="3"/>
        <v>SMA</v>
      </c>
      <c r="B127" s="32" t="str">
        <f>IF(OR(B$5="",$A127=""),"",IFERROR(IF(ISNUMBER(SEARCH("was not reported",RTD($A$1,,"account",B$5,$A127,$A$2))),"not reported",RTD($A$1,,"account",B$5,$A127,$A$2)),""))</f>
        <v/>
      </c>
      <c r="C127" s="39" t="str">
        <f>IF(OR(C$5="",$A127=""),"",IFERROR(IF(ISNUMBER(SEARCH("was not reported",RTD($A$1,,"account",C$5,$A127,$A$2))),"not reported",RTD($A$1,,"account",C$5,$A127,$A$2)),""))</f>
        <v/>
      </c>
      <c r="D127" s="24" t="str">
        <f>IF(OR(D$5="",$A127=""),"",IFERROR(IF(ISNUMBER(SEARCH("was not reported",RTD($A$1,,"account",D$5,$A127,$A$2))),"not reported",RTD($A$1,,"account",D$5,$A127,$A$2)),""))</f>
        <v/>
      </c>
      <c r="E127" s="39" t="str">
        <f>IF(OR(E$5="",$A127=""),"",IFERROR(IF(ISNUMBER(SEARCH("was not reported",RTD($A$1,,"account",E$5,$A127,$A$2))),"not reported",RTD($A$1,,"account",E$5,$A127,$A$2)),""))</f>
        <v/>
      </c>
      <c r="F127" s="43" t="str">
        <f>IF(OR(F$5="",$A127=""),"",IFERROR(IF(ISNUMBER(SEARCH("was not reported",RTD($A$1,,"account",F$5,$A127,$A$2))),"not reported",RTD($A$1,,"account",F$5,$A127,$A$2)),""))</f>
        <v/>
      </c>
      <c r="G127" s="3" t="str">
        <f>IF(OR(G$5="",$A127=""),"",IFERROR(IF(ISNUMBER(SEARCH("was not reported",RTD($A$1,,"account",G$5,$A127,$A$2))),"not reported",RTD($A$1,,"account",G$5,$A127,$A$2)),""))</f>
        <v/>
      </c>
      <c r="H127" s="3" t="str">
        <f>IF(OR(H$5="",$A127=""),"",IFERROR(IF(ISNUMBER(SEARCH("was not reported",RTD($A$1,,"account",H$5,$A127,$A$2))),"not reported",RTD($A$1,,"account",H$5,$A127,$A$2)),""))</f>
        <v/>
      </c>
      <c r="I127" s="3" t="str">
        <f>IF(OR(I$5="",$A127=""),"",IFERROR(IF(ISNUMBER(SEARCH("was not reported",RTD($A$1,,"account",I$5,$A127,$A$2))),"not reported",RTD($A$1,,"account",I$5,$A127,$A$2)),""))</f>
        <v/>
      </c>
      <c r="J127" s="4" t="str">
        <f>IF(OR(J$5="",$A127=""),"",IFERROR(IF(ISNUMBER(SEARCH("was not reported",RTD($A$1,,"account",J$5,$A127,$A$2))),"not reported",RTD($A$1,,"account",J$5,$A127,$A$2)),""))</f>
        <v/>
      </c>
      <c r="K127" s="3" t="str">
        <f>IF(OR(K$5="",$A127=""),"",IFERROR(IF(ISNUMBER(SEARCH("was not reported",RTD($A$1,,"account",K$5,$A127,$A$2))),"not reported",RTD($A$1,,"account",K$5,$A127,$A$2)),""))</f>
        <v/>
      </c>
    </row>
    <row r="128" spans="1:11" x14ac:dyDescent="0.55000000000000004">
      <c r="A128" s="3" t="str">
        <f t="shared" si="3"/>
        <v>SMA-S</v>
      </c>
      <c r="B128" s="32" t="str">
        <f>IF(OR(B$5="",$A128=""),"",IFERROR(IF(ISNUMBER(SEARCH("was not reported",RTD($A$1,,"account",B$5,$A128,$A$2))),"not reported",RTD($A$1,,"account",B$5,$A128,$A$2)),""))</f>
        <v/>
      </c>
      <c r="C128" s="39" t="str">
        <f>IF(OR(C$5="",$A128=""),"",IFERROR(IF(ISNUMBER(SEARCH("was not reported",RTD($A$1,,"account",C$5,$A128,$A$2))),"not reported",RTD($A$1,,"account",C$5,$A128,$A$2)),""))</f>
        <v/>
      </c>
      <c r="D128" s="24" t="str">
        <f>IF(OR(D$5="",$A128=""),"",IFERROR(IF(ISNUMBER(SEARCH("was not reported",RTD($A$1,,"account",D$5,$A128,$A$2))),"not reported",RTD($A$1,,"account",D$5,$A128,$A$2)),""))</f>
        <v/>
      </c>
      <c r="E128" s="39" t="str">
        <f>IF(OR(E$5="",$A128=""),"",IFERROR(IF(ISNUMBER(SEARCH("was not reported",RTD($A$1,,"account",E$5,$A128,$A$2))),"not reported",RTD($A$1,,"account",E$5,$A128,$A$2)),""))</f>
        <v/>
      </c>
      <c r="F128" s="43" t="str">
        <f>IF(OR(F$5="",$A128=""),"",IFERROR(IF(ISNUMBER(SEARCH("was not reported",RTD($A$1,,"account",F$5,$A128,$A$2))),"not reported",RTD($A$1,,"account",F$5,$A128,$A$2)),""))</f>
        <v/>
      </c>
      <c r="G128" s="3" t="str">
        <f>IF(OR(G$5="",$A128=""),"",IFERROR(IF(ISNUMBER(SEARCH("was not reported",RTD($A$1,,"account",G$5,$A128,$A$2))),"not reported",RTD($A$1,,"account",G$5,$A128,$A$2)),""))</f>
        <v/>
      </c>
      <c r="H128" s="3" t="str">
        <f>IF(OR(H$5="",$A128=""),"",IFERROR(IF(ISNUMBER(SEARCH("was not reported",RTD($A$1,,"account",H$5,$A128,$A$2))),"not reported",RTD($A$1,,"account",H$5,$A128,$A$2)),""))</f>
        <v/>
      </c>
      <c r="I128" s="3" t="str">
        <f>IF(OR(I$5="",$A128=""),"",IFERROR(IF(ISNUMBER(SEARCH("was not reported",RTD($A$1,,"account",I$5,$A128,$A$2))),"not reported",RTD($A$1,,"account",I$5,$A128,$A$2)),""))</f>
        <v/>
      </c>
      <c r="J128" s="4" t="str">
        <f>IF(OR(J$5="",$A128=""),"",IFERROR(IF(ISNUMBER(SEARCH("was not reported",RTD($A$1,,"account",J$5,$A128,$A$2))),"not reported",RTD($A$1,,"account",J$5,$A128,$A$2)),""))</f>
        <v/>
      </c>
      <c r="K128" s="3" t="str">
        <f>IF(OR(K$5="",$A128=""),"",IFERROR(IF(ISNUMBER(SEARCH("was not reported",RTD($A$1,,"account",K$5,$A128,$A$2))),"not reported",RTD($A$1,,"account",K$5,$A128,$A$2)),""))</f>
        <v/>
      </c>
    </row>
    <row r="129" spans="1:26" x14ac:dyDescent="0.55000000000000004">
      <c r="A129" s="3" t="str">
        <f t="shared" si="3"/>
        <v>StockMarketValue</v>
      </c>
      <c r="B129" s="32" t="str">
        <f>IF(OR(B$5="",$A129=""),"",IFERROR(IF(ISNUMBER(SEARCH("was not reported",RTD($A$1,,"account",B$5,$A129,$A$2))),"not reported",RTD($A$1,,"account",B$5,$A129,$A$2)),""))</f>
        <v/>
      </c>
      <c r="C129" s="39" t="str">
        <f>IF(OR(C$5="",$A129=""),"",IFERROR(IF(ISNUMBER(SEARCH("was not reported",RTD($A$1,,"account",C$5,$A129,$A$2))),"not reported",RTD($A$1,,"account",C$5,$A129,$A$2)),""))</f>
        <v/>
      </c>
      <c r="D129" s="24" t="str">
        <f>IF(OR(D$5="",$A129=""),"",IFERROR(IF(ISNUMBER(SEARCH("was not reported",RTD($A$1,,"account",D$5,$A129,$A$2))),"not reported",RTD($A$1,,"account",D$5,$A129,$A$2)),""))</f>
        <v/>
      </c>
      <c r="E129" s="39" t="str">
        <f>IF(OR(E$5="",$A129=""),"",IFERROR(IF(ISNUMBER(SEARCH("was not reported",RTD($A$1,,"account",E$5,$A129,$A$2))),"not reported",RTD($A$1,,"account",E$5,$A129,$A$2)),""))</f>
        <v/>
      </c>
      <c r="F129" s="43" t="str">
        <f>IF(OR(F$5="",$A129=""),"",IFERROR(IF(ISNUMBER(SEARCH("was not reported",RTD($A$1,,"account",F$5,$A129,$A$2))),"not reported",RTD($A$1,,"account",F$5,$A129,$A$2)),""))</f>
        <v/>
      </c>
      <c r="G129" s="3" t="str">
        <f>IF(OR(G$5="",$A129=""),"",IFERROR(IF(ISNUMBER(SEARCH("was not reported",RTD($A$1,,"account",G$5,$A129,$A$2))),"not reported",RTD($A$1,,"account",G$5,$A129,$A$2)),""))</f>
        <v/>
      </c>
      <c r="H129" s="3" t="str">
        <f>IF(OR(H$5="",$A129=""),"",IFERROR(IF(ISNUMBER(SEARCH("was not reported",RTD($A$1,,"account",H$5,$A129,$A$2))),"not reported",RTD($A$1,,"account",H$5,$A129,$A$2)),""))</f>
        <v/>
      </c>
      <c r="I129" s="3" t="str">
        <f>IF(OR(I$5="",$A129=""),"",IFERROR(IF(ISNUMBER(SEARCH("was not reported",RTD($A$1,,"account",I$5,$A129,$A$2))),"not reported",RTD($A$1,,"account",I$5,$A129,$A$2)),""))</f>
        <v/>
      </c>
      <c r="J129" s="4" t="str">
        <f>IF(OR(J$5="",$A129=""),"",IFERROR(IF(ISNUMBER(SEARCH("was not reported",RTD($A$1,,"account",J$5,$A129,$A$2))),"not reported",RTD($A$1,,"account",J$5,$A129,$A$2)),""))</f>
        <v/>
      </c>
      <c r="K129" s="3" t="str">
        <f>IF(OR(K$5="",$A129=""),"",IFERROR(IF(ISNUMBER(SEARCH("was not reported",RTD($A$1,,"account",K$5,$A129,$A$2))),"not reported",RTD($A$1,,"account",K$5,$A129,$A$2)),""))</f>
        <v/>
      </c>
    </row>
    <row r="130" spans="1:26" x14ac:dyDescent="0.55000000000000004">
      <c r="A130" s="3" t="str">
        <f t="shared" si="3"/>
        <v>TBillValue</v>
      </c>
      <c r="B130" s="32" t="str">
        <f>IF(OR(B$5="",$A130=""),"",IFERROR(IF(ISNUMBER(SEARCH("was not reported",RTD($A$1,,"account",B$5,$A130,$A$2))),"not reported",RTD($A$1,,"account",B$5,$A130,$A$2)),""))</f>
        <v/>
      </c>
      <c r="C130" s="39" t="str">
        <f>IF(OR(C$5="",$A130=""),"",IFERROR(IF(ISNUMBER(SEARCH("was not reported",RTD($A$1,,"account",C$5,$A130,$A$2))),"not reported",RTD($A$1,,"account",C$5,$A130,$A$2)),""))</f>
        <v/>
      </c>
      <c r="D130" s="24" t="str">
        <f>IF(OR(D$5="",$A130=""),"",IFERROR(IF(ISNUMBER(SEARCH("was not reported",RTD($A$1,,"account",D$5,$A130,$A$2))),"not reported",RTD($A$1,,"account",D$5,$A130,$A$2)),""))</f>
        <v/>
      </c>
      <c r="E130" s="39" t="str">
        <f>IF(OR(E$5="",$A130=""),"",IFERROR(IF(ISNUMBER(SEARCH("was not reported",RTD($A$1,,"account",E$5,$A130,$A$2))),"not reported",RTD($A$1,,"account",E$5,$A130,$A$2)),""))</f>
        <v/>
      </c>
      <c r="F130" s="43" t="str">
        <f>IF(OR(F$5="",$A130=""),"",IFERROR(IF(ISNUMBER(SEARCH("was not reported",RTD($A$1,,"account",F$5,$A130,$A$2))),"not reported",RTD($A$1,,"account",F$5,$A130,$A$2)),""))</f>
        <v/>
      </c>
      <c r="G130" s="3" t="str">
        <f>IF(OR(G$5="",$A130=""),"",IFERROR(IF(ISNUMBER(SEARCH("was not reported",RTD($A$1,,"account",G$5,$A130,$A$2))),"not reported",RTD($A$1,,"account",G$5,$A130,$A$2)),""))</f>
        <v/>
      </c>
      <c r="H130" s="3" t="str">
        <f>IF(OR(H$5="",$A130=""),"",IFERROR(IF(ISNUMBER(SEARCH("was not reported",RTD($A$1,,"account",H$5,$A130,$A$2))),"not reported",RTD($A$1,,"account",H$5,$A130,$A$2)),""))</f>
        <v/>
      </c>
      <c r="I130" s="3" t="str">
        <f>IF(OR(I$5="",$A130=""),"",IFERROR(IF(ISNUMBER(SEARCH("was not reported",RTD($A$1,,"account",I$5,$A130,$A$2))),"not reported",RTD($A$1,,"account",I$5,$A130,$A$2)),""))</f>
        <v/>
      </c>
      <c r="J130" s="4" t="str">
        <f>IF(OR(J$5="",$A130=""),"",IFERROR(IF(ISNUMBER(SEARCH("was not reported",RTD($A$1,,"account",J$5,$A130,$A$2))),"not reported",RTD($A$1,,"account",J$5,$A130,$A$2)),""))</f>
        <v/>
      </c>
      <c r="K130" s="3" t="str">
        <f>IF(OR(K$5="",$A130=""),"",IFERROR(IF(ISNUMBER(SEARCH("was not reported",RTD($A$1,,"account",K$5,$A130,$A$2))),"not reported",RTD($A$1,,"account",K$5,$A130,$A$2)),""))</f>
        <v/>
      </c>
    </row>
    <row r="131" spans="1:26" x14ac:dyDescent="0.55000000000000004">
      <c r="A131" s="3" t="str">
        <f t="shared" si="3"/>
        <v>TBondValue</v>
      </c>
      <c r="B131" s="32" t="str">
        <f>IF(OR(B$5="",$A131=""),"",IFERROR(IF(ISNUMBER(SEARCH("was not reported",RTD($A$1,,"account",B$5,$A131,$A$2))),"not reported",RTD($A$1,,"account",B$5,$A131,$A$2)),""))</f>
        <v/>
      </c>
      <c r="C131" s="39" t="str">
        <f>IF(OR(C$5="",$A131=""),"",IFERROR(IF(ISNUMBER(SEARCH("was not reported",RTD($A$1,,"account",C$5,$A131,$A$2))),"not reported",RTD($A$1,,"account",C$5,$A131,$A$2)),""))</f>
        <v/>
      </c>
      <c r="D131" s="24" t="str">
        <f>IF(OR(D$5="",$A131=""),"",IFERROR(IF(ISNUMBER(SEARCH("was not reported",RTD($A$1,,"account",D$5,$A131,$A$2))),"not reported",RTD($A$1,,"account",D$5,$A131,$A$2)),""))</f>
        <v/>
      </c>
      <c r="E131" s="39" t="str">
        <f>IF(OR(E$5="",$A131=""),"",IFERROR(IF(ISNUMBER(SEARCH("was not reported",RTD($A$1,,"account",E$5,$A131,$A$2))),"not reported",RTD($A$1,,"account",E$5,$A131,$A$2)),""))</f>
        <v/>
      </c>
      <c r="F131" s="43" t="str">
        <f>IF(OR(F$5="",$A131=""),"",IFERROR(IF(ISNUMBER(SEARCH("was not reported",RTD($A$1,,"account",F$5,$A131,$A$2))),"not reported",RTD($A$1,,"account",F$5,$A131,$A$2)),""))</f>
        <v/>
      </c>
      <c r="G131" s="3" t="str">
        <f>IF(OR(G$5="",$A131=""),"",IFERROR(IF(ISNUMBER(SEARCH("was not reported",RTD($A$1,,"account",G$5,$A131,$A$2))),"not reported",RTD($A$1,,"account",G$5,$A131,$A$2)),""))</f>
        <v/>
      </c>
      <c r="H131" s="3" t="str">
        <f>IF(OR(H$5="",$A131=""),"",IFERROR(IF(ISNUMBER(SEARCH("was not reported",RTD($A$1,,"account",H$5,$A131,$A$2))),"not reported",RTD($A$1,,"account",H$5,$A131,$A$2)),""))</f>
        <v/>
      </c>
      <c r="I131" s="3" t="str">
        <f>IF(OR(I$5="",$A131=""),"",IFERROR(IF(ISNUMBER(SEARCH("was not reported",RTD($A$1,,"account",I$5,$A131,$A$2))),"not reported",RTD($A$1,,"account",I$5,$A131,$A$2)),""))</f>
        <v/>
      </c>
      <c r="J131" s="4" t="str">
        <f>IF(OR(J$5="",$A131=""),"",IFERROR(IF(ISNUMBER(SEARCH("was not reported",RTD($A$1,,"account",J$5,$A131,$A$2))),"not reported",RTD($A$1,,"account",J$5,$A131,$A$2)),""))</f>
        <v/>
      </c>
      <c r="K131" s="3" t="str">
        <f>IF(OR(K$5="",$A131=""),"",IFERROR(IF(ISNUMBER(SEARCH("was not reported",RTD($A$1,,"account",K$5,$A131,$A$2))),"not reported",RTD($A$1,,"account",K$5,$A131,$A$2)),""))</f>
        <v/>
      </c>
    </row>
    <row r="132" spans="1:26" x14ac:dyDescent="0.55000000000000004">
      <c r="A132" s="3" t="str">
        <f t="shared" si="3"/>
        <v>TotalCashBalance</v>
      </c>
      <c r="B132" s="32" t="str">
        <f>IF(OR(B$5="",$A132=""),"",IFERROR(IF(ISNUMBER(SEARCH("was not reported",RTD($A$1,,"account",B$5,$A132,$A$2))),"not reported",RTD($A$1,,"account",B$5,$A132,$A$2)),""))</f>
        <v/>
      </c>
      <c r="C132" s="39" t="str">
        <f>IF(OR(C$5="",$A132=""),"",IFERROR(IF(ISNUMBER(SEARCH("was not reported",RTD($A$1,,"account",C$5,$A132,$A$2))),"not reported",RTD($A$1,,"account",C$5,$A132,$A$2)),""))</f>
        <v/>
      </c>
      <c r="D132" s="24" t="str">
        <f>IF(OR(D$5="",$A132=""),"",IFERROR(IF(ISNUMBER(SEARCH("was not reported",RTD($A$1,,"account",D$5,$A132,$A$2))),"not reported",RTD($A$1,,"account",D$5,$A132,$A$2)),""))</f>
        <v/>
      </c>
      <c r="E132" s="39" t="str">
        <f>IF(OR(E$5="",$A132=""),"",IFERROR(IF(ISNUMBER(SEARCH("was not reported",RTD($A$1,,"account",E$5,$A132,$A$2))),"not reported",RTD($A$1,,"account",E$5,$A132,$A$2)),""))</f>
        <v/>
      </c>
      <c r="F132" s="43" t="str">
        <f>IF(OR(F$5="",$A132=""),"",IFERROR(IF(ISNUMBER(SEARCH("was not reported",RTD($A$1,,"account",F$5,$A132,$A$2))),"not reported",RTD($A$1,,"account",F$5,$A132,$A$2)),""))</f>
        <v/>
      </c>
      <c r="G132" s="3" t="str">
        <f>IF(OR(G$5="",$A132=""),"",IFERROR(IF(ISNUMBER(SEARCH("was not reported",RTD($A$1,,"account",G$5,$A132,$A$2))),"not reported",RTD($A$1,,"account",G$5,$A132,$A$2)),""))</f>
        <v/>
      </c>
      <c r="H132" s="3" t="str">
        <f>IF(OR(H$5="",$A132=""),"",IFERROR(IF(ISNUMBER(SEARCH("was not reported",RTD($A$1,,"account",H$5,$A132,$A$2))),"not reported",RTD($A$1,,"account",H$5,$A132,$A$2)),""))</f>
        <v/>
      </c>
      <c r="I132" s="3" t="str">
        <f>IF(OR(I$5="",$A132=""),"",IFERROR(IF(ISNUMBER(SEARCH("was not reported",RTD($A$1,,"account",I$5,$A132,$A$2))),"not reported",RTD($A$1,,"account",I$5,$A132,$A$2)),""))</f>
        <v/>
      </c>
      <c r="J132" s="4" t="str">
        <f>IF(OR(J$5="",$A132=""),"",IFERROR(IF(ISNUMBER(SEARCH("was not reported",RTD($A$1,,"account",J$5,$A132,$A$2))),"not reported",RTD($A$1,,"account",J$5,$A132,$A$2)),""))</f>
        <v/>
      </c>
      <c r="K132" s="3" t="str">
        <f>IF(OR(K$5="",$A132=""),"",IFERROR(IF(ISNUMBER(SEARCH("was not reported",RTD($A$1,,"account",K$5,$A132,$A$2))),"not reported",RTD($A$1,,"account",K$5,$A132,$A$2)),""))</f>
        <v/>
      </c>
    </row>
    <row r="133" spans="1:26" x14ac:dyDescent="0.55000000000000004">
      <c r="A133" s="3" t="str">
        <f t="shared" si="3"/>
        <v>TotalCashValue</v>
      </c>
      <c r="B133" s="32" t="str">
        <f>IF(OR(B$5="",$A133=""),"",IFERROR(IF(ISNUMBER(SEARCH("was not reported",RTD($A$1,,"account",B$5,$A133,$A$2))),"not reported",RTD($A$1,,"account",B$5,$A133,$A$2)),""))</f>
        <v/>
      </c>
      <c r="C133" s="39" t="str">
        <f>IF(OR(C$5="",$A133=""),"",IFERROR(IF(ISNUMBER(SEARCH("was not reported",RTD($A$1,,"account",C$5,$A133,$A$2))),"not reported",RTD($A$1,,"account",C$5,$A133,$A$2)),""))</f>
        <v/>
      </c>
      <c r="D133" s="24" t="str">
        <f>IF(OR(D$5="",$A133=""),"",IFERROR(IF(ISNUMBER(SEARCH("was not reported",RTD($A$1,,"account",D$5,$A133,$A$2))),"not reported",RTD($A$1,,"account",D$5,$A133,$A$2)),""))</f>
        <v/>
      </c>
      <c r="E133" s="39" t="str">
        <f>IF(OR(E$5="",$A133=""),"",IFERROR(IF(ISNUMBER(SEARCH("was not reported",RTD($A$1,,"account",E$5,$A133,$A$2))),"not reported",RTD($A$1,,"account",E$5,$A133,$A$2)),""))</f>
        <v/>
      </c>
      <c r="F133" s="43" t="str">
        <f>IF(OR(F$5="",$A133=""),"",IFERROR(IF(ISNUMBER(SEARCH("was not reported",RTD($A$1,,"account",F$5,$A133,$A$2))),"not reported",RTD($A$1,,"account",F$5,$A133,$A$2)),""))</f>
        <v/>
      </c>
      <c r="G133" s="3" t="str">
        <f>IF(OR(G$5="",$A133=""),"",IFERROR(IF(ISNUMBER(SEARCH("was not reported",RTD($A$1,,"account",G$5,$A133,$A$2))),"not reported",RTD($A$1,,"account",G$5,$A133,$A$2)),""))</f>
        <v/>
      </c>
      <c r="H133" s="3" t="str">
        <f>IF(OR(H$5="",$A133=""),"",IFERROR(IF(ISNUMBER(SEARCH("was not reported",RTD($A$1,,"account",H$5,$A133,$A$2))),"not reported",RTD($A$1,,"account",H$5,$A133,$A$2)),""))</f>
        <v/>
      </c>
      <c r="I133" s="3" t="str">
        <f>IF(OR(I$5="",$A133=""),"",IFERROR(IF(ISNUMBER(SEARCH("was not reported",RTD($A$1,,"account",I$5,$A133,$A$2))),"not reported",RTD($A$1,,"account",I$5,$A133,$A$2)),""))</f>
        <v/>
      </c>
      <c r="J133" s="4" t="str">
        <f>IF(OR(J$5="",$A133=""),"",IFERROR(IF(ISNUMBER(SEARCH("was not reported",RTD($A$1,,"account",J$5,$A133,$A$2))),"not reported",RTD($A$1,,"account",J$5,$A133,$A$2)),""))</f>
        <v/>
      </c>
      <c r="K133" s="3" t="str">
        <f>IF(OR(K$5="",$A133=""),"",IFERROR(IF(ISNUMBER(SEARCH("was not reported",RTD($A$1,,"account",K$5,$A133,$A$2))),"not reported",RTD($A$1,,"account",K$5,$A133,$A$2)),""))</f>
        <v/>
      </c>
    </row>
    <row r="134" spans="1:26" x14ac:dyDescent="0.55000000000000004">
      <c r="A134" s="3" t="str">
        <f t="shared" ref="A134:A141" si="4">A278</f>
        <v>TotalCashValue-C</v>
      </c>
      <c r="B134" s="32" t="str">
        <f>IF(OR(B$5="",$A134=""),"",IFERROR(IF(ISNUMBER(SEARCH("was not reported",RTD($A$1,,"account",B$5,$A134,$A$2))),"not reported",RTD($A$1,,"account",B$5,$A134,$A$2)),""))</f>
        <v/>
      </c>
      <c r="C134" s="39" t="str">
        <f>IF(OR(C$5="",$A134=""),"",IFERROR(IF(ISNUMBER(SEARCH("was not reported",RTD($A$1,,"account",C$5,$A134,$A$2))),"not reported",RTD($A$1,,"account",C$5,$A134,$A$2)),""))</f>
        <v/>
      </c>
      <c r="D134" s="24" t="str">
        <f>IF(OR(D$5="",$A134=""),"",IFERROR(IF(ISNUMBER(SEARCH("was not reported",RTD($A$1,,"account",D$5,$A134,$A$2))),"not reported",RTD($A$1,,"account",D$5,$A134,$A$2)),""))</f>
        <v/>
      </c>
      <c r="E134" s="39" t="str">
        <f>IF(OR(E$5="",$A134=""),"",IFERROR(IF(ISNUMBER(SEARCH("was not reported",RTD($A$1,,"account",E$5,$A134,$A$2))),"not reported",RTD($A$1,,"account",E$5,$A134,$A$2)),""))</f>
        <v/>
      </c>
      <c r="F134" s="43" t="str">
        <f>IF(OR(F$5="",$A134=""),"",IFERROR(IF(ISNUMBER(SEARCH("was not reported",RTD($A$1,,"account",F$5,$A134,$A$2))),"not reported",RTD($A$1,,"account",F$5,$A134,$A$2)),""))</f>
        <v/>
      </c>
      <c r="G134" s="3" t="str">
        <f>IF(OR(G$5="",$A134=""),"",IFERROR(IF(ISNUMBER(SEARCH("was not reported",RTD($A$1,,"account",G$5,$A134,$A$2))),"not reported",RTD($A$1,,"account",G$5,$A134,$A$2)),""))</f>
        <v/>
      </c>
      <c r="H134" s="3" t="str">
        <f>IF(OR(H$5="",$A134=""),"",IFERROR(IF(ISNUMBER(SEARCH("was not reported",RTD($A$1,,"account",H$5,$A134,$A$2))),"not reported",RTD($A$1,,"account",H$5,$A134,$A$2)),""))</f>
        <v/>
      </c>
      <c r="I134" s="3" t="str">
        <f>IF(OR(I$5="",$A134=""),"",IFERROR(IF(ISNUMBER(SEARCH("was not reported",RTD($A$1,,"account",I$5,$A134,$A$2))),"not reported",RTD($A$1,,"account",I$5,$A134,$A$2)),""))</f>
        <v/>
      </c>
      <c r="J134" s="4" t="str">
        <f>IF(OR(J$5="",$A134=""),"",IFERROR(IF(ISNUMBER(SEARCH("was not reported",RTD($A$1,,"account",J$5,$A134,$A$2))),"not reported",RTD($A$1,,"account",J$5,$A134,$A$2)),""))</f>
        <v/>
      </c>
      <c r="K134" s="3" t="str">
        <f>IF(OR(K$5="",$A134=""),"",IFERROR(IF(ISNUMBER(SEARCH("was not reported",RTD($A$1,,"account",K$5,$A134,$A$2))),"not reported",RTD($A$1,,"account",K$5,$A134,$A$2)),""))</f>
        <v/>
      </c>
    </row>
    <row r="135" spans="1:26" x14ac:dyDescent="0.55000000000000004">
      <c r="A135" s="3" t="str">
        <f t="shared" si="4"/>
        <v>TotalCashValue-S</v>
      </c>
      <c r="B135" s="32" t="str">
        <f>IF(OR(B$5="",$A135=""),"",IFERROR(IF(ISNUMBER(SEARCH("was not reported",RTD($A$1,,"account",B$5,$A135,$A$2))),"not reported",RTD($A$1,,"account",B$5,$A135,$A$2)),""))</f>
        <v/>
      </c>
      <c r="C135" s="39" t="str">
        <f>IF(OR(C$5="",$A135=""),"",IFERROR(IF(ISNUMBER(SEARCH("was not reported",RTD($A$1,,"account",C$5,$A135,$A$2))),"not reported",RTD($A$1,,"account",C$5,$A135,$A$2)),""))</f>
        <v/>
      </c>
      <c r="D135" s="24" t="str">
        <f>IF(OR(D$5="",$A135=""),"",IFERROR(IF(ISNUMBER(SEARCH("was not reported",RTD($A$1,,"account",D$5,$A135,$A$2))),"not reported",RTD($A$1,,"account",D$5,$A135,$A$2)),""))</f>
        <v/>
      </c>
      <c r="E135" s="39" t="str">
        <f>IF(OR(E$5="",$A135=""),"",IFERROR(IF(ISNUMBER(SEARCH("was not reported",RTD($A$1,,"account",E$5,$A135,$A$2))),"not reported",RTD($A$1,,"account",E$5,$A135,$A$2)),""))</f>
        <v/>
      </c>
      <c r="F135" s="43" t="str">
        <f>IF(OR(F$5="",$A135=""),"",IFERROR(IF(ISNUMBER(SEARCH("was not reported",RTD($A$1,,"account",F$5,$A135,$A$2))),"not reported",RTD($A$1,,"account",F$5,$A135,$A$2)),""))</f>
        <v/>
      </c>
      <c r="G135" s="3" t="str">
        <f>IF(OR(G$5="",$A135=""),"",IFERROR(IF(ISNUMBER(SEARCH("was not reported",RTD($A$1,,"account",G$5,$A135,$A$2))),"not reported",RTD($A$1,,"account",G$5,$A135,$A$2)),""))</f>
        <v/>
      </c>
      <c r="H135" s="3" t="str">
        <f>IF(OR(H$5="",$A135=""),"",IFERROR(IF(ISNUMBER(SEARCH("was not reported",RTD($A$1,,"account",H$5,$A135,$A$2))),"not reported",RTD($A$1,,"account",H$5,$A135,$A$2)),""))</f>
        <v/>
      </c>
      <c r="I135" s="3" t="str">
        <f>IF(OR(I$5="",$A135=""),"",IFERROR(IF(ISNUMBER(SEARCH("was not reported",RTD($A$1,,"account",I$5,$A135,$A$2))),"not reported",RTD($A$1,,"account",I$5,$A135,$A$2)),""))</f>
        <v/>
      </c>
      <c r="J135" s="4" t="str">
        <f>IF(OR(J$5="",$A135=""),"",IFERROR(IF(ISNUMBER(SEARCH("was not reported",RTD($A$1,,"account",J$5,$A135,$A$2))),"not reported",RTD($A$1,,"account",J$5,$A135,$A$2)),""))</f>
        <v/>
      </c>
      <c r="K135" s="3" t="str">
        <f>IF(OR(K$5="",$A135=""),"",IFERROR(IF(ISNUMBER(SEARCH("was not reported",RTD($A$1,,"account",K$5,$A135,$A$2))),"not reported",RTD($A$1,,"account",K$5,$A135,$A$2)),""))</f>
        <v/>
      </c>
    </row>
    <row r="136" spans="1:26" x14ac:dyDescent="0.55000000000000004">
      <c r="A136" s="3" t="str">
        <f t="shared" si="4"/>
        <v>TotalDebitCardPendingCharges</v>
      </c>
      <c r="B136" s="32" t="str">
        <f>IF(OR(B$5="",$A136=""),"",IFERROR(IF(ISNUMBER(SEARCH("was not reported",RTD($A$1,,"account",B$5,$A136,$A$2))),"not reported",RTD($A$1,,"account",B$5,$A136,$A$2)),""))</f>
        <v/>
      </c>
      <c r="C136" s="39" t="str">
        <f>IF(OR(C$5="",$A136=""),"",IFERROR(IF(ISNUMBER(SEARCH("was not reported",RTD($A$1,,"account",C$5,$A136,$A$2))),"not reported",RTD($A$1,,"account",C$5,$A136,$A$2)),""))</f>
        <v/>
      </c>
      <c r="D136" s="24" t="str">
        <f>IF(OR(D$5="",$A136=""),"",IFERROR(IF(ISNUMBER(SEARCH("was not reported",RTD($A$1,,"account",D$5,$A136,$A$2))),"not reported",RTD($A$1,,"account",D$5,$A136,$A$2)),""))</f>
        <v/>
      </c>
      <c r="E136" s="39" t="str">
        <f>IF(OR(E$5="",$A136=""),"",IFERROR(IF(ISNUMBER(SEARCH("was not reported",RTD($A$1,,"account",E$5,$A136,$A$2))),"not reported",RTD($A$1,,"account",E$5,$A136,$A$2)),""))</f>
        <v/>
      </c>
      <c r="F136" s="43" t="str">
        <f>IF(OR(F$5="",$A136=""),"",IFERROR(IF(ISNUMBER(SEARCH("was not reported",RTD($A$1,,"account",F$5,$A136,$A$2))),"not reported",RTD($A$1,,"account",F$5,$A136,$A$2)),""))</f>
        <v/>
      </c>
      <c r="G136" s="3" t="str">
        <f>IF(OR(G$5="",$A136=""),"",IFERROR(IF(ISNUMBER(SEARCH("was not reported",RTD($A$1,,"account",G$5,$A136,$A$2))),"not reported",RTD($A$1,,"account",G$5,$A136,$A$2)),""))</f>
        <v/>
      </c>
      <c r="H136" s="3" t="str">
        <f>IF(OR(H$5="",$A136=""),"",IFERROR(IF(ISNUMBER(SEARCH("was not reported",RTD($A$1,,"account",H$5,$A136,$A$2))),"not reported",RTD($A$1,,"account",H$5,$A136,$A$2)),""))</f>
        <v/>
      </c>
      <c r="I136" s="3" t="str">
        <f>IF(OR(I$5="",$A136=""),"",IFERROR(IF(ISNUMBER(SEARCH("was not reported",RTD($A$1,,"account",I$5,$A136,$A$2))),"not reported",RTD($A$1,,"account",I$5,$A136,$A$2)),""))</f>
        <v/>
      </c>
      <c r="J136" s="4" t="str">
        <f>IF(OR(J$5="",$A136=""),"",IFERROR(IF(ISNUMBER(SEARCH("was not reported",RTD($A$1,,"account",J$5,$A136,$A$2))),"not reported",RTD($A$1,,"account",J$5,$A136,$A$2)),""))</f>
        <v/>
      </c>
      <c r="K136" s="3" t="str">
        <f>IF(OR(K$5="",$A136=""),"",IFERROR(IF(ISNUMBER(SEARCH("was not reported",RTD($A$1,,"account",K$5,$A136,$A$2))),"not reported",RTD($A$1,,"account",K$5,$A136,$A$2)),""))</f>
        <v/>
      </c>
    </row>
    <row r="137" spans="1:26" x14ac:dyDescent="0.55000000000000004">
      <c r="A137" s="3" t="str">
        <f t="shared" si="4"/>
        <v>TotalDebitCardPendingCharges-S</v>
      </c>
      <c r="B137" s="32" t="str">
        <f>IF(OR(B$5="",$A137=""),"",IFERROR(IF(ISNUMBER(SEARCH("was not reported",RTD($A$1,,"account",B$5,$A137,$A$2))),"not reported",RTD($A$1,,"account",B$5,$A137,$A$2)),""))</f>
        <v/>
      </c>
      <c r="C137" s="39" t="str">
        <f>IF(OR(C$5="",$A137=""),"",IFERROR(IF(ISNUMBER(SEARCH("was not reported",RTD($A$1,,"account",C$5,$A137,$A$2))),"not reported",RTD($A$1,,"account",C$5,$A137,$A$2)),""))</f>
        <v/>
      </c>
      <c r="D137" s="24" t="str">
        <f>IF(OR(D$5="",$A137=""),"",IFERROR(IF(ISNUMBER(SEARCH("was not reported",RTD($A$1,,"account",D$5,$A137,$A$2))),"not reported",RTD($A$1,,"account",D$5,$A137,$A$2)),""))</f>
        <v/>
      </c>
      <c r="E137" s="39" t="str">
        <f>IF(OR(E$5="",$A137=""),"",IFERROR(IF(ISNUMBER(SEARCH("was not reported",RTD($A$1,,"account",E$5,$A137,$A$2))),"not reported",RTD($A$1,,"account",E$5,$A137,$A$2)),""))</f>
        <v/>
      </c>
      <c r="F137" s="38" t="str">
        <f>IF(OR(F$5="",$A137=""),"",IFERROR(IF(ISNUMBER(SEARCH("was not reported",RTD($A$1,,"account",F$5,$A137,$A$2))),"not reported",RTD($A$1,,"account",F$5,$A137,$A$2)),""))</f>
        <v/>
      </c>
      <c r="G137" s="3" t="str">
        <f>IF(OR(G$5="",$A137=""),"",IFERROR(IF(ISNUMBER(SEARCH("was not reported",RTD($A$1,,"account",G$5,$A137,$A$2))),"not reported",RTD($A$1,,"account",G$5,$A137,$A$2)),""))</f>
        <v/>
      </c>
      <c r="H137" s="3" t="str">
        <f>IF(OR(H$5="",$A137=""),"",IFERROR(IF(ISNUMBER(SEARCH("was not reported",RTD($A$1,,"account",H$5,$A137,$A$2))),"not reported",RTD($A$1,,"account",H$5,$A137,$A$2)),""))</f>
        <v/>
      </c>
      <c r="I137" s="3" t="str">
        <f>IF(OR(I$5="",$A137=""),"",IFERROR(IF(ISNUMBER(SEARCH("was not reported",RTD($A$1,,"account",I$5,$A137,$A$2))),"not reported",RTD($A$1,,"account",I$5,$A137,$A$2)),""))</f>
        <v/>
      </c>
      <c r="J137" s="4" t="str">
        <f>IF(OR(J$5="",$A137=""),"",IFERROR(IF(ISNUMBER(SEARCH("was not reported",RTD($A$1,,"account",J$5,$A137,$A$2))),"not reported",RTD($A$1,,"account",J$5,$A137,$A$2)),""))</f>
        <v/>
      </c>
      <c r="K137" s="3" t="str">
        <f>IF(OR(K$5="",$A137=""),"",IFERROR(IF(ISNUMBER(SEARCH("was not reported",RTD($A$1,,"account",K$5,$A137,$A$2))),"not reported",RTD($A$1,,"account",K$5,$A137,$A$2)),""))</f>
        <v/>
      </c>
    </row>
    <row r="138" spans="1:26" x14ac:dyDescent="0.55000000000000004">
      <c r="A138" s="3" t="str">
        <f t="shared" si="4"/>
        <v>TradingType-S</v>
      </c>
      <c r="B138" s="36" t="str">
        <f>IF(OR(B$5="",$A138=""),"",IFERROR(IF(ISNUMBER(SEARCH("was not reported",RTD($A$1,,"account",B$5,$A138,$A$2))),"not reported",RTD($A$1,,"account",B$5,$A138,$A$2)),""))</f>
        <v/>
      </c>
      <c r="C138" s="43" t="str">
        <f>IF(OR(C$5="",$A138=""),"",IFERROR(IF(ISNUMBER(SEARCH("was not reported",RTD($A$1,,"account",C$5,$A138,$A$2))),"not reported",RTD($A$1,,"account",C$5,$A138,$A$2)),""))</f>
        <v/>
      </c>
      <c r="D138" s="28" t="str">
        <f>IF(OR(D$5="",$A138=""),"",IFERROR(IF(ISNUMBER(SEARCH("was not reported",RTD($A$1,,"account",D$5,$A138,$A$2))),"not reported",RTD($A$1,,"account",D$5,$A138,$A$2)),""))</f>
        <v/>
      </c>
      <c r="E138" s="43" t="str">
        <f>IF(OR(E$5="",$A138=""),"",IFERROR(IF(ISNUMBER(SEARCH("was not reported",RTD($A$1,,"account",E$5,$A138,$A$2))),"not reported",RTD($A$1,,"account",E$5,$A138,$A$2)),""))</f>
        <v/>
      </c>
      <c r="F138" s="43" t="str">
        <f>IF(OR(F$5="",$A138=""),"",IFERROR(IF(ISNUMBER(SEARCH("was not reported",RTD($A$1,,"account",F$5,$A138,$A$2))),"not reported",RTD($A$1,,"account",F$5,$A138,$A$2)),""))</f>
        <v/>
      </c>
      <c r="G138" s="3" t="str">
        <f>IF(OR(G$5="",$A138=""),"",IFERROR(IF(ISNUMBER(SEARCH("was not reported",RTD($A$1,,"account",G$5,$A138,$A$2))),"not reported",RTD($A$1,,"account",G$5,$A138,$A$2)),""))</f>
        <v/>
      </c>
      <c r="H138" s="3" t="str">
        <f>IF(OR(H$5="",$A138=""),"",IFERROR(IF(ISNUMBER(SEARCH("was not reported",RTD($A$1,,"account",H$5,$A138,$A$2))),"not reported",RTD($A$1,,"account",H$5,$A138,$A$2)),""))</f>
        <v/>
      </c>
      <c r="I138" s="3" t="str">
        <f>IF(OR(I$5="",$A138=""),"",IFERROR(IF(ISNUMBER(SEARCH("was not reported",RTD($A$1,,"account",I$5,$A138,$A$2))),"not reported",RTD($A$1,,"account",I$5,$A138,$A$2)),""))</f>
        <v/>
      </c>
      <c r="J138" s="4" t="str">
        <f>IF(OR(J$5="",$A138=""),"",IFERROR(IF(ISNUMBER(SEARCH("was not reported",RTD($A$1,,"account",J$5,$A138,$A$2))),"not reported",RTD($A$1,,"account",J$5,$A138,$A$2)),""))</f>
        <v/>
      </c>
      <c r="K138" s="3" t="str">
        <f>IF(OR(K$5="",$A138=""),"",IFERROR(IF(ISNUMBER(SEARCH("was not reported",RTD($A$1,,"account",K$5,$A138,$A$2))),"not reported",RTD($A$1,,"account",K$5,$A138,$A$2)),""))</f>
        <v/>
      </c>
    </row>
    <row r="139" spans="1:26" x14ac:dyDescent="0.55000000000000004">
      <c r="A139" s="3" t="str">
        <f t="shared" si="4"/>
        <v>UnrealizedPnL</v>
      </c>
      <c r="B139" s="32" t="str">
        <f>IF(OR(B$5="",$A139=""),"",IFERROR(IF(ISNUMBER(SEARCH("was not reported",RTD($A$1,,"account",B$5,$A139,$A$2))),"not reported",RTD($A$1,,"account",B$5,$A139,$A$2)),""))</f>
        <v/>
      </c>
      <c r="C139" s="39" t="str">
        <f>IF(OR(C$5="",$A139=""),"",IFERROR(IF(ISNUMBER(SEARCH("was not reported",RTD($A$1,,"account",C$5,$A139,$A$2))),"not reported",RTD($A$1,,"account",C$5,$A139,$A$2)),""))</f>
        <v/>
      </c>
      <c r="D139" s="24" t="str">
        <f>IF(OR(D$5="",$A139=""),"",IFERROR(IF(ISNUMBER(SEARCH("was not reported",RTD($A$1,,"account",D$5,$A139,$A$2))),"not reported",RTD($A$1,,"account",D$5,$A139,$A$2)),""))</f>
        <v/>
      </c>
      <c r="E139" s="39" t="str">
        <f>IF(OR(E$5="",$A139=""),"",IFERROR(IF(ISNUMBER(SEARCH("was not reported",RTD($A$1,,"account",E$5,$A139,$A$2))),"not reported",RTD($A$1,,"account",E$5,$A139,$A$2)),""))</f>
        <v/>
      </c>
      <c r="F139" s="43" t="str">
        <f>IF(OR(F$5="",$A139=""),"",IFERROR(IF(ISNUMBER(SEARCH("was not reported",RTD($A$1,,"account",F$5,$A139,$A$2))),"not reported",RTD($A$1,,"account",F$5,$A139,$A$2)),""))</f>
        <v/>
      </c>
      <c r="G139" s="3" t="str">
        <f>IF(OR(G$5="",$A139=""),"",IFERROR(IF(ISNUMBER(SEARCH("was not reported",RTD($A$1,,"account",G$5,$A139,$A$2))),"not reported",RTD($A$1,,"account",G$5,$A139,$A$2)),""))</f>
        <v/>
      </c>
      <c r="H139" s="3" t="str">
        <f>IF(OR(H$5="",$A139=""),"",IFERROR(IF(ISNUMBER(SEARCH("was not reported",RTD($A$1,,"account",H$5,$A139,$A$2))),"not reported",RTD($A$1,,"account",H$5,$A139,$A$2)),""))</f>
        <v/>
      </c>
      <c r="I139" s="3" t="str">
        <f>IF(OR(I$5="",$A139=""),"",IFERROR(IF(ISNUMBER(SEARCH("was not reported",RTD($A$1,,"account",I$5,$A139,$A$2))),"not reported",RTD($A$1,,"account",I$5,$A139,$A$2)),""))</f>
        <v/>
      </c>
      <c r="J139" s="4" t="str">
        <f>IF(OR(J$5="",$A139=""),"",IFERROR(IF(ISNUMBER(SEARCH("was not reported",RTD($A$1,,"account",J$5,$A139,$A$2))),"not reported",RTD($A$1,,"account",J$5,$A139,$A$2)),""))</f>
        <v/>
      </c>
      <c r="K139" s="3" t="str">
        <f>IF(OR(K$5="",$A139=""),"",IFERROR(IF(ISNUMBER(SEARCH("was not reported",RTD($A$1,,"account",K$5,$A139,$A$2))),"not reported",RTD($A$1,,"account",K$5,$A139,$A$2)),""))</f>
        <v/>
      </c>
    </row>
    <row r="140" spans="1:26" x14ac:dyDescent="0.55000000000000004">
      <c r="A140" s="3" t="str">
        <f t="shared" si="4"/>
        <v>WarrantValue</v>
      </c>
      <c r="B140" s="32" t="str">
        <f>IF(OR(B$5="",$A140=""),"",IFERROR(IF(ISNUMBER(SEARCH("was not reported",RTD($A$1,,"account",B$5,$A140,$A$2))),"not reported",RTD($A$1,,"account",B$5,$A140,$A$2)),""))</f>
        <v/>
      </c>
      <c r="C140" s="39" t="str">
        <f>IF(OR(C$5="",$A140=""),"",IFERROR(IF(ISNUMBER(SEARCH("was not reported",RTD($A$1,,"account",C$5,$A140,$A$2))),"not reported",RTD($A$1,,"account",C$5,$A140,$A$2)),""))</f>
        <v/>
      </c>
      <c r="D140" s="24" t="str">
        <f>IF(OR(D$5="",$A140=""),"",IFERROR(IF(ISNUMBER(SEARCH("was not reported",RTD($A$1,,"account",D$5,$A140,$A$2))),"not reported",RTD($A$1,,"account",D$5,$A140,$A$2)),""))</f>
        <v/>
      </c>
      <c r="E140" s="39" t="str">
        <f>IF(OR(E$5="",$A140=""),"",IFERROR(IF(ISNUMBER(SEARCH("was not reported",RTD($A$1,,"account",E$5,$A140,$A$2))),"not reported",RTD($A$1,,"account",E$5,$A140,$A$2)),""))</f>
        <v/>
      </c>
      <c r="F140" s="38" t="str">
        <f>IF(OR(F$5="",$A140=""),"",IFERROR(IF(ISNUMBER(SEARCH("was not reported",RTD($A$1,,"account",F$5,$A140,$A$2))),"not reported",RTD($A$1,,"account",F$5,$A140,$A$2)),""))</f>
        <v/>
      </c>
      <c r="G140" s="3" t="str">
        <f>IF(OR(G$5="",$A140=""),"",IFERROR(IF(ISNUMBER(SEARCH("was not reported",RTD($A$1,,"account",G$5,$A140,$A$2))),"not reported",RTD($A$1,,"account",G$5,$A140,$A$2)),""))</f>
        <v/>
      </c>
      <c r="H140" s="3" t="str">
        <f>IF(OR(H$5="",$A140=""),"",IFERROR(IF(ISNUMBER(SEARCH("was not reported",RTD($A$1,,"account",H$5,$A140,$A$2))),"not reported",RTD($A$1,,"account",H$5,$A140,$A$2)),""))</f>
        <v/>
      </c>
      <c r="I140" s="3" t="str">
        <f>IF(OR(I$5="",$A140=""),"",IFERROR(IF(ISNUMBER(SEARCH("was not reported",RTD($A$1,,"account",I$5,$A140,$A$2))),"not reported",RTD($A$1,,"account",I$5,$A140,$A$2)),""))</f>
        <v/>
      </c>
      <c r="J140" s="4" t="str">
        <f>IF(OR(J$5="",$A140=""),"",IFERROR(IF(ISNUMBER(SEARCH("was not reported",RTD($A$1,,"account",J$5,$A140,$A$2))),"not reported",RTD($A$1,,"account",J$5,$A140,$A$2)),""))</f>
        <v/>
      </c>
      <c r="K140" s="3" t="str">
        <f>IF(OR(K$5="",$A140=""),"",IFERROR(IF(ISNUMBER(SEARCH("was not reported",RTD($A$1,,"account",K$5,$A140,$A$2))),"not reported",RTD($A$1,,"account",K$5,$A140,$A$2)),""))</f>
        <v/>
      </c>
    </row>
    <row r="141" spans="1:26" x14ac:dyDescent="0.55000000000000004">
      <c r="A141" s="3" t="str">
        <f t="shared" si="4"/>
        <v>WhatIfPMEnabled</v>
      </c>
      <c r="B141" s="31" t="str">
        <f>IF(OR(B$5="",$A141=""),"",IFERROR(IF(ISNUMBER(SEARCH("was not reported",RTD($A$1,,"account",B$5,$A141,$A$2))),"not reported",RTD($A$1,,"account",B$5,$A141,$A$2)),""))</f>
        <v/>
      </c>
      <c r="C141" s="38" t="str">
        <f>IF(OR(C$5="",$A141=""),"",IFERROR(IF(ISNUMBER(SEARCH("was not reported",RTD($A$1,,"account",C$5,$A141,$A$2))),"not reported",RTD($A$1,,"account",C$5,$A141,$A$2)),""))</f>
        <v/>
      </c>
      <c r="D141" s="23" t="str">
        <f>IF(OR(D$5="",$A141=""),"",IFERROR(IF(ISNUMBER(SEARCH("was not reported",RTD($A$1,,"account",D$5,$A141,$A$2))),"not reported",RTD($A$1,,"account",D$5,$A141,$A$2)),""))</f>
        <v/>
      </c>
      <c r="E141" s="38" t="str">
        <f>IF(OR(E$5="",$A141=""),"",IFERROR(IF(ISNUMBER(SEARCH("was not reported",RTD($A$1,,"account",E$5,$A141,$A$2))),"not reported",RTD($A$1,,"account",E$5,$A141,$A$2)),""))</f>
        <v/>
      </c>
      <c r="F141" s="38" t="str">
        <f>IF(OR(F$5="",$A141=""),"",IFERROR(IF(ISNUMBER(SEARCH("was not reported",RTD($A$1,,"account",F$5,$A141,$A$2))),"not reported",RTD($A$1,,"account",F$5,$A141,$A$2)),""))</f>
        <v/>
      </c>
      <c r="G141" s="3" t="str">
        <f>IF(OR(G$5="",$A141=""),"",IFERROR(IF(ISNUMBER(SEARCH("was not reported",RTD($A$1,,"account",G$5,$A141,$A$2))),"not reported",RTD($A$1,,"account",G$5,$A141,$A$2)),""))</f>
        <v/>
      </c>
      <c r="H141" s="3" t="str">
        <f>IF(OR(H$5="",$A141=""),"",IFERROR(IF(ISNUMBER(SEARCH("was not reported",RTD($A$1,,"account",H$5,$A141,$A$2))),"not reported",RTD($A$1,,"account",H$5,$A141,$A$2)),""))</f>
        <v/>
      </c>
      <c r="I141" s="3" t="str">
        <f>IF(OR(I$5="",$A141=""),"",IFERROR(IF(ISNUMBER(SEARCH("was not reported",RTD($A$1,,"account",I$5,$A141,$A$2))),"not reported",RTD($A$1,,"account",I$5,$A141,$A$2)),""))</f>
        <v/>
      </c>
      <c r="J141" s="4" t="str">
        <f>IF(OR(J$5="",$A141=""),"",IFERROR(IF(ISNUMBER(SEARCH("was not reported",RTD($A$1,,"account",J$5,$A141,$A$2))),"not reported",RTD($A$1,,"account",J$5,$A141,$A$2)),""))</f>
        <v/>
      </c>
      <c r="K141" s="3" t="str">
        <f>IF(OR(K$5="",$A141=""),"",IFERROR(IF(ISNUMBER(SEARCH("was not reported",RTD($A$1,,"account",K$5,$A141,$A$2))),"not reported",RTD($A$1,,"account",K$5,$A141,$A$2)),""))</f>
        <v/>
      </c>
    </row>
    <row r="142" spans="1:26" x14ac:dyDescent="0.55000000000000004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x14ac:dyDescent="0.55000000000000004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x14ac:dyDescent="0.5500000000000000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x14ac:dyDescent="0.55000000000000004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x14ac:dyDescent="0.55000000000000004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x14ac:dyDescent="0.55000000000000004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x14ac:dyDescent="0.55000000000000004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5.75" thickBot="1" x14ac:dyDescent="0.6">
      <c r="A149" s="49" t="s">
        <v>599</v>
      </c>
      <c r="B149" s="50" t="s">
        <v>598</v>
      </c>
      <c r="C149" s="51"/>
      <c r="D149" s="51"/>
      <c r="E149" s="51"/>
      <c r="F149" s="51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x14ac:dyDescent="0.55000000000000004">
      <c r="A150" s="21" t="s">
        <v>12</v>
      </c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x14ac:dyDescent="0.55000000000000004">
      <c r="A151" s="21" t="s">
        <v>21</v>
      </c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x14ac:dyDescent="0.55000000000000004">
      <c r="A152" s="21" t="s">
        <v>46</v>
      </c>
      <c r="B152" s="20" t="s">
        <v>341</v>
      </c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x14ac:dyDescent="0.55000000000000004">
      <c r="A153" s="21" t="s">
        <v>47</v>
      </c>
      <c r="B153" s="20" t="s">
        <v>342</v>
      </c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x14ac:dyDescent="0.55000000000000004">
      <c r="A154" s="21" t="s">
        <v>13</v>
      </c>
      <c r="B154" s="20" t="s">
        <v>343</v>
      </c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x14ac:dyDescent="0.55000000000000004">
      <c r="A155" s="21" t="s">
        <v>29</v>
      </c>
      <c r="B155" s="20" t="s">
        <v>344</v>
      </c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x14ac:dyDescent="0.55000000000000004">
      <c r="A156" s="21" t="s">
        <v>48</v>
      </c>
      <c r="B156" s="20" t="s">
        <v>345</v>
      </c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x14ac:dyDescent="0.55000000000000004">
      <c r="A157" s="21" t="s">
        <v>49</v>
      </c>
      <c r="B157" s="20" t="s">
        <v>346</v>
      </c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x14ac:dyDescent="0.55000000000000004">
      <c r="A158" s="21" t="s">
        <v>50</v>
      </c>
      <c r="B158" s="20" t="s">
        <v>347</v>
      </c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x14ac:dyDescent="0.55000000000000004">
      <c r="A159" s="21" t="s">
        <v>51</v>
      </c>
      <c r="B159" s="20" t="s">
        <v>348</v>
      </c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x14ac:dyDescent="0.55000000000000004">
      <c r="A160" s="21" t="s">
        <v>52</v>
      </c>
      <c r="B160" s="20" t="s">
        <v>349</v>
      </c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x14ac:dyDescent="0.55000000000000004">
      <c r="A161" s="21" t="s">
        <v>14</v>
      </c>
      <c r="B161" s="20" t="s">
        <v>350</v>
      </c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x14ac:dyDescent="0.55000000000000004">
      <c r="A162" s="21" t="s">
        <v>53</v>
      </c>
      <c r="B162" s="20" t="s">
        <v>351</v>
      </c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x14ac:dyDescent="0.55000000000000004">
      <c r="A163" s="21" t="s">
        <v>54</v>
      </c>
      <c r="B163" s="20" t="s">
        <v>352</v>
      </c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x14ac:dyDescent="0.55000000000000004">
      <c r="A164" s="21" t="s">
        <v>55</v>
      </c>
      <c r="B164" s="20" t="s">
        <v>353</v>
      </c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x14ac:dyDescent="0.55000000000000004">
      <c r="A165" s="21" t="s">
        <v>56</v>
      </c>
      <c r="B165" s="20" t="s">
        <v>354</v>
      </c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x14ac:dyDescent="0.55000000000000004">
      <c r="A166" s="21" t="s">
        <v>57</v>
      </c>
      <c r="B166" s="20" t="s">
        <v>355</v>
      </c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x14ac:dyDescent="0.55000000000000004">
      <c r="A167" s="21" t="s">
        <v>15</v>
      </c>
      <c r="B167" s="20" t="s">
        <v>356</v>
      </c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x14ac:dyDescent="0.55000000000000004">
      <c r="A168" s="21" t="s">
        <v>58</v>
      </c>
      <c r="B168" s="20" t="s">
        <v>357</v>
      </c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x14ac:dyDescent="0.55000000000000004">
      <c r="A169" s="21" t="s">
        <v>131</v>
      </c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x14ac:dyDescent="0.55000000000000004">
      <c r="A170" s="21" t="s">
        <v>59</v>
      </c>
      <c r="B170" s="20" t="s">
        <v>358</v>
      </c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x14ac:dyDescent="0.55000000000000004">
      <c r="A171" s="21" t="s">
        <v>16</v>
      </c>
      <c r="B171" s="20" t="s">
        <v>359</v>
      </c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x14ac:dyDescent="0.55000000000000004">
      <c r="A172" s="21" t="s">
        <v>33</v>
      </c>
      <c r="B172" s="20" t="s">
        <v>360</v>
      </c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x14ac:dyDescent="0.55000000000000004">
      <c r="A173" s="21" t="s">
        <v>453</v>
      </c>
      <c r="B173" s="22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x14ac:dyDescent="0.55000000000000004">
      <c r="A174" s="21" t="s">
        <v>44</v>
      </c>
      <c r="B174" s="20" t="s">
        <v>361</v>
      </c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x14ac:dyDescent="0.55000000000000004">
      <c r="A175" s="21" t="s">
        <v>60</v>
      </c>
      <c r="B175" s="20" t="s">
        <v>362</v>
      </c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x14ac:dyDescent="0.55000000000000004">
      <c r="A176" s="21" t="s">
        <v>61</v>
      </c>
      <c r="B176" s="20" t="s">
        <v>363</v>
      </c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x14ac:dyDescent="0.55000000000000004">
      <c r="A177" s="21" t="s">
        <v>62</v>
      </c>
      <c r="B177" s="20" t="s">
        <v>364</v>
      </c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x14ac:dyDescent="0.55000000000000004">
      <c r="A178" s="21" t="s">
        <v>63</v>
      </c>
      <c r="B178" s="20" t="s">
        <v>365</v>
      </c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x14ac:dyDescent="0.55000000000000004">
      <c r="A179" s="21" t="s">
        <v>134</v>
      </c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x14ac:dyDescent="0.55000000000000004">
      <c r="A180" s="21" t="s">
        <v>132</v>
      </c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x14ac:dyDescent="0.55000000000000004">
      <c r="A181" s="21" t="s">
        <v>133</v>
      </c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x14ac:dyDescent="0.55000000000000004">
      <c r="A182" s="21" t="s">
        <v>17</v>
      </c>
      <c r="B182" s="20" t="s">
        <v>366</v>
      </c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x14ac:dyDescent="0.55000000000000004">
      <c r="A183" s="21" t="s">
        <v>64</v>
      </c>
      <c r="B183" s="20" t="s">
        <v>367</v>
      </c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x14ac:dyDescent="0.55000000000000004">
      <c r="A184" s="21" t="s">
        <v>65</v>
      </c>
      <c r="B184" s="20" t="s">
        <v>368</v>
      </c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x14ac:dyDescent="0.55000000000000004">
      <c r="A185" s="21" t="s">
        <v>18</v>
      </c>
      <c r="B185" s="20" t="s">
        <v>369</v>
      </c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x14ac:dyDescent="0.55000000000000004">
      <c r="A186" s="21" t="s">
        <v>66</v>
      </c>
      <c r="B186" s="20" t="s">
        <v>370</v>
      </c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x14ac:dyDescent="0.55000000000000004">
      <c r="A187" s="21" t="s">
        <v>67</v>
      </c>
      <c r="B187" s="20" t="s">
        <v>371</v>
      </c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x14ac:dyDescent="0.55000000000000004">
      <c r="A188" s="21" t="s">
        <v>68</v>
      </c>
      <c r="B188" s="20" t="s">
        <v>372</v>
      </c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x14ac:dyDescent="0.55000000000000004">
      <c r="A189" s="21" t="s">
        <v>36</v>
      </c>
      <c r="B189" s="20" t="s">
        <v>373</v>
      </c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x14ac:dyDescent="0.55000000000000004">
      <c r="A190" s="21" t="s">
        <v>69</v>
      </c>
      <c r="B190" s="20" t="s">
        <v>374</v>
      </c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x14ac:dyDescent="0.55000000000000004">
      <c r="A191" s="21" t="s">
        <v>70</v>
      </c>
      <c r="B191" s="20" t="s">
        <v>375</v>
      </c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x14ac:dyDescent="0.55000000000000004">
      <c r="A192" s="21" t="s">
        <v>37</v>
      </c>
      <c r="B192" s="20" t="s">
        <v>376</v>
      </c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x14ac:dyDescent="0.55000000000000004">
      <c r="A193" s="21" t="s">
        <v>71</v>
      </c>
      <c r="B193" s="20" t="s">
        <v>377</v>
      </c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x14ac:dyDescent="0.55000000000000004">
      <c r="A194" s="21" t="s">
        <v>72</v>
      </c>
      <c r="B194" s="20" t="s">
        <v>378</v>
      </c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x14ac:dyDescent="0.55000000000000004">
      <c r="A195" s="21" t="s">
        <v>34</v>
      </c>
      <c r="B195" s="20" t="s">
        <v>379</v>
      </c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x14ac:dyDescent="0.55000000000000004">
      <c r="A196" s="21" t="s">
        <v>73</v>
      </c>
      <c r="B196" s="20" t="s">
        <v>380</v>
      </c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x14ac:dyDescent="0.55000000000000004">
      <c r="A197" s="21" t="s">
        <v>74</v>
      </c>
      <c r="B197" s="20" t="s">
        <v>381</v>
      </c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x14ac:dyDescent="0.55000000000000004">
      <c r="A198" s="21" t="s">
        <v>35</v>
      </c>
      <c r="B198" s="20" t="s">
        <v>382</v>
      </c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x14ac:dyDescent="0.55000000000000004">
      <c r="A199" s="21" t="s">
        <v>75</v>
      </c>
      <c r="B199" s="20" t="s">
        <v>383</v>
      </c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x14ac:dyDescent="0.55000000000000004">
      <c r="A200" s="21" t="s">
        <v>76</v>
      </c>
      <c r="B200" s="20" t="s">
        <v>384</v>
      </c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x14ac:dyDescent="0.55000000000000004">
      <c r="A201" s="21" t="s">
        <v>77</v>
      </c>
      <c r="B201" s="20" t="s">
        <v>385</v>
      </c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x14ac:dyDescent="0.55000000000000004">
      <c r="A202" s="21" t="s">
        <v>78</v>
      </c>
      <c r="B202" s="20" t="s">
        <v>386</v>
      </c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x14ac:dyDescent="0.55000000000000004">
      <c r="A203" s="21" t="s">
        <v>79</v>
      </c>
      <c r="B203" s="20" t="s">
        <v>387</v>
      </c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x14ac:dyDescent="0.55000000000000004">
      <c r="A204" s="21" t="s">
        <v>80</v>
      </c>
      <c r="B204" s="20" t="s">
        <v>388</v>
      </c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x14ac:dyDescent="0.55000000000000004">
      <c r="A205" s="21" t="s">
        <v>19</v>
      </c>
      <c r="B205" s="20" t="s">
        <v>389</v>
      </c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x14ac:dyDescent="0.55000000000000004">
      <c r="A206" s="21" t="s">
        <v>81</v>
      </c>
      <c r="B206" s="20" t="s">
        <v>390</v>
      </c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x14ac:dyDescent="0.55000000000000004">
      <c r="A207" s="21" t="s">
        <v>135</v>
      </c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x14ac:dyDescent="0.55000000000000004">
      <c r="A208" s="21" t="s">
        <v>136</v>
      </c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x14ac:dyDescent="0.55000000000000004">
      <c r="A209" s="21" t="s">
        <v>43</v>
      </c>
      <c r="B209" s="20" t="s">
        <v>391</v>
      </c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x14ac:dyDescent="0.55000000000000004">
      <c r="A210" s="21" t="s">
        <v>137</v>
      </c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x14ac:dyDescent="0.55000000000000004">
      <c r="A211" s="21" t="s">
        <v>138</v>
      </c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x14ac:dyDescent="0.55000000000000004">
      <c r="A212" s="21" t="s">
        <v>82</v>
      </c>
      <c r="B212" s="20" t="s">
        <v>392</v>
      </c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x14ac:dyDescent="0.55000000000000004">
      <c r="A213" s="21" t="s">
        <v>139</v>
      </c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x14ac:dyDescent="0.55000000000000004">
      <c r="A214" s="21" t="s">
        <v>25</v>
      </c>
      <c r="B214" s="20" t="s">
        <v>393</v>
      </c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x14ac:dyDescent="0.55000000000000004">
      <c r="A215" s="21" t="s">
        <v>83</v>
      </c>
      <c r="B215" s="20" t="s">
        <v>394</v>
      </c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x14ac:dyDescent="0.55000000000000004">
      <c r="A216" s="21" t="s">
        <v>84</v>
      </c>
      <c r="B216" s="20" t="s">
        <v>395</v>
      </c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x14ac:dyDescent="0.55000000000000004">
      <c r="A217" s="21" t="s">
        <v>85</v>
      </c>
      <c r="B217" s="20" t="s">
        <v>396</v>
      </c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x14ac:dyDescent="0.55000000000000004">
      <c r="A218" s="21" t="s">
        <v>45</v>
      </c>
      <c r="B218" s="20" t="s">
        <v>397</v>
      </c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x14ac:dyDescent="0.55000000000000004">
      <c r="A219" s="21" t="s">
        <v>86</v>
      </c>
      <c r="B219" s="20" t="s">
        <v>398</v>
      </c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x14ac:dyDescent="0.55000000000000004">
      <c r="A220" s="21" t="s">
        <v>41</v>
      </c>
      <c r="B220" s="20" t="s">
        <v>399</v>
      </c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x14ac:dyDescent="0.55000000000000004">
      <c r="A221" s="21" t="s">
        <v>87</v>
      </c>
      <c r="B221" s="20" t="s">
        <v>400</v>
      </c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x14ac:dyDescent="0.55000000000000004">
      <c r="A222" s="21" t="s">
        <v>88</v>
      </c>
      <c r="B222" s="20" t="s">
        <v>401</v>
      </c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x14ac:dyDescent="0.55000000000000004">
      <c r="A223" s="21" t="s">
        <v>42</v>
      </c>
      <c r="B223" s="20" t="s">
        <v>402</v>
      </c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x14ac:dyDescent="0.55000000000000004">
      <c r="A224" s="21" t="s">
        <v>89</v>
      </c>
      <c r="B224" s="20" t="s">
        <v>403</v>
      </c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x14ac:dyDescent="0.55000000000000004">
      <c r="A225" s="21" t="s">
        <v>90</v>
      </c>
      <c r="B225" s="20" t="s">
        <v>404</v>
      </c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x14ac:dyDescent="0.55000000000000004">
      <c r="A226" s="21" t="s">
        <v>39</v>
      </c>
      <c r="B226" s="20" t="s">
        <v>405</v>
      </c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x14ac:dyDescent="0.55000000000000004">
      <c r="A227" s="21" t="s">
        <v>91</v>
      </c>
      <c r="B227" s="20" t="s">
        <v>406</v>
      </c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x14ac:dyDescent="0.55000000000000004">
      <c r="A228" s="21" t="s">
        <v>92</v>
      </c>
      <c r="B228" s="20" t="s">
        <v>406</v>
      </c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x14ac:dyDescent="0.55000000000000004">
      <c r="A229" s="21" t="s">
        <v>40</v>
      </c>
      <c r="B229" s="20" t="s">
        <v>407</v>
      </c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x14ac:dyDescent="0.55000000000000004">
      <c r="A230" s="21" t="s">
        <v>93</v>
      </c>
      <c r="B230" s="20" t="s">
        <v>408</v>
      </c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x14ac:dyDescent="0.55000000000000004">
      <c r="A231" s="21" t="s">
        <v>94</v>
      </c>
      <c r="B231" s="20" t="s">
        <v>408</v>
      </c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x14ac:dyDescent="0.55000000000000004">
      <c r="A232" s="21" t="s">
        <v>38</v>
      </c>
      <c r="B232" s="20" t="s">
        <v>454</v>
      </c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x14ac:dyDescent="0.55000000000000004">
      <c r="A233" s="21" t="s">
        <v>26</v>
      </c>
      <c r="B233" s="20" t="s">
        <v>409</v>
      </c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x14ac:dyDescent="0.55000000000000004">
      <c r="A234" s="21" t="s">
        <v>95</v>
      </c>
      <c r="B234" s="20" t="s">
        <v>410</v>
      </c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x14ac:dyDescent="0.55000000000000004">
      <c r="A235" s="21" t="s">
        <v>96</v>
      </c>
      <c r="B235" s="20" t="s">
        <v>411</v>
      </c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x14ac:dyDescent="0.55000000000000004">
      <c r="A236" s="21" t="s">
        <v>97</v>
      </c>
      <c r="B236" s="20" t="s">
        <v>412</v>
      </c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x14ac:dyDescent="0.55000000000000004">
      <c r="A237" s="21" t="s">
        <v>98</v>
      </c>
      <c r="B237" s="20" t="s">
        <v>413</v>
      </c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x14ac:dyDescent="0.55000000000000004">
      <c r="A238" s="21" t="s">
        <v>99</v>
      </c>
      <c r="B238" s="20" t="s">
        <v>414</v>
      </c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x14ac:dyDescent="0.55000000000000004">
      <c r="A239" s="21" t="s">
        <v>20</v>
      </c>
      <c r="B239" s="20" t="s">
        <v>415</v>
      </c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x14ac:dyDescent="0.55000000000000004">
      <c r="A240" s="21" t="s">
        <v>102</v>
      </c>
      <c r="B240" s="20" t="s">
        <v>416</v>
      </c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x14ac:dyDescent="0.55000000000000004">
      <c r="A241" s="21" t="s">
        <v>100</v>
      </c>
      <c r="B241" s="20" t="s">
        <v>417</v>
      </c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x14ac:dyDescent="0.55000000000000004">
      <c r="A242" s="21" t="s">
        <v>101</v>
      </c>
      <c r="B242" s="20" t="s">
        <v>418</v>
      </c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x14ac:dyDescent="0.55000000000000004">
      <c r="A243" s="21" t="s">
        <v>141</v>
      </c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x14ac:dyDescent="0.55000000000000004">
      <c r="A244" s="21" t="s">
        <v>140</v>
      </c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x14ac:dyDescent="0.55000000000000004">
      <c r="A245" s="21" t="s">
        <v>103</v>
      </c>
      <c r="B245" s="20" t="s">
        <v>419</v>
      </c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x14ac:dyDescent="0.55000000000000004">
      <c r="A246" s="21" t="s">
        <v>104</v>
      </c>
      <c r="B246" s="20" t="s">
        <v>420</v>
      </c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x14ac:dyDescent="0.55000000000000004">
      <c r="A247" s="21" t="s">
        <v>105</v>
      </c>
      <c r="B247" s="20" t="s">
        <v>421</v>
      </c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x14ac:dyDescent="0.55000000000000004">
      <c r="A248" s="21" t="s">
        <v>106</v>
      </c>
      <c r="B248" s="20" t="s">
        <v>422</v>
      </c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x14ac:dyDescent="0.55000000000000004">
      <c r="A249" s="21" t="s">
        <v>142</v>
      </c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x14ac:dyDescent="0.55000000000000004">
      <c r="A250" s="21" t="s">
        <v>143</v>
      </c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x14ac:dyDescent="0.55000000000000004">
      <c r="A251" s="21" t="s">
        <v>107</v>
      </c>
      <c r="B251" s="20" t="s">
        <v>423</v>
      </c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x14ac:dyDescent="0.55000000000000004">
      <c r="A252" s="21" t="s">
        <v>108</v>
      </c>
      <c r="B252" s="20" t="s">
        <v>424</v>
      </c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x14ac:dyDescent="0.55000000000000004">
      <c r="A253" s="21" t="s">
        <v>109</v>
      </c>
      <c r="B253" s="20" t="s">
        <v>425</v>
      </c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x14ac:dyDescent="0.55000000000000004">
      <c r="A254" s="21" t="s">
        <v>110</v>
      </c>
      <c r="B254" s="20" t="s">
        <v>426</v>
      </c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x14ac:dyDescent="0.55000000000000004">
      <c r="A255" s="21" t="s">
        <v>111</v>
      </c>
      <c r="B255" s="20" t="s">
        <v>427</v>
      </c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x14ac:dyDescent="0.55000000000000004">
      <c r="A256" s="21" t="s">
        <v>112</v>
      </c>
      <c r="B256" s="20" t="s">
        <v>428</v>
      </c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x14ac:dyDescent="0.55000000000000004">
      <c r="A257" s="21" t="s">
        <v>113</v>
      </c>
      <c r="B257" s="20" t="s">
        <v>429</v>
      </c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x14ac:dyDescent="0.55000000000000004">
      <c r="A258" s="21" t="s">
        <v>114</v>
      </c>
      <c r="B258" s="20" t="s">
        <v>430</v>
      </c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x14ac:dyDescent="0.55000000000000004">
      <c r="A259" s="21" t="s">
        <v>30</v>
      </c>
      <c r="B259" s="20" t="s">
        <v>431</v>
      </c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x14ac:dyDescent="0.55000000000000004">
      <c r="A260" s="21" t="s">
        <v>115</v>
      </c>
      <c r="B260" s="20" t="s">
        <v>359</v>
      </c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x14ac:dyDescent="0.55000000000000004">
      <c r="A261" s="21" t="s">
        <v>116</v>
      </c>
      <c r="B261" s="20" t="s">
        <v>432</v>
      </c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x14ac:dyDescent="0.55000000000000004">
      <c r="A262" s="21" t="s">
        <v>31</v>
      </c>
      <c r="B262" s="20" t="s">
        <v>433</v>
      </c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x14ac:dyDescent="0.55000000000000004">
      <c r="A263" s="21" t="s">
        <v>117</v>
      </c>
      <c r="B263" s="20" t="s">
        <v>434</v>
      </c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x14ac:dyDescent="0.55000000000000004">
      <c r="A264" s="21" t="s">
        <v>32</v>
      </c>
      <c r="B264" s="20" t="s">
        <v>435</v>
      </c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x14ac:dyDescent="0.55000000000000004">
      <c r="A265" s="21" t="s">
        <v>118</v>
      </c>
      <c r="B265" s="20" t="s">
        <v>436</v>
      </c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x14ac:dyDescent="0.55000000000000004">
      <c r="A266" s="21" t="s">
        <v>120</v>
      </c>
      <c r="B266" s="20" t="s">
        <v>437</v>
      </c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x14ac:dyDescent="0.55000000000000004">
      <c r="A267" s="21" t="s">
        <v>144</v>
      </c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x14ac:dyDescent="0.55000000000000004">
      <c r="A268" s="21" t="s">
        <v>28</v>
      </c>
      <c r="B268" s="20" t="s">
        <v>438</v>
      </c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x14ac:dyDescent="0.55000000000000004">
      <c r="A269" s="21" t="s">
        <v>145</v>
      </c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x14ac:dyDescent="0.55000000000000004">
      <c r="A270" s="21" t="s">
        <v>146</v>
      </c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x14ac:dyDescent="0.55000000000000004">
      <c r="A271" s="21" t="s">
        <v>22</v>
      </c>
      <c r="B271" s="20" t="s">
        <v>439</v>
      </c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x14ac:dyDescent="0.55000000000000004">
      <c r="A272" s="21" t="s">
        <v>119</v>
      </c>
      <c r="B272" s="20" t="s">
        <v>440</v>
      </c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x14ac:dyDescent="0.55000000000000004">
      <c r="A273" s="21" t="s">
        <v>121</v>
      </c>
      <c r="B273" s="20" t="s">
        <v>441</v>
      </c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x14ac:dyDescent="0.55000000000000004">
      <c r="A274" s="21" t="s">
        <v>123</v>
      </c>
      <c r="B274" s="20" t="s">
        <v>442</v>
      </c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x14ac:dyDescent="0.55000000000000004">
      <c r="A275" s="21" t="s">
        <v>122</v>
      </c>
      <c r="B275" s="20" t="s">
        <v>443</v>
      </c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x14ac:dyDescent="0.55000000000000004">
      <c r="A276" s="21" t="s">
        <v>124</v>
      </c>
      <c r="B276" s="20" t="s">
        <v>444</v>
      </c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x14ac:dyDescent="0.55000000000000004">
      <c r="A277" s="21" t="s">
        <v>23</v>
      </c>
      <c r="B277" s="20" t="s">
        <v>445</v>
      </c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x14ac:dyDescent="0.55000000000000004">
      <c r="A278" s="21" t="s">
        <v>125</v>
      </c>
      <c r="B278" s="20" t="s">
        <v>446</v>
      </c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x14ac:dyDescent="0.55000000000000004">
      <c r="A279" s="21" t="s">
        <v>126</v>
      </c>
      <c r="B279" s="20" t="s">
        <v>447</v>
      </c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x14ac:dyDescent="0.55000000000000004">
      <c r="A280" s="21" t="s">
        <v>147</v>
      </c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x14ac:dyDescent="0.55000000000000004">
      <c r="A281" s="21" t="s">
        <v>148</v>
      </c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x14ac:dyDescent="0.55000000000000004">
      <c r="A282" s="21" t="s">
        <v>127</v>
      </c>
      <c r="B282" s="20" t="s">
        <v>448</v>
      </c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x14ac:dyDescent="0.55000000000000004">
      <c r="A283" s="21" t="s">
        <v>128</v>
      </c>
      <c r="B283" s="20" t="s">
        <v>449</v>
      </c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x14ac:dyDescent="0.55000000000000004">
      <c r="A284" s="21" t="s">
        <v>129</v>
      </c>
      <c r="B284" s="20" t="s">
        <v>450</v>
      </c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x14ac:dyDescent="0.55000000000000004">
      <c r="A285" s="21" t="s">
        <v>130</v>
      </c>
      <c r="B285" s="20" t="s">
        <v>451</v>
      </c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</sheetData>
  <sortState xmlns:xlrd2="http://schemas.microsoft.com/office/spreadsheetml/2017/richdata2" ref="H8:H162">
    <sortCondition ref="H7:H162"/>
  </sortState>
  <mergeCells count="2">
    <mergeCell ref="C1:F2"/>
    <mergeCell ref="A3:F3"/>
  </mergeCells>
  <conditionalFormatting sqref="A6:F141">
    <cfRule type="expression" dxfId="44" priority="1">
      <formula>ISEVEN(ROW())</formula>
    </cfRule>
  </conditionalFormatting>
  <conditionalFormatting sqref="G4">
    <cfRule type="expression" dxfId="43" priority="4" stopIfTrue="1">
      <formula>OR(ISNUMBER(SEARCH("not shown",G4)),ISNUMBER(SEARCH("may have cut",G4)),ISNUMBER(SEARCH("not available",G4)))</formula>
    </cfRule>
  </conditionalFormatting>
  <conditionalFormatting sqref="H1">
    <cfRule type="expression" dxfId="42" priority="2" stopIfTrue="1">
      <formula>LiveOn</formula>
    </cfRule>
    <cfRule type="expression" dxfId="41" priority="3" stopIfTrue="1">
      <formula>AND($H$1="ON",NOT(LiveOn))</formula>
    </cfRule>
  </conditionalFormatting>
  <dataValidations count="1">
    <dataValidation type="list" allowBlank="1" showInputMessage="1" showErrorMessage="1" sqref="H1" xr:uid="{26AC34D2-D701-49DF-85D7-63F2FC6F78C6}">
      <formula1>"OFF,ON"</formula1>
    </dataValidation>
  </dataValidations>
  <pageMargins left="0.7" right="0.7" top="0.75" bottom="0.75" header="0.3" footer="0.3"/>
  <pageSetup orientation="portrait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F1CDD-77F5-44D6-9544-F42588EFA736}">
  <sheetPr codeName="Sheet6"/>
  <dimension ref="A1:P106"/>
  <sheetViews>
    <sheetView showGridLines="0" workbookViewId="0">
      <pane ySplit="6" topLeftCell="A7" activePane="bottomLeft" state="frozen"/>
      <selection pane="bottomLeft" activeCell="A2" sqref="A2"/>
    </sheetView>
  </sheetViews>
  <sheetFormatPr defaultRowHeight="15.4" x14ac:dyDescent="0.55000000000000004"/>
  <cols>
    <col min="1" max="1" width="14.6640625" style="79" bestFit="1" customWidth="1"/>
    <col min="2" max="2" width="11.19921875" style="82" customWidth="1"/>
    <col min="3" max="3" width="11.53125" style="62" bestFit="1" customWidth="1"/>
    <col min="4" max="4" width="11.33203125" style="88" bestFit="1" customWidth="1"/>
    <col min="5" max="5" width="14.59765625" style="102" customWidth="1"/>
    <col min="6" max="8" width="12.59765625" style="103" customWidth="1"/>
    <col min="9" max="11" width="9.1328125" style="62" customWidth="1"/>
    <col min="12" max="12" width="13.33203125" style="62" customWidth="1"/>
    <col min="13" max="13" width="9" style="20" customWidth="1"/>
    <col min="14" max="16" width="9.06640625" style="20"/>
    <col min="17" max="16384" width="9.06640625" style="52"/>
  </cols>
  <sheetData>
    <row r="1" spans="1:16" s="53" customFormat="1" x14ac:dyDescent="0.55000000000000004">
      <c r="A1" s="80" t="s">
        <v>27</v>
      </c>
      <c r="B1" s="64" t="s">
        <v>590</v>
      </c>
      <c r="C1" s="83"/>
      <c r="D1" s="84"/>
      <c r="E1" s="89"/>
      <c r="F1" s="94"/>
      <c r="G1" s="95"/>
      <c r="H1" s="95"/>
      <c r="I1" s="83"/>
      <c r="J1" s="83"/>
      <c r="K1" s="76" t="s">
        <v>10</v>
      </c>
      <c r="L1" s="63" t="str">
        <f>IF(LiveOn,RTD($A$1,,"status",K1,$A$2),"")</f>
        <v/>
      </c>
      <c r="M1" s="63"/>
      <c r="N1" s="314"/>
      <c r="O1" s="314"/>
      <c r="P1" s="315"/>
    </row>
    <row r="2" spans="1:16" s="53" customFormat="1" x14ac:dyDescent="0.55000000000000004">
      <c r="A2" s="78"/>
      <c r="B2" s="65" t="s">
        <v>597</v>
      </c>
      <c r="C2" s="18"/>
      <c r="D2" s="85"/>
      <c r="E2" s="90"/>
      <c r="F2" s="96"/>
      <c r="G2" s="97"/>
      <c r="H2" s="97"/>
      <c r="I2" s="18"/>
      <c r="J2" s="18"/>
      <c r="K2" s="77" t="s">
        <v>600</v>
      </c>
      <c r="L2" s="317" t="str">
        <f>IF(LiveOn,IF(ISNUMBER(UtcOffset),IF(ISNUMBER(RTD($A$1,,"status",K2,$A$2)),RTD($A$1,,"status",K2,$A$2)+UtcOffset,RTD($A$1,,"status",K2,$A$2)),""),"")</f>
        <v/>
      </c>
      <c r="M2" s="317"/>
      <c r="N2" s="311"/>
      <c r="O2" s="311"/>
      <c r="P2" s="316"/>
    </row>
    <row r="3" spans="1:16" s="53" customFormat="1" ht="16.5" x14ac:dyDescent="0.6">
      <c r="A3" s="78"/>
      <c r="B3" s="65" t="s">
        <v>602</v>
      </c>
      <c r="C3" s="54"/>
      <c r="D3" s="86"/>
      <c r="E3" s="269" t="s">
        <v>669</v>
      </c>
      <c r="F3" s="270" t="s">
        <v>667</v>
      </c>
      <c r="G3" s="97"/>
      <c r="H3" s="97"/>
      <c r="I3" s="18"/>
      <c r="J3" s="18"/>
      <c r="K3" s="77" t="s">
        <v>601</v>
      </c>
      <c r="L3" s="317" t="str">
        <f>IF(LiveOn,IF(ISNUMBER(UtcOffset),IF(ISNUMBER(RTD($A$1,,"status",K3,$A$2)),RTD($A$1,,"status",K3,$A$2)+UtcOffset,RTD($A$1,,"status",K3,$A$2)),""),"")</f>
        <v/>
      </c>
      <c r="M3" s="317"/>
      <c r="N3" s="18"/>
      <c r="O3" s="18"/>
      <c r="P3" s="55"/>
    </row>
    <row r="4" spans="1:16" s="53" customFormat="1" x14ac:dyDescent="0.55000000000000004">
      <c r="A4" s="71" t="s">
        <v>603</v>
      </c>
      <c r="B4" s="81" t="str">
        <f>IF(LiveOn,RTD(A1,,"status","AccountsCsv",$A$2),"")</f>
        <v/>
      </c>
      <c r="C4" s="56"/>
      <c r="D4" s="87"/>
      <c r="E4" s="288" t="s">
        <v>671</v>
      </c>
      <c r="F4" s="98"/>
      <c r="G4" s="98"/>
      <c r="H4" s="98"/>
      <c r="I4" s="57"/>
      <c r="J4" s="57"/>
      <c r="K4" s="277" t="s">
        <v>670</v>
      </c>
      <c r="L4" s="276" t="str">
        <f ca="1">IF(LiveOn,IFERROR(ROUND((NOW()-RTD($A$1,,"status","ServerHeartbeatUtc",$A$2))*96,0)/96,""),"")</f>
        <v/>
      </c>
      <c r="M4" s="56"/>
      <c r="N4" s="57"/>
      <c r="O4" s="57"/>
      <c r="P4" s="58"/>
    </row>
    <row r="5" spans="1:16" s="53" customFormat="1" x14ac:dyDescent="0.55000000000000004">
      <c r="A5" s="301" t="s">
        <v>674</v>
      </c>
      <c r="B5" s="302" t="str">
        <f>IF(LiveOn,RTD($A$1,,"positions",$A$3,"ConIdCsv",$A$2),"RTD($A$1,,""positions"",$A$3,""ConIdCsv"",$A$2)")</f>
        <v>RTD($A$1,,"positions",$A$3,"ConIdCsv",$A$2)</v>
      </c>
      <c r="C5" s="54"/>
      <c r="D5" s="86"/>
      <c r="E5" s="91"/>
      <c r="F5" s="97"/>
      <c r="G5" s="97"/>
      <c r="H5" s="97"/>
      <c r="I5" s="289" t="str">
        <f>IF(LiveOn,IF(ISERROR($B$5),"list not available yet",IF($B$5="","showing 0 of 0","showing "&amp;MIN((LEN($B$5)-LEN(SUBSTITUTE($B$5,";",""))+1),100)&amp;" of "&amp;(LEN($B$5)-LEN(SUBSTITUTE($B$5,";",""))+1)&amp;IF((LEN($B$5)-LEN(SUBSTITUTE($B$5,";",""))+1)&gt;100," - "&amp;((LEN($B$5)-LEN(SUBSTITUTE($B$5,";",""))+1)-100)&amp;" more not shown: fill the rows down","")&amp;IF(LEN($B$5)=255," - Excel may have cut this list at 255 characters",""))),"")</f>
        <v/>
      </c>
      <c r="J5" s="18"/>
      <c r="K5" s="18"/>
      <c r="L5" s="18"/>
      <c r="M5" s="54"/>
      <c r="N5" s="18"/>
      <c r="O5" s="18"/>
      <c r="P5" s="18"/>
    </row>
    <row r="6" spans="1:16" s="53" customFormat="1" ht="15.75" thickBot="1" x14ac:dyDescent="0.6">
      <c r="A6" s="72" t="s">
        <v>604</v>
      </c>
      <c r="B6" s="72" t="s">
        <v>675</v>
      </c>
      <c r="C6" s="73" t="s">
        <v>676</v>
      </c>
      <c r="D6" s="104" t="s">
        <v>677</v>
      </c>
      <c r="E6" s="92" t="s">
        <v>678</v>
      </c>
      <c r="F6" s="99" t="s">
        <v>453</v>
      </c>
      <c r="G6" s="99" t="s">
        <v>679</v>
      </c>
      <c r="H6" s="99" t="s">
        <v>680</v>
      </c>
      <c r="I6" s="74" t="s">
        <v>566</v>
      </c>
      <c r="J6" s="74" t="s">
        <v>259</v>
      </c>
      <c r="K6" s="75" t="s">
        <v>16</v>
      </c>
      <c r="L6" s="75" t="s">
        <v>681</v>
      </c>
      <c r="M6" s="73" t="s">
        <v>558</v>
      </c>
      <c r="N6" s="73" t="s">
        <v>614</v>
      </c>
      <c r="O6" s="73" t="s">
        <v>457</v>
      </c>
      <c r="P6" s="73" t="s">
        <v>568</v>
      </c>
    </row>
    <row r="7" spans="1:16" s="53" customFormat="1" x14ac:dyDescent="0.55000000000000004">
      <c r="A7" s="59" t="str">
        <f>IF(LiveOn,IFERROR(MID(";"&amp;$B$5&amp;";",FIND(CHAR(1),SUBSTITUTE(";"&amp;$B$5&amp;";",";",CHAR(1),ROWS($A$7:A7)))+1,FIND(CHAR(1),SUBSTITUTE(";"&amp;$B$5&amp;";",";",CHAR(1),ROWS($A$7:A7)+1))-FIND(CHAR(1),SUBSTITUTE(";"&amp;$B$5&amp;";",";",CHAR(1),ROWS($A$7:A7)))-1),""),"")</f>
        <v/>
      </c>
      <c r="B7" s="82" t="str">
        <f>IF($A7="","",IFERROR(RTD($A$1,,"position",$A$3,"conid="&amp;$A7,B$6,$A$2),""))</f>
        <v/>
      </c>
      <c r="C7" s="60" t="str">
        <f>IF($A7="","",IFERROR(RTD($A$1,,"position",$A$3,"conid="&amp;$A7,C$6,$A$2),""))</f>
        <v/>
      </c>
      <c r="D7" s="61" t="str">
        <f>IF($A7="","",IFERROR(RTD($A$1,,"position",$A$3,"conid="&amp;$A7,D$6,$A$2),""))</f>
        <v/>
      </c>
      <c r="E7" s="93" t="str">
        <f>IF($A7="","",IFERROR(RTD($A$1,,"position",$A$3,"conid="&amp;$A7,E$6,$A$2),""))</f>
        <v/>
      </c>
      <c r="F7" s="100" t="str">
        <f>IF($A7="","",IFERROR(RTD($A$1,,"position",$A$3,"conid="&amp;$A7,F$6,$A$2),""))</f>
        <v/>
      </c>
      <c r="G7" s="100" t="str">
        <f>IF($A7="","",IFERROR(RTD($A$1,,"position",$A$3,"conid="&amp;$A7,G$6,$A$2),""))</f>
        <v/>
      </c>
      <c r="H7" s="100" t="str">
        <f>IF($A7="","",IFERROR(RTD($A$1,,"position",$A$3,"conid="&amp;$A7,H$6,$A$2),""))</f>
        <v/>
      </c>
      <c r="I7" s="62" t="str">
        <f>IF($A7="","",IFERROR(RTD($A$1,,"position",$A$3,"conid="&amp;$A7,I$6,$A$2),""))</f>
        <v/>
      </c>
      <c r="J7" s="62" t="str">
        <f>IF($A7="","",IFERROR(RTD($A$1,,"position",$A$3,"conid="&amp;$A7,J$6,$A$2),""))</f>
        <v/>
      </c>
      <c r="K7" s="62" t="str">
        <f>IF($A7="","",IFERROR(RTD($A$1,,"position",$A$3,"conid="&amp;$A7,K$6,$A$2),""))</f>
        <v/>
      </c>
      <c r="L7" s="62" t="str">
        <f>IF($A7="","",IFERROR(RTD($A$1,,"position",$A$3,"conid="&amp;$A7,L$6,$A$2),""))</f>
        <v/>
      </c>
      <c r="M7" s="60" t="str">
        <f>IF($A7="","",IFERROR(RTD($A$1,,"position",$A$3,"conid="&amp;$A7,M$6,$A$2),""))</f>
        <v/>
      </c>
      <c r="N7" s="62" t="str">
        <f>IF($A7="","",IFERROR(RTD($A$1,,"position",$A$3,"conid="&amp;$A7,N$6,$A$2),""))</f>
        <v/>
      </c>
      <c r="O7" s="62" t="str">
        <f>IF($A7="","",IFERROR(RTD($A$1,,"position",$A$3,"conid="&amp;$A7,O$6,$A$2),""))</f>
        <v/>
      </c>
      <c r="P7" s="62" t="str">
        <f>IF($A7="","",IFERROR(RTD($A$1,,"position",$A$3,"conid="&amp;$A7,P$6,$A$2),""))</f>
        <v/>
      </c>
    </row>
    <row r="8" spans="1:16" x14ac:dyDescent="0.55000000000000004">
      <c r="A8" s="79" t="str">
        <f>IF(LiveOn,IFERROR(MID(";"&amp;$B$5&amp;";",FIND(CHAR(1),SUBSTITUTE(";"&amp;$B$5&amp;";",";",CHAR(1),ROWS($A$7:A8)))+1,FIND(CHAR(1),SUBSTITUTE(";"&amp;$B$5&amp;";",";",CHAR(1),ROWS($A$7:A8)+1))-FIND(CHAR(1),SUBSTITUTE(";"&amp;$B$5&amp;";",";",CHAR(1),ROWS($A$7:A8)))-1),""),"")</f>
        <v/>
      </c>
      <c r="B8" s="82" t="str">
        <f>IF($A8="","",IFERROR(RTD($A$1,,"position",$A$3,"conid="&amp;$A8,B$6,$A$2),""))</f>
        <v/>
      </c>
      <c r="C8" s="62" t="str">
        <f>IF($A8="","",IFERROR(RTD($A$1,,"position",$A$3,"conid="&amp;$A8,C$6,$A$2),""))</f>
        <v/>
      </c>
      <c r="D8" s="88" t="str">
        <f>IF($A8="","",IFERROR(RTD($A$1,,"position",$A$3,"conid="&amp;$A8,D$6,$A$2),""))</f>
        <v/>
      </c>
      <c r="E8" s="102" t="str">
        <f>IF($A8="","",IFERROR(RTD($A$1,,"position",$A$3,"conid="&amp;$A8,E$6,$A$2),""))</f>
        <v/>
      </c>
      <c r="F8" s="103" t="str">
        <f>IF($A8="","",IFERROR(RTD($A$1,,"position",$A$3,"conid="&amp;$A8,F$6,$A$2),""))</f>
        <v/>
      </c>
      <c r="G8" s="103" t="str">
        <f>IF($A8="","",IFERROR(RTD($A$1,,"position",$A$3,"conid="&amp;$A8,G$6,$A$2),""))</f>
        <v/>
      </c>
      <c r="H8" s="103" t="str">
        <f>IF($A8="","",IFERROR(RTD($A$1,,"position",$A$3,"conid="&amp;$A8,H$6,$A$2),""))</f>
        <v/>
      </c>
      <c r="I8" s="62" t="str">
        <f>IF($A8="","",IFERROR(RTD($A$1,,"position",$A$3,"conid="&amp;$A8,I$6,$A$2),""))</f>
        <v/>
      </c>
      <c r="J8" s="62" t="str">
        <f>IF($A8="","",IFERROR(RTD($A$1,,"position",$A$3,"conid="&amp;$A8,J$6,$A$2),""))</f>
        <v/>
      </c>
      <c r="K8" s="62" t="str">
        <f>IF($A8="","",IFERROR(RTD($A$1,,"position",$A$3,"conid="&amp;$A8,K$6,$A$2),""))</f>
        <v/>
      </c>
      <c r="L8" s="62" t="str">
        <f>IF($A8="","",IFERROR(RTD($A$1,,"position",$A$3,"conid="&amp;$A8,L$6,$A$2),""))</f>
        <v/>
      </c>
      <c r="M8" s="20" t="str">
        <f>IF($A8="","",IFERROR(RTD($A$1,,"position",$A$3,"conid="&amp;$A8,M$6,$A$2),""))</f>
        <v/>
      </c>
      <c r="N8" s="20" t="str">
        <f>IF($A8="","",IFERROR(RTD($A$1,,"position",$A$3,"conid="&amp;$A8,N$6,$A$2),""))</f>
        <v/>
      </c>
      <c r="O8" s="20" t="str">
        <f>IF($A8="","",IFERROR(RTD($A$1,,"position",$A$3,"conid="&amp;$A8,O$6,$A$2),""))</f>
        <v/>
      </c>
      <c r="P8" s="20" t="str">
        <f>IF($A8="","",IFERROR(RTD($A$1,,"position",$A$3,"conid="&amp;$A8,P$6,$A$2),""))</f>
        <v/>
      </c>
    </row>
    <row r="9" spans="1:16" x14ac:dyDescent="0.55000000000000004">
      <c r="A9" s="79" t="str">
        <f>IF(LiveOn,IFERROR(MID(";"&amp;$B$5&amp;";",FIND(CHAR(1),SUBSTITUTE(";"&amp;$B$5&amp;";",";",CHAR(1),ROWS($A$7:A9)))+1,FIND(CHAR(1),SUBSTITUTE(";"&amp;$B$5&amp;";",";",CHAR(1),ROWS($A$7:A9)+1))-FIND(CHAR(1),SUBSTITUTE(";"&amp;$B$5&amp;";",";",CHAR(1),ROWS($A$7:A9)))-1),""),"")</f>
        <v/>
      </c>
      <c r="B9" s="82" t="str">
        <f>IF($A9="","",IFERROR(RTD($A$1,,"position",$A$3,"conid="&amp;$A9,B$6,$A$2),""))</f>
        <v/>
      </c>
      <c r="C9" s="62" t="str">
        <f>IF($A9="","",IFERROR(RTD($A$1,,"position",$A$3,"conid="&amp;$A9,C$6,$A$2),""))</f>
        <v/>
      </c>
      <c r="D9" s="88" t="str">
        <f>IF($A9="","",IFERROR(RTD($A$1,,"position",$A$3,"conid="&amp;$A9,D$6,$A$2),""))</f>
        <v/>
      </c>
      <c r="E9" s="102" t="str">
        <f>IF($A9="","",IFERROR(RTD($A$1,,"position",$A$3,"conid="&amp;$A9,E$6,$A$2),""))</f>
        <v/>
      </c>
      <c r="F9" s="103" t="str">
        <f>IF($A9="","",IFERROR(RTD($A$1,,"position",$A$3,"conid="&amp;$A9,F$6,$A$2),""))</f>
        <v/>
      </c>
      <c r="G9" s="103" t="str">
        <f>IF($A9="","",IFERROR(RTD($A$1,,"position",$A$3,"conid="&amp;$A9,G$6,$A$2),""))</f>
        <v/>
      </c>
      <c r="H9" s="103" t="str">
        <f>IF($A9="","",IFERROR(RTD($A$1,,"position",$A$3,"conid="&amp;$A9,H$6,$A$2),""))</f>
        <v/>
      </c>
      <c r="I9" s="62" t="str">
        <f>IF($A9="","",IFERROR(RTD($A$1,,"position",$A$3,"conid="&amp;$A9,I$6,$A$2),""))</f>
        <v/>
      </c>
      <c r="J9" s="62" t="str">
        <f>IF($A9="","",IFERROR(RTD($A$1,,"position",$A$3,"conid="&amp;$A9,J$6,$A$2),""))</f>
        <v/>
      </c>
      <c r="K9" s="62" t="str">
        <f>IF($A9="","",IFERROR(RTD($A$1,,"position",$A$3,"conid="&amp;$A9,K$6,$A$2),""))</f>
        <v/>
      </c>
      <c r="L9" s="62" t="str">
        <f>IF($A9="","",IFERROR(RTD($A$1,,"position",$A$3,"conid="&amp;$A9,L$6,$A$2),""))</f>
        <v/>
      </c>
      <c r="M9" s="20" t="str">
        <f>IF($A9="","",IFERROR(RTD($A$1,,"position",$A$3,"conid="&amp;$A9,M$6,$A$2),""))</f>
        <v/>
      </c>
      <c r="N9" s="20" t="str">
        <f>IF($A9="","",IFERROR(RTD($A$1,,"position",$A$3,"conid="&amp;$A9,N$6,$A$2),""))</f>
        <v/>
      </c>
      <c r="O9" s="20" t="str">
        <f>IF($A9="","",IFERROR(RTD($A$1,,"position",$A$3,"conid="&amp;$A9,O$6,$A$2),""))</f>
        <v/>
      </c>
      <c r="P9" s="20" t="str">
        <f>IF($A9="","",IFERROR(RTD($A$1,,"position",$A$3,"conid="&amp;$A9,P$6,$A$2),""))</f>
        <v/>
      </c>
    </row>
    <row r="10" spans="1:16" x14ac:dyDescent="0.55000000000000004">
      <c r="A10" s="79" t="str">
        <f>IF(LiveOn,IFERROR(MID(";"&amp;$B$5&amp;";",FIND(CHAR(1),SUBSTITUTE(";"&amp;$B$5&amp;";",";",CHAR(1),ROWS($A$7:A10)))+1,FIND(CHAR(1),SUBSTITUTE(";"&amp;$B$5&amp;";",";",CHAR(1),ROWS($A$7:A10)+1))-FIND(CHAR(1),SUBSTITUTE(";"&amp;$B$5&amp;";",";",CHAR(1),ROWS($A$7:A10)))-1),""),"")</f>
        <v/>
      </c>
      <c r="B10" s="82" t="str">
        <f>IF($A10="","",IFERROR(RTD($A$1,,"position",$A$3,"conid="&amp;$A10,B$6,$A$2),""))</f>
        <v/>
      </c>
      <c r="C10" s="62" t="str">
        <f>IF($A10="","",IFERROR(RTD($A$1,,"position",$A$3,"conid="&amp;$A10,C$6,$A$2),""))</f>
        <v/>
      </c>
      <c r="D10" s="88" t="str">
        <f>IF($A10="","",IFERROR(RTD($A$1,,"position",$A$3,"conid="&amp;$A10,D$6,$A$2),""))</f>
        <v/>
      </c>
      <c r="E10" s="102" t="str">
        <f>IF($A10="","",IFERROR(RTD($A$1,,"position",$A$3,"conid="&amp;$A10,E$6,$A$2),""))</f>
        <v/>
      </c>
      <c r="F10" s="103" t="str">
        <f>IF($A10="","",IFERROR(RTD($A$1,,"position",$A$3,"conid="&amp;$A10,F$6,$A$2),""))</f>
        <v/>
      </c>
      <c r="G10" s="103" t="str">
        <f>IF($A10="","",IFERROR(RTD($A$1,,"position",$A$3,"conid="&amp;$A10,G$6,$A$2),""))</f>
        <v/>
      </c>
      <c r="H10" s="103" t="str">
        <f>IF($A10="","",IFERROR(RTD($A$1,,"position",$A$3,"conid="&amp;$A10,H$6,$A$2),""))</f>
        <v/>
      </c>
      <c r="I10" s="62" t="str">
        <f>IF($A10="","",IFERROR(RTD($A$1,,"position",$A$3,"conid="&amp;$A10,I$6,$A$2),""))</f>
        <v/>
      </c>
      <c r="J10" s="62" t="str">
        <f>IF($A10="","",IFERROR(RTD($A$1,,"position",$A$3,"conid="&amp;$A10,J$6,$A$2),""))</f>
        <v/>
      </c>
      <c r="K10" s="62" t="str">
        <f>IF($A10="","",IFERROR(RTD($A$1,,"position",$A$3,"conid="&amp;$A10,K$6,$A$2),""))</f>
        <v/>
      </c>
      <c r="L10" s="62" t="str">
        <f>IF($A10="","",IFERROR(RTD($A$1,,"position",$A$3,"conid="&amp;$A10,L$6,$A$2),""))</f>
        <v/>
      </c>
      <c r="M10" s="20" t="str">
        <f>IF($A10="","",IFERROR(RTD($A$1,,"position",$A$3,"conid="&amp;$A10,M$6,$A$2),""))</f>
        <v/>
      </c>
      <c r="N10" s="20" t="str">
        <f>IF($A10="","",IFERROR(RTD($A$1,,"position",$A$3,"conid="&amp;$A10,N$6,$A$2),""))</f>
        <v/>
      </c>
      <c r="O10" s="20" t="str">
        <f>IF($A10="","",IFERROR(RTD($A$1,,"position",$A$3,"conid="&amp;$A10,O$6,$A$2),""))</f>
        <v/>
      </c>
      <c r="P10" s="20" t="str">
        <f>IF($A10="","",IFERROR(RTD($A$1,,"position",$A$3,"conid="&amp;$A10,P$6,$A$2),""))</f>
        <v/>
      </c>
    </row>
    <row r="11" spans="1:16" x14ac:dyDescent="0.55000000000000004">
      <c r="A11" s="79" t="str">
        <f>IF(LiveOn,IFERROR(MID(";"&amp;$B$5&amp;";",FIND(CHAR(1),SUBSTITUTE(";"&amp;$B$5&amp;";",";",CHAR(1),ROWS($A$7:A11)))+1,FIND(CHAR(1),SUBSTITUTE(";"&amp;$B$5&amp;";",";",CHAR(1),ROWS($A$7:A11)+1))-FIND(CHAR(1),SUBSTITUTE(";"&amp;$B$5&amp;";",";",CHAR(1),ROWS($A$7:A11)))-1),""),"")</f>
        <v/>
      </c>
      <c r="B11" s="82" t="str">
        <f>IF($A11="","",IFERROR(RTD($A$1,,"position",$A$3,"conid="&amp;$A11,B$6,$A$2),""))</f>
        <v/>
      </c>
      <c r="C11" s="62" t="str">
        <f>IF($A11="","",IFERROR(RTD($A$1,,"position",$A$3,"conid="&amp;$A11,C$6,$A$2),""))</f>
        <v/>
      </c>
      <c r="D11" s="88" t="str">
        <f>IF($A11="","",IFERROR(RTD($A$1,,"position",$A$3,"conid="&amp;$A11,D$6,$A$2),""))</f>
        <v/>
      </c>
      <c r="E11" s="102" t="str">
        <f>IF($A11="","",IFERROR(RTD($A$1,,"position",$A$3,"conid="&amp;$A11,E$6,$A$2),""))</f>
        <v/>
      </c>
      <c r="F11" s="103" t="str">
        <f>IF($A11="","",IFERROR(RTD($A$1,,"position",$A$3,"conid="&amp;$A11,F$6,$A$2),""))</f>
        <v/>
      </c>
      <c r="G11" s="103" t="str">
        <f>IF($A11="","",IFERROR(RTD($A$1,,"position",$A$3,"conid="&amp;$A11,G$6,$A$2),""))</f>
        <v/>
      </c>
      <c r="H11" s="103" t="str">
        <f>IF($A11="","",IFERROR(RTD($A$1,,"position",$A$3,"conid="&amp;$A11,H$6,$A$2),""))</f>
        <v/>
      </c>
      <c r="I11" s="62" t="str">
        <f>IF($A11="","",IFERROR(RTD($A$1,,"position",$A$3,"conid="&amp;$A11,I$6,$A$2),""))</f>
        <v/>
      </c>
      <c r="J11" s="62" t="str">
        <f>IF($A11="","",IFERROR(RTD($A$1,,"position",$A$3,"conid="&amp;$A11,J$6,$A$2),""))</f>
        <v/>
      </c>
      <c r="K11" s="62" t="str">
        <f>IF($A11="","",IFERROR(RTD($A$1,,"position",$A$3,"conid="&amp;$A11,K$6,$A$2),""))</f>
        <v/>
      </c>
      <c r="L11" s="62" t="str">
        <f>IF($A11="","",IFERROR(RTD($A$1,,"position",$A$3,"conid="&amp;$A11,L$6,$A$2),""))</f>
        <v/>
      </c>
      <c r="M11" s="20" t="str">
        <f>IF($A11="","",IFERROR(RTD($A$1,,"position",$A$3,"conid="&amp;$A11,M$6,$A$2),""))</f>
        <v/>
      </c>
      <c r="N11" s="20" t="str">
        <f>IF($A11="","",IFERROR(RTD($A$1,,"position",$A$3,"conid="&amp;$A11,N$6,$A$2),""))</f>
        <v/>
      </c>
      <c r="O11" s="20" t="str">
        <f>IF($A11="","",IFERROR(RTD($A$1,,"position",$A$3,"conid="&amp;$A11,O$6,$A$2),""))</f>
        <v/>
      </c>
      <c r="P11" s="20" t="str">
        <f>IF($A11="","",IFERROR(RTD($A$1,,"position",$A$3,"conid="&amp;$A11,P$6,$A$2),""))</f>
        <v/>
      </c>
    </row>
    <row r="12" spans="1:16" x14ac:dyDescent="0.55000000000000004">
      <c r="A12" s="79" t="str">
        <f>IF(LiveOn,IFERROR(MID(";"&amp;$B$5&amp;";",FIND(CHAR(1),SUBSTITUTE(";"&amp;$B$5&amp;";",";",CHAR(1),ROWS($A$7:A12)))+1,FIND(CHAR(1),SUBSTITUTE(";"&amp;$B$5&amp;";",";",CHAR(1),ROWS($A$7:A12)+1))-FIND(CHAR(1),SUBSTITUTE(";"&amp;$B$5&amp;";",";",CHAR(1),ROWS($A$7:A12)))-1),""),"")</f>
        <v/>
      </c>
      <c r="B12" s="82" t="str">
        <f>IF($A12="","",IFERROR(RTD($A$1,,"position",$A$3,"conid="&amp;$A12,B$6,$A$2),""))</f>
        <v/>
      </c>
      <c r="C12" s="62" t="str">
        <f>IF($A12="","",IFERROR(RTD($A$1,,"position",$A$3,"conid="&amp;$A12,C$6,$A$2),""))</f>
        <v/>
      </c>
      <c r="D12" s="88" t="str">
        <f>IF($A12="","",IFERROR(RTD($A$1,,"position",$A$3,"conid="&amp;$A12,D$6,$A$2),""))</f>
        <v/>
      </c>
      <c r="E12" s="102" t="str">
        <f>IF($A12="","",IFERROR(RTD($A$1,,"position",$A$3,"conid="&amp;$A12,E$6,$A$2),""))</f>
        <v/>
      </c>
      <c r="F12" s="103" t="str">
        <f>IF($A12="","",IFERROR(RTD($A$1,,"position",$A$3,"conid="&amp;$A12,F$6,$A$2),""))</f>
        <v/>
      </c>
      <c r="G12" s="103" t="str">
        <f>IF($A12="","",IFERROR(RTD($A$1,,"position",$A$3,"conid="&amp;$A12,G$6,$A$2),""))</f>
        <v/>
      </c>
      <c r="H12" s="103" t="str">
        <f>IF($A12="","",IFERROR(RTD($A$1,,"position",$A$3,"conid="&amp;$A12,H$6,$A$2),""))</f>
        <v/>
      </c>
      <c r="I12" s="62" t="str">
        <f>IF($A12="","",IFERROR(RTD($A$1,,"position",$A$3,"conid="&amp;$A12,I$6,$A$2),""))</f>
        <v/>
      </c>
      <c r="J12" s="62" t="str">
        <f>IF($A12="","",IFERROR(RTD($A$1,,"position",$A$3,"conid="&amp;$A12,J$6,$A$2),""))</f>
        <v/>
      </c>
      <c r="K12" s="62" t="str">
        <f>IF($A12="","",IFERROR(RTD($A$1,,"position",$A$3,"conid="&amp;$A12,K$6,$A$2),""))</f>
        <v/>
      </c>
      <c r="L12" s="62" t="str">
        <f>IF($A12="","",IFERROR(RTD($A$1,,"position",$A$3,"conid="&amp;$A12,L$6,$A$2),""))</f>
        <v/>
      </c>
      <c r="M12" s="20" t="str">
        <f>IF($A12="","",IFERROR(RTD($A$1,,"position",$A$3,"conid="&amp;$A12,M$6,$A$2),""))</f>
        <v/>
      </c>
      <c r="N12" s="20" t="str">
        <f>IF($A12="","",IFERROR(RTD($A$1,,"position",$A$3,"conid="&amp;$A12,N$6,$A$2),""))</f>
        <v/>
      </c>
      <c r="O12" s="20" t="str">
        <f>IF($A12="","",IFERROR(RTD($A$1,,"position",$A$3,"conid="&amp;$A12,O$6,$A$2),""))</f>
        <v/>
      </c>
      <c r="P12" s="20" t="str">
        <f>IF($A12="","",IFERROR(RTD($A$1,,"position",$A$3,"conid="&amp;$A12,P$6,$A$2),""))</f>
        <v/>
      </c>
    </row>
    <row r="13" spans="1:16" x14ac:dyDescent="0.55000000000000004">
      <c r="A13" s="79" t="str">
        <f>IF(LiveOn,IFERROR(MID(";"&amp;$B$5&amp;";",FIND(CHAR(1),SUBSTITUTE(";"&amp;$B$5&amp;";",";",CHAR(1),ROWS($A$7:A13)))+1,FIND(CHAR(1),SUBSTITUTE(";"&amp;$B$5&amp;";",";",CHAR(1),ROWS($A$7:A13)+1))-FIND(CHAR(1),SUBSTITUTE(";"&amp;$B$5&amp;";",";",CHAR(1),ROWS($A$7:A13)))-1),""),"")</f>
        <v/>
      </c>
      <c r="B13" s="82" t="str">
        <f>IF($A13="","",IFERROR(RTD($A$1,,"position",$A$3,"conid="&amp;$A13,B$6,$A$2),""))</f>
        <v/>
      </c>
      <c r="C13" s="62" t="str">
        <f>IF($A13="","",IFERROR(RTD($A$1,,"position",$A$3,"conid="&amp;$A13,C$6,$A$2),""))</f>
        <v/>
      </c>
      <c r="D13" s="88" t="str">
        <f>IF($A13="","",IFERROR(RTD($A$1,,"position",$A$3,"conid="&amp;$A13,D$6,$A$2),""))</f>
        <v/>
      </c>
      <c r="E13" s="102" t="str">
        <f>IF($A13="","",IFERROR(RTD($A$1,,"position",$A$3,"conid="&amp;$A13,E$6,$A$2),""))</f>
        <v/>
      </c>
      <c r="F13" s="103" t="str">
        <f>IF($A13="","",IFERROR(RTD($A$1,,"position",$A$3,"conid="&amp;$A13,F$6,$A$2),""))</f>
        <v/>
      </c>
      <c r="G13" s="103" t="str">
        <f>IF($A13="","",IFERROR(RTD($A$1,,"position",$A$3,"conid="&amp;$A13,G$6,$A$2),""))</f>
        <v/>
      </c>
      <c r="H13" s="103" t="str">
        <f>IF($A13="","",IFERROR(RTD($A$1,,"position",$A$3,"conid="&amp;$A13,H$6,$A$2),""))</f>
        <v/>
      </c>
      <c r="I13" s="62" t="str">
        <f>IF($A13="","",IFERROR(RTD($A$1,,"position",$A$3,"conid="&amp;$A13,I$6,$A$2),""))</f>
        <v/>
      </c>
      <c r="J13" s="62" t="str">
        <f>IF($A13="","",IFERROR(RTD($A$1,,"position",$A$3,"conid="&amp;$A13,J$6,$A$2),""))</f>
        <v/>
      </c>
      <c r="K13" s="62" t="str">
        <f>IF($A13="","",IFERROR(RTD($A$1,,"position",$A$3,"conid="&amp;$A13,K$6,$A$2),""))</f>
        <v/>
      </c>
      <c r="L13" s="62" t="str">
        <f>IF($A13="","",IFERROR(RTD($A$1,,"position",$A$3,"conid="&amp;$A13,L$6,$A$2),""))</f>
        <v/>
      </c>
      <c r="M13" s="20" t="str">
        <f>IF($A13="","",IFERROR(RTD($A$1,,"position",$A$3,"conid="&amp;$A13,M$6,$A$2),""))</f>
        <v/>
      </c>
      <c r="N13" s="20" t="str">
        <f>IF($A13="","",IFERROR(RTD($A$1,,"position",$A$3,"conid="&amp;$A13,N$6,$A$2),""))</f>
        <v/>
      </c>
      <c r="O13" s="20" t="str">
        <f>IF($A13="","",IFERROR(RTD($A$1,,"position",$A$3,"conid="&amp;$A13,O$6,$A$2),""))</f>
        <v/>
      </c>
      <c r="P13" s="20" t="str">
        <f>IF($A13="","",IFERROR(RTD($A$1,,"position",$A$3,"conid="&amp;$A13,P$6,$A$2),""))</f>
        <v/>
      </c>
    </row>
    <row r="14" spans="1:16" x14ac:dyDescent="0.55000000000000004">
      <c r="A14" s="79" t="str">
        <f>IF(LiveOn,IFERROR(MID(";"&amp;$B$5&amp;";",FIND(CHAR(1),SUBSTITUTE(";"&amp;$B$5&amp;";",";",CHAR(1),ROWS($A$7:A14)))+1,FIND(CHAR(1),SUBSTITUTE(";"&amp;$B$5&amp;";",";",CHAR(1),ROWS($A$7:A14)+1))-FIND(CHAR(1),SUBSTITUTE(";"&amp;$B$5&amp;";",";",CHAR(1),ROWS($A$7:A14)))-1),""),"")</f>
        <v/>
      </c>
      <c r="B14" s="82" t="str">
        <f>IF($A14="","",IFERROR(RTD($A$1,,"position",$A$3,"conid="&amp;$A14,B$6,$A$2),""))</f>
        <v/>
      </c>
      <c r="C14" s="62" t="str">
        <f>IF($A14="","",IFERROR(RTD($A$1,,"position",$A$3,"conid="&amp;$A14,C$6,$A$2),""))</f>
        <v/>
      </c>
      <c r="D14" s="88" t="str">
        <f>IF($A14="","",IFERROR(RTD($A$1,,"position",$A$3,"conid="&amp;$A14,D$6,$A$2),""))</f>
        <v/>
      </c>
      <c r="E14" s="102" t="str">
        <f>IF($A14="","",IFERROR(RTD($A$1,,"position",$A$3,"conid="&amp;$A14,E$6,$A$2),""))</f>
        <v/>
      </c>
      <c r="F14" s="103" t="str">
        <f>IF($A14="","",IFERROR(RTD($A$1,,"position",$A$3,"conid="&amp;$A14,F$6,$A$2),""))</f>
        <v/>
      </c>
      <c r="G14" s="103" t="str">
        <f>IF($A14="","",IFERROR(RTD($A$1,,"position",$A$3,"conid="&amp;$A14,G$6,$A$2),""))</f>
        <v/>
      </c>
      <c r="H14" s="103" t="str">
        <f>IF($A14="","",IFERROR(RTD($A$1,,"position",$A$3,"conid="&amp;$A14,H$6,$A$2),""))</f>
        <v/>
      </c>
      <c r="I14" s="62" t="str">
        <f>IF($A14="","",IFERROR(RTD($A$1,,"position",$A$3,"conid="&amp;$A14,I$6,$A$2),""))</f>
        <v/>
      </c>
      <c r="J14" s="62" t="str">
        <f>IF($A14="","",IFERROR(RTD($A$1,,"position",$A$3,"conid="&amp;$A14,J$6,$A$2),""))</f>
        <v/>
      </c>
      <c r="K14" s="62" t="str">
        <f>IF($A14="","",IFERROR(RTD($A$1,,"position",$A$3,"conid="&amp;$A14,K$6,$A$2),""))</f>
        <v/>
      </c>
      <c r="L14" s="62" t="str">
        <f>IF($A14="","",IFERROR(RTD($A$1,,"position",$A$3,"conid="&amp;$A14,L$6,$A$2),""))</f>
        <v/>
      </c>
      <c r="M14" s="20" t="str">
        <f>IF($A14="","",IFERROR(RTD($A$1,,"position",$A$3,"conid="&amp;$A14,M$6,$A$2),""))</f>
        <v/>
      </c>
      <c r="N14" s="20" t="str">
        <f>IF($A14="","",IFERROR(RTD($A$1,,"position",$A$3,"conid="&amp;$A14,N$6,$A$2),""))</f>
        <v/>
      </c>
      <c r="O14" s="20" t="str">
        <f>IF($A14="","",IFERROR(RTD($A$1,,"position",$A$3,"conid="&amp;$A14,O$6,$A$2),""))</f>
        <v/>
      </c>
      <c r="P14" s="20" t="str">
        <f>IF($A14="","",IFERROR(RTD($A$1,,"position",$A$3,"conid="&amp;$A14,P$6,$A$2),""))</f>
        <v/>
      </c>
    </row>
    <row r="15" spans="1:16" x14ac:dyDescent="0.55000000000000004">
      <c r="A15" s="79" t="str">
        <f>IF(LiveOn,IFERROR(MID(";"&amp;$B$5&amp;";",FIND(CHAR(1),SUBSTITUTE(";"&amp;$B$5&amp;";",";",CHAR(1),ROWS($A$7:A15)))+1,FIND(CHAR(1),SUBSTITUTE(";"&amp;$B$5&amp;";",";",CHAR(1),ROWS($A$7:A15)+1))-FIND(CHAR(1),SUBSTITUTE(";"&amp;$B$5&amp;";",";",CHAR(1),ROWS($A$7:A15)))-1),""),"")</f>
        <v/>
      </c>
      <c r="B15" s="82" t="str">
        <f>IF($A15="","",IFERROR(RTD($A$1,,"position",$A$3,"conid="&amp;$A15,B$6,$A$2),""))</f>
        <v/>
      </c>
      <c r="C15" s="62" t="str">
        <f>IF($A15="","",IFERROR(RTD($A$1,,"position",$A$3,"conid="&amp;$A15,C$6,$A$2),""))</f>
        <v/>
      </c>
      <c r="D15" s="88" t="str">
        <f>IF($A15="","",IFERROR(RTD($A$1,,"position",$A$3,"conid="&amp;$A15,D$6,$A$2),""))</f>
        <v/>
      </c>
      <c r="E15" s="102" t="str">
        <f>IF($A15="","",IFERROR(RTD($A$1,,"position",$A$3,"conid="&amp;$A15,E$6,$A$2),""))</f>
        <v/>
      </c>
      <c r="F15" s="103" t="str">
        <f>IF($A15="","",IFERROR(RTD($A$1,,"position",$A$3,"conid="&amp;$A15,F$6,$A$2),""))</f>
        <v/>
      </c>
      <c r="G15" s="103" t="str">
        <f>IF($A15="","",IFERROR(RTD($A$1,,"position",$A$3,"conid="&amp;$A15,G$6,$A$2),""))</f>
        <v/>
      </c>
      <c r="H15" s="103" t="str">
        <f>IF($A15="","",IFERROR(RTD($A$1,,"position",$A$3,"conid="&amp;$A15,H$6,$A$2),""))</f>
        <v/>
      </c>
      <c r="I15" s="62" t="str">
        <f>IF($A15="","",IFERROR(RTD($A$1,,"position",$A$3,"conid="&amp;$A15,I$6,$A$2),""))</f>
        <v/>
      </c>
      <c r="J15" s="62" t="str">
        <f>IF($A15="","",IFERROR(RTD($A$1,,"position",$A$3,"conid="&amp;$A15,J$6,$A$2),""))</f>
        <v/>
      </c>
      <c r="K15" s="62" t="str">
        <f>IF($A15="","",IFERROR(RTD($A$1,,"position",$A$3,"conid="&amp;$A15,K$6,$A$2),""))</f>
        <v/>
      </c>
      <c r="L15" s="62" t="str">
        <f>IF($A15="","",IFERROR(RTD($A$1,,"position",$A$3,"conid="&amp;$A15,L$6,$A$2),""))</f>
        <v/>
      </c>
      <c r="M15" s="20" t="str">
        <f>IF($A15="","",IFERROR(RTD($A$1,,"position",$A$3,"conid="&amp;$A15,M$6,$A$2),""))</f>
        <v/>
      </c>
      <c r="N15" s="20" t="str">
        <f>IF($A15="","",IFERROR(RTD($A$1,,"position",$A$3,"conid="&amp;$A15,N$6,$A$2),""))</f>
        <v/>
      </c>
      <c r="O15" s="20" t="str">
        <f>IF($A15="","",IFERROR(RTD($A$1,,"position",$A$3,"conid="&amp;$A15,O$6,$A$2),""))</f>
        <v/>
      </c>
      <c r="P15" s="20" t="str">
        <f>IF($A15="","",IFERROR(RTD($A$1,,"position",$A$3,"conid="&amp;$A15,P$6,$A$2),""))</f>
        <v/>
      </c>
    </row>
    <row r="16" spans="1:16" x14ac:dyDescent="0.55000000000000004">
      <c r="A16" s="79" t="str">
        <f>IF(LiveOn,IFERROR(MID(";"&amp;$B$5&amp;";",FIND(CHAR(1),SUBSTITUTE(";"&amp;$B$5&amp;";",";",CHAR(1),ROWS($A$7:A16)))+1,FIND(CHAR(1),SUBSTITUTE(";"&amp;$B$5&amp;";",";",CHAR(1),ROWS($A$7:A16)+1))-FIND(CHAR(1),SUBSTITUTE(";"&amp;$B$5&amp;";",";",CHAR(1),ROWS($A$7:A16)))-1),""),"")</f>
        <v/>
      </c>
      <c r="B16" s="82" t="str">
        <f>IF($A16="","",IFERROR(RTD($A$1,,"position",$A$3,"conid="&amp;$A16,B$6,$A$2),""))</f>
        <v/>
      </c>
      <c r="C16" s="62" t="str">
        <f>IF($A16="","",IFERROR(RTD($A$1,,"position",$A$3,"conid="&amp;$A16,C$6,$A$2),""))</f>
        <v/>
      </c>
      <c r="D16" s="88" t="str">
        <f>IF($A16="","",IFERROR(RTD($A$1,,"position",$A$3,"conid="&amp;$A16,D$6,$A$2),""))</f>
        <v/>
      </c>
      <c r="E16" s="102" t="str">
        <f>IF($A16="","",IFERROR(RTD($A$1,,"position",$A$3,"conid="&amp;$A16,E$6,$A$2),""))</f>
        <v/>
      </c>
      <c r="F16" s="103" t="str">
        <f>IF($A16="","",IFERROR(RTD($A$1,,"position",$A$3,"conid="&amp;$A16,F$6,$A$2),""))</f>
        <v/>
      </c>
      <c r="G16" s="103" t="str">
        <f>IF($A16="","",IFERROR(RTD($A$1,,"position",$A$3,"conid="&amp;$A16,G$6,$A$2),""))</f>
        <v/>
      </c>
      <c r="H16" s="103" t="str">
        <f>IF($A16="","",IFERROR(RTD($A$1,,"position",$A$3,"conid="&amp;$A16,H$6,$A$2),""))</f>
        <v/>
      </c>
      <c r="I16" s="62" t="str">
        <f>IF($A16="","",IFERROR(RTD($A$1,,"position",$A$3,"conid="&amp;$A16,I$6,$A$2),""))</f>
        <v/>
      </c>
      <c r="J16" s="62" t="str">
        <f>IF($A16="","",IFERROR(RTD($A$1,,"position",$A$3,"conid="&amp;$A16,J$6,$A$2),""))</f>
        <v/>
      </c>
      <c r="K16" s="62" t="str">
        <f>IF($A16="","",IFERROR(RTD($A$1,,"position",$A$3,"conid="&amp;$A16,K$6,$A$2),""))</f>
        <v/>
      </c>
      <c r="L16" s="62" t="str">
        <f>IF($A16="","",IFERROR(RTD($A$1,,"position",$A$3,"conid="&amp;$A16,L$6,$A$2),""))</f>
        <v/>
      </c>
      <c r="M16" s="20" t="str">
        <f>IF($A16="","",IFERROR(RTD($A$1,,"position",$A$3,"conid="&amp;$A16,M$6,$A$2),""))</f>
        <v/>
      </c>
      <c r="N16" s="20" t="str">
        <f>IF($A16="","",IFERROR(RTD($A$1,,"position",$A$3,"conid="&amp;$A16,N$6,$A$2),""))</f>
        <v/>
      </c>
      <c r="O16" s="20" t="str">
        <f>IF($A16="","",IFERROR(RTD($A$1,,"position",$A$3,"conid="&amp;$A16,O$6,$A$2),""))</f>
        <v/>
      </c>
      <c r="P16" s="20" t="str">
        <f>IF($A16="","",IFERROR(RTD($A$1,,"position",$A$3,"conid="&amp;$A16,P$6,$A$2),""))</f>
        <v/>
      </c>
    </row>
    <row r="17" spans="1:16" x14ac:dyDescent="0.55000000000000004">
      <c r="A17" s="79" t="str">
        <f>IF(LiveOn,IFERROR(MID(";"&amp;$B$5&amp;";",FIND(CHAR(1),SUBSTITUTE(";"&amp;$B$5&amp;";",";",CHAR(1),ROWS($A$7:A17)))+1,FIND(CHAR(1),SUBSTITUTE(";"&amp;$B$5&amp;";",";",CHAR(1),ROWS($A$7:A17)+1))-FIND(CHAR(1),SUBSTITUTE(";"&amp;$B$5&amp;";",";",CHAR(1),ROWS($A$7:A17)))-1),""),"")</f>
        <v/>
      </c>
      <c r="B17" s="82" t="str">
        <f>IF($A17="","",IFERROR(RTD($A$1,,"position",$A$3,"conid="&amp;$A17,B$6,$A$2),""))</f>
        <v/>
      </c>
      <c r="C17" s="62" t="str">
        <f>IF($A17="","",IFERROR(RTD($A$1,,"position",$A$3,"conid="&amp;$A17,C$6,$A$2),""))</f>
        <v/>
      </c>
      <c r="D17" s="88" t="str">
        <f>IF($A17="","",IFERROR(RTD($A$1,,"position",$A$3,"conid="&amp;$A17,D$6,$A$2),""))</f>
        <v/>
      </c>
      <c r="E17" s="102" t="str">
        <f>IF($A17="","",IFERROR(RTD($A$1,,"position",$A$3,"conid="&amp;$A17,E$6,$A$2),""))</f>
        <v/>
      </c>
      <c r="F17" s="103" t="str">
        <f>IF($A17="","",IFERROR(RTD($A$1,,"position",$A$3,"conid="&amp;$A17,F$6,$A$2),""))</f>
        <v/>
      </c>
      <c r="G17" s="103" t="str">
        <f>IF($A17="","",IFERROR(RTD($A$1,,"position",$A$3,"conid="&amp;$A17,G$6,$A$2),""))</f>
        <v/>
      </c>
      <c r="H17" s="103" t="str">
        <f>IF($A17="","",IFERROR(RTD($A$1,,"position",$A$3,"conid="&amp;$A17,H$6,$A$2),""))</f>
        <v/>
      </c>
      <c r="I17" s="62" t="str">
        <f>IF($A17="","",IFERROR(RTD($A$1,,"position",$A$3,"conid="&amp;$A17,I$6,$A$2),""))</f>
        <v/>
      </c>
      <c r="J17" s="62" t="str">
        <f>IF($A17="","",IFERROR(RTD($A$1,,"position",$A$3,"conid="&amp;$A17,J$6,$A$2),""))</f>
        <v/>
      </c>
      <c r="K17" s="62" t="str">
        <f>IF($A17="","",IFERROR(RTD($A$1,,"position",$A$3,"conid="&amp;$A17,K$6,$A$2),""))</f>
        <v/>
      </c>
      <c r="L17" s="62" t="str">
        <f>IF($A17="","",IFERROR(RTD($A$1,,"position",$A$3,"conid="&amp;$A17,L$6,$A$2),""))</f>
        <v/>
      </c>
      <c r="M17" s="20" t="str">
        <f>IF($A17="","",IFERROR(RTD($A$1,,"position",$A$3,"conid="&amp;$A17,M$6,$A$2),""))</f>
        <v/>
      </c>
      <c r="N17" s="20" t="str">
        <f>IF($A17="","",IFERROR(RTD($A$1,,"position",$A$3,"conid="&amp;$A17,N$6,$A$2),""))</f>
        <v/>
      </c>
      <c r="O17" s="20" t="str">
        <f>IF($A17="","",IFERROR(RTD($A$1,,"position",$A$3,"conid="&amp;$A17,O$6,$A$2),""))</f>
        <v/>
      </c>
      <c r="P17" s="20" t="str">
        <f>IF($A17="","",IFERROR(RTD($A$1,,"position",$A$3,"conid="&amp;$A17,P$6,$A$2),""))</f>
        <v/>
      </c>
    </row>
    <row r="18" spans="1:16" x14ac:dyDescent="0.55000000000000004">
      <c r="A18" s="79" t="str">
        <f>IF(LiveOn,IFERROR(MID(";"&amp;$B$5&amp;";",FIND(CHAR(1),SUBSTITUTE(";"&amp;$B$5&amp;";",";",CHAR(1),ROWS($A$7:A18)))+1,FIND(CHAR(1),SUBSTITUTE(";"&amp;$B$5&amp;";",";",CHAR(1),ROWS($A$7:A18)+1))-FIND(CHAR(1),SUBSTITUTE(";"&amp;$B$5&amp;";",";",CHAR(1),ROWS($A$7:A18)))-1),""),"")</f>
        <v/>
      </c>
      <c r="B18" s="82" t="str">
        <f>IF($A18="","",IFERROR(RTD($A$1,,"position",$A$3,"conid="&amp;$A18,B$6,$A$2),""))</f>
        <v/>
      </c>
      <c r="C18" s="62" t="str">
        <f>IF($A18="","",IFERROR(RTD($A$1,,"position",$A$3,"conid="&amp;$A18,C$6,$A$2),""))</f>
        <v/>
      </c>
      <c r="D18" s="88" t="str">
        <f>IF($A18="","",IFERROR(RTD($A$1,,"position",$A$3,"conid="&amp;$A18,D$6,$A$2),""))</f>
        <v/>
      </c>
      <c r="E18" s="102" t="str">
        <f>IF($A18="","",IFERROR(RTD($A$1,,"position",$A$3,"conid="&amp;$A18,E$6,$A$2),""))</f>
        <v/>
      </c>
      <c r="F18" s="103" t="str">
        <f>IF($A18="","",IFERROR(RTD($A$1,,"position",$A$3,"conid="&amp;$A18,F$6,$A$2),""))</f>
        <v/>
      </c>
      <c r="G18" s="103" t="str">
        <f>IF($A18="","",IFERROR(RTD($A$1,,"position",$A$3,"conid="&amp;$A18,G$6,$A$2),""))</f>
        <v/>
      </c>
      <c r="H18" s="103" t="str">
        <f>IF($A18="","",IFERROR(RTD($A$1,,"position",$A$3,"conid="&amp;$A18,H$6,$A$2),""))</f>
        <v/>
      </c>
      <c r="I18" s="62" t="str">
        <f>IF($A18="","",IFERROR(RTD($A$1,,"position",$A$3,"conid="&amp;$A18,I$6,$A$2),""))</f>
        <v/>
      </c>
      <c r="J18" s="62" t="str">
        <f>IF($A18="","",IFERROR(RTD($A$1,,"position",$A$3,"conid="&amp;$A18,J$6,$A$2),""))</f>
        <v/>
      </c>
      <c r="K18" s="62" t="str">
        <f>IF($A18="","",IFERROR(RTD($A$1,,"position",$A$3,"conid="&amp;$A18,K$6,$A$2),""))</f>
        <v/>
      </c>
      <c r="L18" s="62" t="str">
        <f>IF($A18="","",IFERROR(RTD($A$1,,"position",$A$3,"conid="&amp;$A18,L$6,$A$2),""))</f>
        <v/>
      </c>
      <c r="M18" s="20" t="str">
        <f>IF($A18="","",IFERROR(RTD($A$1,,"position",$A$3,"conid="&amp;$A18,M$6,$A$2),""))</f>
        <v/>
      </c>
      <c r="N18" s="20" t="str">
        <f>IF($A18="","",IFERROR(RTD($A$1,,"position",$A$3,"conid="&amp;$A18,N$6,$A$2),""))</f>
        <v/>
      </c>
      <c r="O18" s="20" t="str">
        <f>IF($A18="","",IFERROR(RTD($A$1,,"position",$A$3,"conid="&amp;$A18,O$6,$A$2),""))</f>
        <v/>
      </c>
      <c r="P18" s="20" t="str">
        <f>IF($A18="","",IFERROR(RTD($A$1,,"position",$A$3,"conid="&amp;$A18,P$6,$A$2),""))</f>
        <v/>
      </c>
    </row>
    <row r="19" spans="1:16" x14ac:dyDescent="0.55000000000000004">
      <c r="A19" s="79" t="str">
        <f>IF(LiveOn,IFERROR(MID(";"&amp;$B$5&amp;";",FIND(CHAR(1),SUBSTITUTE(";"&amp;$B$5&amp;";",";",CHAR(1),ROWS($A$7:A19)))+1,FIND(CHAR(1),SUBSTITUTE(";"&amp;$B$5&amp;";",";",CHAR(1),ROWS($A$7:A19)+1))-FIND(CHAR(1),SUBSTITUTE(";"&amp;$B$5&amp;";",";",CHAR(1),ROWS($A$7:A19)))-1),""),"")</f>
        <v/>
      </c>
      <c r="B19" s="82" t="str">
        <f>IF($A19="","",IFERROR(RTD($A$1,,"position",$A$3,"conid="&amp;$A19,B$6,$A$2),""))</f>
        <v/>
      </c>
      <c r="C19" s="62" t="str">
        <f>IF($A19="","",IFERROR(RTD($A$1,,"position",$A$3,"conid="&amp;$A19,C$6,$A$2),""))</f>
        <v/>
      </c>
      <c r="D19" s="88" t="str">
        <f>IF($A19="","",IFERROR(RTD($A$1,,"position",$A$3,"conid="&amp;$A19,D$6,$A$2),""))</f>
        <v/>
      </c>
      <c r="E19" s="102" t="str">
        <f>IF($A19="","",IFERROR(RTD($A$1,,"position",$A$3,"conid="&amp;$A19,E$6,$A$2),""))</f>
        <v/>
      </c>
      <c r="F19" s="103" t="str">
        <f>IF($A19="","",IFERROR(RTD($A$1,,"position",$A$3,"conid="&amp;$A19,F$6,$A$2),""))</f>
        <v/>
      </c>
      <c r="G19" s="103" t="str">
        <f>IF($A19="","",IFERROR(RTD($A$1,,"position",$A$3,"conid="&amp;$A19,G$6,$A$2),""))</f>
        <v/>
      </c>
      <c r="H19" s="103" t="str">
        <f>IF($A19="","",IFERROR(RTD($A$1,,"position",$A$3,"conid="&amp;$A19,H$6,$A$2),""))</f>
        <v/>
      </c>
      <c r="I19" s="62" t="str">
        <f>IF($A19="","",IFERROR(RTD($A$1,,"position",$A$3,"conid="&amp;$A19,I$6,$A$2),""))</f>
        <v/>
      </c>
      <c r="J19" s="62" t="str">
        <f>IF($A19="","",IFERROR(RTD($A$1,,"position",$A$3,"conid="&amp;$A19,J$6,$A$2),""))</f>
        <v/>
      </c>
      <c r="K19" s="62" t="str">
        <f>IF($A19="","",IFERROR(RTD($A$1,,"position",$A$3,"conid="&amp;$A19,K$6,$A$2),""))</f>
        <v/>
      </c>
      <c r="L19" s="62" t="str">
        <f>IF($A19="","",IFERROR(RTD($A$1,,"position",$A$3,"conid="&amp;$A19,L$6,$A$2),""))</f>
        <v/>
      </c>
      <c r="M19" s="20" t="str">
        <f>IF($A19="","",IFERROR(RTD($A$1,,"position",$A$3,"conid="&amp;$A19,M$6,$A$2),""))</f>
        <v/>
      </c>
      <c r="N19" s="20" t="str">
        <f>IF($A19="","",IFERROR(RTD($A$1,,"position",$A$3,"conid="&amp;$A19,N$6,$A$2),""))</f>
        <v/>
      </c>
      <c r="O19" s="20" t="str">
        <f>IF($A19="","",IFERROR(RTD($A$1,,"position",$A$3,"conid="&amp;$A19,O$6,$A$2),""))</f>
        <v/>
      </c>
      <c r="P19" s="20" t="str">
        <f>IF($A19="","",IFERROR(RTD($A$1,,"position",$A$3,"conid="&amp;$A19,P$6,$A$2),""))</f>
        <v/>
      </c>
    </row>
    <row r="20" spans="1:16" x14ac:dyDescent="0.55000000000000004">
      <c r="A20" s="79" t="str">
        <f>IF(LiveOn,IFERROR(MID(";"&amp;$B$5&amp;";",FIND(CHAR(1),SUBSTITUTE(";"&amp;$B$5&amp;";",";",CHAR(1),ROWS($A$7:A20)))+1,FIND(CHAR(1),SUBSTITUTE(";"&amp;$B$5&amp;";",";",CHAR(1),ROWS($A$7:A20)+1))-FIND(CHAR(1),SUBSTITUTE(";"&amp;$B$5&amp;";",";",CHAR(1),ROWS($A$7:A20)))-1),""),"")</f>
        <v/>
      </c>
      <c r="B20" s="82" t="str">
        <f>IF($A20="","",IFERROR(RTD($A$1,,"position",$A$3,"conid="&amp;$A20,B$6,$A$2),""))</f>
        <v/>
      </c>
      <c r="C20" s="62" t="str">
        <f>IF($A20="","",IFERROR(RTD($A$1,,"position",$A$3,"conid="&amp;$A20,C$6,$A$2),""))</f>
        <v/>
      </c>
      <c r="D20" s="88" t="str">
        <f>IF($A20="","",IFERROR(RTD($A$1,,"position",$A$3,"conid="&amp;$A20,D$6,$A$2),""))</f>
        <v/>
      </c>
      <c r="E20" s="102" t="str">
        <f>IF($A20="","",IFERROR(RTD($A$1,,"position",$A$3,"conid="&amp;$A20,E$6,$A$2),""))</f>
        <v/>
      </c>
      <c r="F20" s="103" t="str">
        <f>IF($A20="","",IFERROR(RTD($A$1,,"position",$A$3,"conid="&amp;$A20,F$6,$A$2),""))</f>
        <v/>
      </c>
      <c r="G20" s="103" t="str">
        <f>IF($A20="","",IFERROR(RTD($A$1,,"position",$A$3,"conid="&amp;$A20,G$6,$A$2),""))</f>
        <v/>
      </c>
      <c r="H20" s="103" t="str">
        <f>IF($A20="","",IFERROR(RTD($A$1,,"position",$A$3,"conid="&amp;$A20,H$6,$A$2),""))</f>
        <v/>
      </c>
      <c r="I20" s="62" t="str">
        <f>IF($A20="","",IFERROR(RTD($A$1,,"position",$A$3,"conid="&amp;$A20,I$6,$A$2),""))</f>
        <v/>
      </c>
      <c r="J20" s="62" t="str">
        <f>IF($A20="","",IFERROR(RTD($A$1,,"position",$A$3,"conid="&amp;$A20,J$6,$A$2),""))</f>
        <v/>
      </c>
      <c r="K20" s="62" t="str">
        <f>IF($A20="","",IFERROR(RTD($A$1,,"position",$A$3,"conid="&amp;$A20,K$6,$A$2),""))</f>
        <v/>
      </c>
      <c r="L20" s="62" t="str">
        <f>IF($A20="","",IFERROR(RTD($A$1,,"position",$A$3,"conid="&amp;$A20,L$6,$A$2),""))</f>
        <v/>
      </c>
      <c r="M20" s="20" t="str">
        <f>IF($A20="","",IFERROR(RTD($A$1,,"position",$A$3,"conid="&amp;$A20,M$6,$A$2),""))</f>
        <v/>
      </c>
      <c r="N20" s="20" t="str">
        <f>IF($A20="","",IFERROR(RTD($A$1,,"position",$A$3,"conid="&amp;$A20,N$6,$A$2),""))</f>
        <v/>
      </c>
      <c r="O20" s="20" t="str">
        <f>IF($A20="","",IFERROR(RTD($A$1,,"position",$A$3,"conid="&amp;$A20,O$6,$A$2),""))</f>
        <v/>
      </c>
      <c r="P20" s="20" t="str">
        <f>IF($A20="","",IFERROR(RTD($A$1,,"position",$A$3,"conid="&amp;$A20,P$6,$A$2),""))</f>
        <v/>
      </c>
    </row>
    <row r="21" spans="1:16" x14ac:dyDescent="0.55000000000000004">
      <c r="A21" s="79" t="str">
        <f>IF(LiveOn,IFERROR(MID(";"&amp;$B$5&amp;";",FIND(CHAR(1),SUBSTITUTE(";"&amp;$B$5&amp;";",";",CHAR(1),ROWS($A$7:A21)))+1,FIND(CHAR(1),SUBSTITUTE(";"&amp;$B$5&amp;";",";",CHAR(1),ROWS($A$7:A21)+1))-FIND(CHAR(1),SUBSTITUTE(";"&amp;$B$5&amp;";",";",CHAR(1),ROWS($A$7:A21)))-1),""),"")</f>
        <v/>
      </c>
      <c r="B21" s="82" t="str">
        <f>IF($A21="","",IFERROR(RTD($A$1,,"position",$A$3,"conid="&amp;$A21,B$6,$A$2),""))</f>
        <v/>
      </c>
      <c r="C21" s="62" t="str">
        <f>IF($A21="","",IFERROR(RTD($A$1,,"position",$A$3,"conid="&amp;$A21,C$6,$A$2),""))</f>
        <v/>
      </c>
      <c r="D21" s="88" t="str">
        <f>IF($A21="","",IFERROR(RTD($A$1,,"position",$A$3,"conid="&amp;$A21,D$6,$A$2),""))</f>
        <v/>
      </c>
      <c r="E21" s="102" t="str">
        <f>IF($A21="","",IFERROR(RTD($A$1,,"position",$A$3,"conid="&amp;$A21,E$6,$A$2),""))</f>
        <v/>
      </c>
      <c r="F21" s="103" t="str">
        <f>IF($A21="","",IFERROR(RTD($A$1,,"position",$A$3,"conid="&amp;$A21,F$6,$A$2),""))</f>
        <v/>
      </c>
      <c r="G21" s="103" t="str">
        <f>IF($A21="","",IFERROR(RTD($A$1,,"position",$A$3,"conid="&amp;$A21,G$6,$A$2),""))</f>
        <v/>
      </c>
      <c r="H21" s="103" t="str">
        <f>IF($A21="","",IFERROR(RTD($A$1,,"position",$A$3,"conid="&amp;$A21,H$6,$A$2),""))</f>
        <v/>
      </c>
      <c r="I21" s="62" t="str">
        <f>IF($A21="","",IFERROR(RTD($A$1,,"position",$A$3,"conid="&amp;$A21,I$6,$A$2),""))</f>
        <v/>
      </c>
      <c r="J21" s="62" t="str">
        <f>IF($A21="","",IFERROR(RTD($A$1,,"position",$A$3,"conid="&amp;$A21,J$6,$A$2),""))</f>
        <v/>
      </c>
      <c r="K21" s="62" t="str">
        <f>IF($A21="","",IFERROR(RTD($A$1,,"position",$A$3,"conid="&amp;$A21,K$6,$A$2),""))</f>
        <v/>
      </c>
      <c r="L21" s="62" t="str">
        <f>IF($A21="","",IFERROR(RTD($A$1,,"position",$A$3,"conid="&amp;$A21,L$6,$A$2),""))</f>
        <v/>
      </c>
      <c r="M21" s="20" t="str">
        <f>IF($A21="","",IFERROR(RTD($A$1,,"position",$A$3,"conid="&amp;$A21,M$6,$A$2),""))</f>
        <v/>
      </c>
      <c r="N21" s="20" t="str">
        <f>IF($A21="","",IFERROR(RTD($A$1,,"position",$A$3,"conid="&amp;$A21,N$6,$A$2),""))</f>
        <v/>
      </c>
      <c r="O21" s="20" t="str">
        <f>IF($A21="","",IFERROR(RTD($A$1,,"position",$A$3,"conid="&amp;$A21,O$6,$A$2),""))</f>
        <v/>
      </c>
      <c r="P21" s="20" t="str">
        <f>IF($A21="","",IFERROR(RTD($A$1,,"position",$A$3,"conid="&amp;$A21,P$6,$A$2),""))</f>
        <v/>
      </c>
    </row>
    <row r="22" spans="1:16" x14ac:dyDescent="0.55000000000000004">
      <c r="A22" s="79" t="str">
        <f>IF(LiveOn,IFERROR(MID(";"&amp;$B$5&amp;";",FIND(CHAR(1),SUBSTITUTE(";"&amp;$B$5&amp;";",";",CHAR(1),ROWS($A$7:A22)))+1,FIND(CHAR(1),SUBSTITUTE(";"&amp;$B$5&amp;";",";",CHAR(1),ROWS($A$7:A22)+1))-FIND(CHAR(1),SUBSTITUTE(";"&amp;$B$5&amp;";",";",CHAR(1),ROWS($A$7:A22)))-1),""),"")</f>
        <v/>
      </c>
      <c r="B22" s="82" t="str">
        <f>IF($A22="","",IFERROR(RTD($A$1,,"position",$A$3,"conid="&amp;$A22,B$6,$A$2),""))</f>
        <v/>
      </c>
      <c r="C22" s="62" t="str">
        <f>IF($A22="","",IFERROR(RTD($A$1,,"position",$A$3,"conid="&amp;$A22,C$6,$A$2),""))</f>
        <v/>
      </c>
      <c r="D22" s="88" t="str">
        <f>IF($A22="","",IFERROR(RTD($A$1,,"position",$A$3,"conid="&amp;$A22,D$6,$A$2),""))</f>
        <v/>
      </c>
      <c r="E22" s="102" t="str">
        <f>IF($A22="","",IFERROR(RTD($A$1,,"position",$A$3,"conid="&amp;$A22,E$6,$A$2),""))</f>
        <v/>
      </c>
      <c r="F22" s="103" t="str">
        <f>IF($A22="","",IFERROR(RTD($A$1,,"position",$A$3,"conid="&amp;$A22,F$6,$A$2),""))</f>
        <v/>
      </c>
      <c r="G22" s="103" t="str">
        <f>IF($A22="","",IFERROR(RTD($A$1,,"position",$A$3,"conid="&amp;$A22,G$6,$A$2),""))</f>
        <v/>
      </c>
      <c r="H22" s="103" t="str">
        <f>IF($A22="","",IFERROR(RTD($A$1,,"position",$A$3,"conid="&amp;$A22,H$6,$A$2),""))</f>
        <v/>
      </c>
      <c r="I22" s="62" t="str">
        <f>IF($A22="","",IFERROR(RTD($A$1,,"position",$A$3,"conid="&amp;$A22,I$6,$A$2),""))</f>
        <v/>
      </c>
      <c r="J22" s="62" t="str">
        <f>IF($A22="","",IFERROR(RTD($A$1,,"position",$A$3,"conid="&amp;$A22,J$6,$A$2),""))</f>
        <v/>
      </c>
      <c r="K22" s="62" t="str">
        <f>IF($A22="","",IFERROR(RTD($A$1,,"position",$A$3,"conid="&amp;$A22,K$6,$A$2),""))</f>
        <v/>
      </c>
      <c r="L22" s="62" t="str">
        <f>IF($A22="","",IFERROR(RTD($A$1,,"position",$A$3,"conid="&amp;$A22,L$6,$A$2),""))</f>
        <v/>
      </c>
      <c r="M22" s="20" t="str">
        <f>IF($A22="","",IFERROR(RTD($A$1,,"position",$A$3,"conid="&amp;$A22,M$6,$A$2),""))</f>
        <v/>
      </c>
      <c r="N22" s="20" t="str">
        <f>IF($A22="","",IFERROR(RTD($A$1,,"position",$A$3,"conid="&amp;$A22,N$6,$A$2),""))</f>
        <v/>
      </c>
      <c r="O22" s="20" t="str">
        <f>IF($A22="","",IFERROR(RTD($A$1,,"position",$A$3,"conid="&amp;$A22,O$6,$A$2),""))</f>
        <v/>
      </c>
      <c r="P22" s="20" t="str">
        <f>IF($A22="","",IFERROR(RTD($A$1,,"position",$A$3,"conid="&amp;$A22,P$6,$A$2),""))</f>
        <v/>
      </c>
    </row>
    <row r="23" spans="1:16" x14ac:dyDescent="0.55000000000000004">
      <c r="A23" s="79" t="str">
        <f>IF(LiveOn,IFERROR(MID(";"&amp;$B$5&amp;";",FIND(CHAR(1),SUBSTITUTE(";"&amp;$B$5&amp;";",";",CHAR(1),ROWS($A$7:A23)))+1,FIND(CHAR(1),SUBSTITUTE(";"&amp;$B$5&amp;";",";",CHAR(1),ROWS($A$7:A23)+1))-FIND(CHAR(1),SUBSTITUTE(";"&amp;$B$5&amp;";",";",CHAR(1),ROWS($A$7:A23)))-1),""),"")</f>
        <v/>
      </c>
      <c r="B23" s="82" t="str">
        <f>IF($A23="","",IFERROR(RTD($A$1,,"position",$A$3,"conid="&amp;$A23,B$6,$A$2),""))</f>
        <v/>
      </c>
      <c r="C23" s="62" t="str">
        <f>IF($A23="","",IFERROR(RTD($A$1,,"position",$A$3,"conid="&amp;$A23,C$6,$A$2),""))</f>
        <v/>
      </c>
      <c r="D23" s="88" t="str">
        <f>IF($A23="","",IFERROR(RTD($A$1,,"position",$A$3,"conid="&amp;$A23,D$6,$A$2),""))</f>
        <v/>
      </c>
      <c r="E23" s="102" t="str">
        <f>IF($A23="","",IFERROR(RTD($A$1,,"position",$A$3,"conid="&amp;$A23,E$6,$A$2),""))</f>
        <v/>
      </c>
      <c r="F23" s="103" t="str">
        <f>IF($A23="","",IFERROR(RTD($A$1,,"position",$A$3,"conid="&amp;$A23,F$6,$A$2),""))</f>
        <v/>
      </c>
      <c r="G23" s="103" t="str">
        <f>IF($A23="","",IFERROR(RTD($A$1,,"position",$A$3,"conid="&amp;$A23,G$6,$A$2),""))</f>
        <v/>
      </c>
      <c r="H23" s="103" t="str">
        <f>IF($A23="","",IFERROR(RTD($A$1,,"position",$A$3,"conid="&amp;$A23,H$6,$A$2),""))</f>
        <v/>
      </c>
      <c r="I23" s="62" t="str">
        <f>IF($A23="","",IFERROR(RTD($A$1,,"position",$A$3,"conid="&amp;$A23,I$6,$A$2),""))</f>
        <v/>
      </c>
      <c r="J23" s="62" t="str">
        <f>IF($A23="","",IFERROR(RTD($A$1,,"position",$A$3,"conid="&amp;$A23,J$6,$A$2),""))</f>
        <v/>
      </c>
      <c r="K23" s="62" t="str">
        <f>IF($A23="","",IFERROR(RTD($A$1,,"position",$A$3,"conid="&amp;$A23,K$6,$A$2),""))</f>
        <v/>
      </c>
      <c r="L23" s="62" t="str">
        <f>IF($A23="","",IFERROR(RTD($A$1,,"position",$A$3,"conid="&amp;$A23,L$6,$A$2),""))</f>
        <v/>
      </c>
      <c r="M23" s="20" t="str">
        <f>IF($A23="","",IFERROR(RTD($A$1,,"position",$A$3,"conid="&amp;$A23,M$6,$A$2),""))</f>
        <v/>
      </c>
      <c r="N23" s="20" t="str">
        <f>IF($A23="","",IFERROR(RTD($A$1,,"position",$A$3,"conid="&amp;$A23,N$6,$A$2),""))</f>
        <v/>
      </c>
      <c r="O23" s="20" t="str">
        <f>IF($A23="","",IFERROR(RTD($A$1,,"position",$A$3,"conid="&amp;$A23,O$6,$A$2),""))</f>
        <v/>
      </c>
      <c r="P23" s="20" t="str">
        <f>IF($A23="","",IFERROR(RTD($A$1,,"position",$A$3,"conid="&amp;$A23,P$6,$A$2),""))</f>
        <v/>
      </c>
    </row>
    <row r="24" spans="1:16" x14ac:dyDescent="0.55000000000000004">
      <c r="A24" s="79" t="str">
        <f>IF(LiveOn,IFERROR(MID(";"&amp;$B$5&amp;";",FIND(CHAR(1),SUBSTITUTE(";"&amp;$B$5&amp;";",";",CHAR(1),ROWS($A$7:A24)))+1,FIND(CHAR(1),SUBSTITUTE(";"&amp;$B$5&amp;";",";",CHAR(1),ROWS($A$7:A24)+1))-FIND(CHAR(1),SUBSTITUTE(";"&amp;$B$5&amp;";",";",CHAR(1),ROWS($A$7:A24)))-1),""),"")</f>
        <v/>
      </c>
      <c r="B24" s="82" t="str">
        <f>IF($A24="","",IFERROR(RTD($A$1,,"position",$A$3,"conid="&amp;$A24,B$6,$A$2),""))</f>
        <v/>
      </c>
      <c r="C24" s="62" t="str">
        <f>IF($A24="","",IFERROR(RTD($A$1,,"position",$A$3,"conid="&amp;$A24,C$6,$A$2),""))</f>
        <v/>
      </c>
      <c r="D24" s="88" t="str">
        <f>IF($A24="","",IFERROR(RTD($A$1,,"position",$A$3,"conid="&amp;$A24,D$6,$A$2),""))</f>
        <v/>
      </c>
      <c r="E24" s="102" t="str">
        <f>IF($A24="","",IFERROR(RTD($A$1,,"position",$A$3,"conid="&amp;$A24,E$6,$A$2),""))</f>
        <v/>
      </c>
      <c r="F24" s="103" t="str">
        <f>IF($A24="","",IFERROR(RTD($A$1,,"position",$A$3,"conid="&amp;$A24,F$6,$A$2),""))</f>
        <v/>
      </c>
      <c r="G24" s="103" t="str">
        <f>IF($A24="","",IFERROR(RTD($A$1,,"position",$A$3,"conid="&amp;$A24,G$6,$A$2),""))</f>
        <v/>
      </c>
      <c r="H24" s="103" t="str">
        <f>IF($A24="","",IFERROR(RTD($A$1,,"position",$A$3,"conid="&amp;$A24,H$6,$A$2),""))</f>
        <v/>
      </c>
      <c r="I24" s="62" t="str">
        <f>IF($A24="","",IFERROR(RTD($A$1,,"position",$A$3,"conid="&amp;$A24,I$6,$A$2),""))</f>
        <v/>
      </c>
      <c r="J24" s="62" t="str">
        <f>IF($A24="","",IFERROR(RTD($A$1,,"position",$A$3,"conid="&amp;$A24,J$6,$A$2),""))</f>
        <v/>
      </c>
      <c r="K24" s="62" t="str">
        <f>IF($A24="","",IFERROR(RTD($A$1,,"position",$A$3,"conid="&amp;$A24,K$6,$A$2),""))</f>
        <v/>
      </c>
      <c r="L24" s="62" t="str">
        <f>IF($A24="","",IFERROR(RTD($A$1,,"position",$A$3,"conid="&amp;$A24,L$6,$A$2),""))</f>
        <v/>
      </c>
      <c r="M24" s="20" t="str">
        <f>IF($A24="","",IFERROR(RTD($A$1,,"position",$A$3,"conid="&amp;$A24,M$6,$A$2),""))</f>
        <v/>
      </c>
      <c r="N24" s="20" t="str">
        <f>IF($A24="","",IFERROR(RTD($A$1,,"position",$A$3,"conid="&amp;$A24,N$6,$A$2),""))</f>
        <v/>
      </c>
      <c r="O24" s="20" t="str">
        <f>IF($A24="","",IFERROR(RTD($A$1,,"position",$A$3,"conid="&amp;$A24,O$6,$A$2),""))</f>
        <v/>
      </c>
      <c r="P24" s="20" t="str">
        <f>IF($A24="","",IFERROR(RTD($A$1,,"position",$A$3,"conid="&amp;$A24,P$6,$A$2),""))</f>
        <v/>
      </c>
    </row>
    <row r="25" spans="1:16" x14ac:dyDescent="0.55000000000000004">
      <c r="A25" s="79" t="str">
        <f>IF(LiveOn,IFERROR(MID(";"&amp;$B$5&amp;";",FIND(CHAR(1),SUBSTITUTE(";"&amp;$B$5&amp;";",";",CHAR(1),ROWS($A$7:A25)))+1,FIND(CHAR(1),SUBSTITUTE(";"&amp;$B$5&amp;";",";",CHAR(1),ROWS($A$7:A25)+1))-FIND(CHAR(1),SUBSTITUTE(";"&amp;$B$5&amp;";",";",CHAR(1),ROWS($A$7:A25)))-1),""),"")</f>
        <v/>
      </c>
      <c r="B25" s="82" t="str">
        <f>IF($A25="","",IFERROR(RTD($A$1,,"position",$A$3,"conid="&amp;$A25,B$6,$A$2),""))</f>
        <v/>
      </c>
      <c r="C25" s="62" t="str">
        <f>IF($A25="","",IFERROR(RTD($A$1,,"position",$A$3,"conid="&amp;$A25,C$6,$A$2),""))</f>
        <v/>
      </c>
      <c r="D25" s="88" t="str">
        <f>IF($A25="","",IFERROR(RTD($A$1,,"position",$A$3,"conid="&amp;$A25,D$6,$A$2),""))</f>
        <v/>
      </c>
      <c r="E25" s="102" t="str">
        <f>IF($A25="","",IFERROR(RTD($A$1,,"position",$A$3,"conid="&amp;$A25,E$6,$A$2),""))</f>
        <v/>
      </c>
      <c r="F25" s="103" t="str">
        <f>IF($A25="","",IFERROR(RTD($A$1,,"position",$A$3,"conid="&amp;$A25,F$6,$A$2),""))</f>
        <v/>
      </c>
      <c r="G25" s="103" t="str">
        <f>IF($A25="","",IFERROR(RTD($A$1,,"position",$A$3,"conid="&amp;$A25,G$6,$A$2),""))</f>
        <v/>
      </c>
      <c r="H25" s="103" t="str">
        <f>IF($A25="","",IFERROR(RTD($A$1,,"position",$A$3,"conid="&amp;$A25,H$6,$A$2),""))</f>
        <v/>
      </c>
      <c r="I25" s="62" t="str">
        <f>IF($A25="","",IFERROR(RTD($A$1,,"position",$A$3,"conid="&amp;$A25,I$6,$A$2),""))</f>
        <v/>
      </c>
      <c r="J25" s="62" t="str">
        <f>IF($A25="","",IFERROR(RTD($A$1,,"position",$A$3,"conid="&amp;$A25,J$6,$A$2),""))</f>
        <v/>
      </c>
      <c r="K25" s="62" t="str">
        <f>IF($A25="","",IFERROR(RTD($A$1,,"position",$A$3,"conid="&amp;$A25,K$6,$A$2),""))</f>
        <v/>
      </c>
      <c r="L25" s="62" t="str">
        <f>IF($A25="","",IFERROR(RTD($A$1,,"position",$A$3,"conid="&amp;$A25,L$6,$A$2),""))</f>
        <v/>
      </c>
      <c r="M25" s="20" t="str">
        <f>IF($A25="","",IFERROR(RTD($A$1,,"position",$A$3,"conid="&amp;$A25,M$6,$A$2),""))</f>
        <v/>
      </c>
      <c r="N25" s="20" t="str">
        <f>IF($A25="","",IFERROR(RTD($A$1,,"position",$A$3,"conid="&amp;$A25,N$6,$A$2),""))</f>
        <v/>
      </c>
      <c r="O25" s="20" t="str">
        <f>IF($A25="","",IFERROR(RTD($A$1,,"position",$A$3,"conid="&amp;$A25,O$6,$A$2),""))</f>
        <v/>
      </c>
      <c r="P25" s="20" t="str">
        <f>IF($A25="","",IFERROR(RTD($A$1,,"position",$A$3,"conid="&amp;$A25,P$6,$A$2),""))</f>
        <v/>
      </c>
    </row>
    <row r="26" spans="1:16" x14ac:dyDescent="0.55000000000000004">
      <c r="A26" s="79" t="str">
        <f>IF(LiveOn,IFERROR(MID(";"&amp;$B$5&amp;";",FIND(CHAR(1),SUBSTITUTE(";"&amp;$B$5&amp;";",";",CHAR(1),ROWS($A$7:A26)))+1,FIND(CHAR(1),SUBSTITUTE(";"&amp;$B$5&amp;";",";",CHAR(1),ROWS($A$7:A26)+1))-FIND(CHAR(1),SUBSTITUTE(";"&amp;$B$5&amp;";",";",CHAR(1),ROWS($A$7:A26)))-1),""),"")</f>
        <v/>
      </c>
      <c r="B26" s="82" t="str">
        <f>IF($A26="","",IFERROR(RTD($A$1,,"position",$A$3,"conid="&amp;$A26,B$6,$A$2),""))</f>
        <v/>
      </c>
      <c r="C26" s="62" t="str">
        <f>IF($A26="","",IFERROR(RTD($A$1,,"position",$A$3,"conid="&amp;$A26,C$6,$A$2),""))</f>
        <v/>
      </c>
      <c r="D26" s="88" t="str">
        <f>IF($A26="","",IFERROR(RTD($A$1,,"position",$A$3,"conid="&amp;$A26,D$6,$A$2),""))</f>
        <v/>
      </c>
      <c r="E26" s="102" t="str">
        <f>IF($A26="","",IFERROR(RTD($A$1,,"position",$A$3,"conid="&amp;$A26,E$6,$A$2),""))</f>
        <v/>
      </c>
      <c r="F26" s="103" t="str">
        <f>IF($A26="","",IFERROR(RTD($A$1,,"position",$A$3,"conid="&amp;$A26,F$6,$A$2),""))</f>
        <v/>
      </c>
      <c r="G26" s="103" t="str">
        <f>IF($A26="","",IFERROR(RTD($A$1,,"position",$A$3,"conid="&amp;$A26,G$6,$A$2),""))</f>
        <v/>
      </c>
      <c r="H26" s="103" t="str">
        <f>IF($A26="","",IFERROR(RTD($A$1,,"position",$A$3,"conid="&amp;$A26,H$6,$A$2),""))</f>
        <v/>
      </c>
      <c r="I26" s="62" t="str">
        <f>IF($A26="","",IFERROR(RTD($A$1,,"position",$A$3,"conid="&amp;$A26,I$6,$A$2),""))</f>
        <v/>
      </c>
      <c r="J26" s="62" t="str">
        <f>IF($A26="","",IFERROR(RTD($A$1,,"position",$A$3,"conid="&amp;$A26,J$6,$A$2),""))</f>
        <v/>
      </c>
      <c r="K26" s="62" t="str">
        <f>IF($A26="","",IFERROR(RTD($A$1,,"position",$A$3,"conid="&amp;$A26,K$6,$A$2),""))</f>
        <v/>
      </c>
      <c r="L26" s="62" t="str">
        <f>IF($A26="","",IFERROR(RTD($A$1,,"position",$A$3,"conid="&amp;$A26,L$6,$A$2),""))</f>
        <v/>
      </c>
      <c r="M26" s="20" t="str">
        <f>IF($A26="","",IFERROR(RTD($A$1,,"position",$A$3,"conid="&amp;$A26,M$6,$A$2),""))</f>
        <v/>
      </c>
      <c r="N26" s="20" t="str">
        <f>IF($A26="","",IFERROR(RTD($A$1,,"position",$A$3,"conid="&amp;$A26,N$6,$A$2),""))</f>
        <v/>
      </c>
      <c r="O26" s="20" t="str">
        <f>IF($A26="","",IFERROR(RTD($A$1,,"position",$A$3,"conid="&amp;$A26,O$6,$A$2),""))</f>
        <v/>
      </c>
      <c r="P26" s="20" t="str">
        <f>IF($A26="","",IFERROR(RTD($A$1,,"position",$A$3,"conid="&amp;$A26,P$6,$A$2),""))</f>
        <v/>
      </c>
    </row>
    <row r="27" spans="1:16" x14ac:dyDescent="0.55000000000000004">
      <c r="A27" s="79" t="str">
        <f>IF(LiveOn,IFERROR(MID(";"&amp;$B$5&amp;";",FIND(CHAR(1),SUBSTITUTE(";"&amp;$B$5&amp;";",";",CHAR(1),ROWS($A$7:A27)))+1,FIND(CHAR(1),SUBSTITUTE(";"&amp;$B$5&amp;";",";",CHAR(1),ROWS($A$7:A27)+1))-FIND(CHAR(1),SUBSTITUTE(";"&amp;$B$5&amp;";",";",CHAR(1),ROWS($A$7:A27)))-1),""),"")</f>
        <v/>
      </c>
      <c r="B27" s="82" t="str">
        <f>IF($A27="","",IFERROR(RTD($A$1,,"position",$A$3,"conid="&amp;$A27,B$6,$A$2),""))</f>
        <v/>
      </c>
      <c r="C27" s="62" t="str">
        <f>IF($A27="","",IFERROR(RTD($A$1,,"position",$A$3,"conid="&amp;$A27,C$6,$A$2),""))</f>
        <v/>
      </c>
      <c r="D27" s="88" t="str">
        <f>IF($A27="","",IFERROR(RTD($A$1,,"position",$A$3,"conid="&amp;$A27,D$6,$A$2),""))</f>
        <v/>
      </c>
      <c r="E27" s="102" t="str">
        <f>IF($A27="","",IFERROR(RTD($A$1,,"position",$A$3,"conid="&amp;$A27,E$6,$A$2),""))</f>
        <v/>
      </c>
      <c r="F27" s="103" t="str">
        <f>IF($A27="","",IFERROR(RTD($A$1,,"position",$A$3,"conid="&amp;$A27,F$6,$A$2),""))</f>
        <v/>
      </c>
      <c r="G27" s="103" t="str">
        <f>IF($A27="","",IFERROR(RTD($A$1,,"position",$A$3,"conid="&amp;$A27,G$6,$A$2),""))</f>
        <v/>
      </c>
      <c r="H27" s="103" t="str">
        <f>IF($A27="","",IFERROR(RTD($A$1,,"position",$A$3,"conid="&amp;$A27,H$6,$A$2),""))</f>
        <v/>
      </c>
      <c r="I27" s="62" t="str">
        <f>IF($A27="","",IFERROR(RTD($A$1,,"position",$A$3,"conid="&amp;$A27,I$6,$A$2),""))</f>
        <v/>
      </c>
      <c r="J27" s="62" t="str">
        <f>IF($A27="","",IFERROR(RTD($A$1,,"position",$A$3,"conid="&amp;$A27,J$6,$A$2),""))</f>
        <v/>
      </c>
      <c r="K27" s="62" t="str">
        <f>IF($A27="","",IFERROR(RTD($A$1,,"position",$A$3,"conid="&amp;$A27,K$6,$A$2),""))</f>
        <v/>
      </c>
      <c r="L27" s="62" t="str">
        <f>IF($A27="","",IFERROR(RTD($A$1,,"position",$A$3,"conid="&amp;$A27,L$6,$A$2),""))</f>
        <v/>
      </c>
      <c r="M27" s="20" t="str">
        <f>IF($A27="","",IFERROR(RTD($A$1,,"position",$A$3,"conid="&amp;$A27,M$6,$A$2),""))</f>
        <v/>
      </c>
      <c r="N27" s="20" t="str">
        <f>IF($A27="","",IFERROR(RTD($A$1,,"position",$A$3,"conid="&amp;$A27,N$6,$A$2),""))</f>
        <v/>
      </c>
      <c r="O27" s="20" t="str">
        <f>IF($A27="","",IFERROR(RTD($A$1,,"position",$A$3,"conid="&amp;$A27,O$6,$A$2),""))</f>
        <v/>
      </c>
      <c r="P27" s="20" t="str">
        <f>IF($A27="","",IFERROR(RTD($A$1,,"position",$A$3,"conid="&amp;$A27,P$6,$A$2),""))</f>
        <v/>
      </c>
    </row>
    <row r="28" spans="1:16" x14ac:dyDescent="0.55000000000000004">
      <c r="A28" s="79" t="str">
        <f>IF(LiveOn,IFERROR(MID(";"&amp;$B$5&amp;";",FIND(CHAR(1),SUBSTITUTE(";"&amp;$B$5&amp;";",";",CHAR(1),ROWS($A$7:A28)))+1,FIND(CHAR(1),SUBSTITUTE(";"&amp;$B$5&amp;";",";",CHAR(1),ROWS($A$7:A28)+1))-FIND(CHAR(1),SUBSTITUTE(";"&amp;$B$5&amp;";",";",CHAR(1),ROWS($A$7:A28)))-1),""),"")</f>
        <v/>
      </c>
      <c r="B28" s="82" t="str">
        <f>IF($A28="","",IFERROR(RTD($A$1,,"position",$A$3,"conid="&amp;$A28,B$6,$A$2),""))</f>
        <v/>
      </c>
      <c r="C28" s="62" t="str">
        <f>IF($A28="","",IFERROR(RTD($A$1,,"position",$A$3,"conid="&amp;$A28,C$6,$A$2),""))</f>
        <v/>
      </c>
      <c r="D28" s="88" t="str">
        <f>IF($A28="","",IFERROR(RTD($A$1,,"position",$A$3,"conid="&amp;$A28,D$6,$A$2),""))</f>
        <v/>
      </c>
      <c r="E28" s="102" t="str">
        <f>IF($A28="","",IFERROR(RTD($A$1,,"position",$A$3,"conid="&amp;$A28,E$6,$A$2),""))</f>
        <v/>
      </c>
      <c r="F28" s="103" t="str">
        <f>IF($A28="","",IFERROR(RTD($A$1,,"position",$A$3,"conid="&amp;$A28,F$6,$A$2),""))</f>
        <v/>
      </c>
      <c r="G28" s="103" t="str">
        <f>IF($A28="","",IFERROR(RTD($A$1,,"position",$A$3,"conid="&amp;$A28,G$6,$A$2),""))</f>
        <v/>
      </c>
      <c r="H28" s="103" t="str">
        <f>IF($A28="","",IFERROR(RTD($A$1,,"position",$A$3,"conid="&amp;$A28,H$6,$A$2),""))</f>
        <v/>
      </c>
      <c r="I28" s="62" t="str">
        <f>IF($A28="","",IFERROR(RTD($A$1,,"position",$A$3,"conid="&amp;$A28,I$6,$A$2),""))</f>
        <v/>
      </c>
      <c r="J28" s="62" t="str">
        <f>IF($A28="","",IFERROR(RTD($A$1,,"position",$A$3,"conid="&amp;$A28,J$6,$A$2),""))</f>
        <v/>
      </c>
      <c r="K28" s="62" t="str">
        <f>IF($A28="","",IFERROR(RTD($A$1,,"position",$A$3,"conid="&amp;$A28,K$6,$A$2),""))</f>
        <v/>
      </c>
      <c r="L28" s="62" t="str">
        <f>IF($A28="","",IFERROR(RTD($A$1,,"position",$A$3,"conid="&amp;$A28,L$6,$A$2),""))</f>
        <v/>
      </c>
      <c r="M28" s="20" t="str">
        <f>IF($A28="","",IFERROR(RTD($A$1,,"position",$A$3,"conid="&amp;$A28,M$6,$A$2),""))</f>
        <v/>
      </c>
      <c r="N28" s="20" t="str">
        <f>IF($A28="","",IFERROR(RTD($A$1,,"position",$A$3,"conid="&amp;$A28,N$6,$A$2),""))</f>
        <v/>
      </c>
      <c r="O28" s="20" t="str">
        <f>IF($A28="","",IFERROR(RTD($A$1,,"position",$A$3,"conid="&amp;$A28,O$6,$A$2),""))</f>
        <v/>
      </c>
      <c r="P28" s="20" t="str">
        <f>IF($A28="","",IFERROR(RTD($A$1,,"position",$A$3,"conid="&amp;$A28,P$6,$A$2),""))</f>
        <v/>
      </c>
    </row>
    <row r="29" spans="1:16" x14ac:dyDescent="0.55000000000000004">
      <c r="A29" s="79" t="str">
        <f>IF(LiveOn,IFERROR(MID(";"&amp;$B$5&amp;";",FIND(CHAR(1),SUBSTITUTE(";"&amp;$B$5&amp;";",";",CHAR(1),ROWS($A$7:A29)))+1,FIND(CHAR(1),SUBSTITUTE(";"&amp;$B$5&amp;";",";",CHAR(1),ROWS($A$7:A29)+1))-FIND(CHAR(1),SUBSTITUTE(";"&amp;$B$5&amp;";",";",CHAR(1),ROWS($A$7:A29)))-1),""),"")</f>
        <v/>
      </c>
      <c r="B29" s="82" t="str">
        <f>IF($A29="","",IFERROR(RTD($A$1,,"position",$A$3,"conid="&amp;$A29,B$6,$A$2),""))</f>
        <v/>
      </c>
      <c r="C29" s="62" t="str">
        <f>IF($A29="","",IFERROR(RTD($A$1,,"position",$A$3,"conid="&amp;$A29,C$6,$A$2),""))</f>
        <v/>
      </c>
      <c r="D29" s="88" t="str">
        <f>IF($A29="","",IFERROR(RTD($A$1,,"position",$A$3,"conid="&amp;$A29,D$6,$A$2),""))</f>
        <v/>
      </c>
      <c r="E29" s="102" t="str">
        <f>IF($A29="","",IFERROR(RTD($A$1,,"position",$A$3,"conid="&amp;$A29,E$6,$A$2),""))</f>
        <v/>
      </c>
      <c r="F29" s="103" t="str">
        <f>IF($A29="","",IFERROR(RTD($A$1,,"position",$A$3,"conid="&amp;$A29,F$6,$A$2),""))</f>
        <v/>
      </c>
      <c r="G29" s="103" t="str">
        <f>IF($A29="","",IFERROR(RTD($A$1,,"position",$A$3,"conid="&amp;$A29,G$6,$A$2),""))</f>
        <v/>
      </c>
      <c r="H29" s="103" t="str">
        <f>IF($A29="","",IFERROR(RTD($A$1,,"position",$A$3,"conid="&amp;$A29,H$6,$A$2),""))</f>
        <v/>
      </c>
      <c r="I29" s="62" t="str">
        <f>IF($A29="","",IFERROR(RTD($A$1,,"position",$A$3,"conid="&amp;$A29,I$6,$A$2),""))</f>
        <v/>
      </c>
      <c r="J29" s="62" t="str">
        <f>IF($A29="","",IFERROR(RTD($A$1,,"position",$A$3,"conid="&amp;$A29,J$6,$A$2),""))</f>
        <v/>
      </c>
      <c r="K29" s="62" t="str">
        <f>IF($A29="","",IFERROR(RTD($A$1,,"position",$A$3,"conid="&amp;$A29,K$6,$A$2),""))</f>
        <v/>
      </c>
      <c r="L29" s="62" t="str">
        <f>IF($A29="","",IFERROR(RTD($A$1,,"position",$A$3,"conid="&amp;$A29,L$6,$A$2),""))</f>
        <v/>
      </c>
      <c r="M29" s="20" t="str">
        <f>IF($A29="","",IFERROR(RTD($A$1,,"position",$A$3,"conid="&amp;$A29,M$6,$A$2),""))</f>
        <v/>
      </c>
      <c r="N29" s="20" t="str">
        <f>IF($A29="","",IFERROR(RTD($A$1,,"position",$A$3,"conid="&amp;$A29,N$6,$A$2),""))</f>
        <v/>
      </c>
      <c r="O29" s="20" t="str">
        <f>IF($A29="","",IFERROR(RTD($A$1,,"position",$A$3,"conid="&amp;$A29,O$6,$A$2),""))</f>
        <v/>
      </c>
      <c r="P29" s="20" t="str">
        <f>IF($A29="","",IFERROR(RTD($A$1,,"position",$A$3,"conid="&amp;$A29,P$6,$A$2),""))</f>
        <v/>
      </c>
    </row>
    <row r="30" spans="1:16" x14ac:dyDescent="0.55000000000000004">
      <c r="A30" s="79" t="str">
        <f>IF(LiveOn,IFERROR(MID(";"&amp;$B$5&amp;";",FIND(CHAR(1),SUBSTITUTE(";"&amp;$B$5&amp;";",";",CHAR(1),ROWS($A$7:A30)))+1,FIND(CHAR(1),SUBSTITUTE(";"&amp;$B$5&amp;";",";",CHAR(1),ROWS($A$7:A30)+1))-FIND(CHAR(1),SUBSTITUTE(";"&amp;$B$5&amp;";",";",CHAR(1),ROWS($A$7:A30)))-1),""),"")</f>
        <v/>
      </c>
      <c r="B30" s="82" t="str">
        <f>IF($A30="","",IFERROR(RTD($A$1,,"position",$A$3,"conid="&amp;$A30,B$6,$A$2),""))</f>
        <v/>
      </c>
      <c r="C30" s="62" t="str">
        <f>IF($A30="","",IFERROR(RTD($A$1,,"position",$A$3,"conid="&amp;$A30,C$6,$A$2),""))</f>
        <v/>
      </c>
      <c r="D30" s="88" t="str">
        <f>IF($A30="","",IFERROR(RTD($A$1,,"position",$A$3,"conid="&amp;$A30,D$6,$A$2),""))</f>
        <v/>
      </c>
      <c r="E30" s="102" t="str">
        <f>IF($A30="","",IFERROR(RTD($A$1,,"position",$A$3,"conid="&amp;$A30,E$6,$A$2),""))</f>
        <v/>
      </c>
      <c r="F30" s="103" t="str">
        <f>IF($A30="","",IFERROR(RTD($A$1,,"position",$A$3,"conid="&amp;$A30,F$6,$A$2),""))</f>
        <v/>
      </c>
      <c r="G30" s="103" t="str">
        <f>IF($A30="","",IFERROR(RTD($A$1,,"position",$A$3,"conid="&amp;$A30,G$6,$A$2),""))</f>
        <v/>
      </c>
      <c r="H30" s="103" t="str">
        <f>IF($A30="","",IFERROR(RTD($A$1,,"position",$A$3,"conid="&amp;$A30,H$6,$A$2),""))</f>
        <v/>
      </c>
      <c r="I30" s="62" t="str">
        <f>IF($A30="","",IFERROR(RTD($A$1,,"position",$A$3,"conid="&amp;$A30,I$6,$A$2),""))</f>
        <v/>
      </c>
      <c r="J30" s="62" t="str">
        <f>IF($A30="","",IFERROR(RTD($A$1,,"position",$A$3,"conid="&amp;$A30,J$6,$A$2),""))</f>
        <v/>
      </c>
      <c r="K30" s="62" t="str">
        <f>IF($A30="","",IFERROR(RTD($A$1,,"position",$A$3,"conid="&amp;$A30,K$6,$A$2),""))</f>
        <v/>
      </c>
      <c r="L30" s="62" t="str">
        <f>IF($A30="","",IFERROR(RTD($A$1,,"position",$A$3,"conid="&amp;$A30,L$6,$A$2),""))</f>
        <v/>
      </c>
      <c r="M30" s="20" t="str">
        <f>IF($A30="","",IFERROR(RTD($A$1,,"position",$A$3,"conid="&amp;$A30,M$6,$A$2),""))</f>
        <v/>
      </c>
      <c r="N30" s="20" t="str">
        <f>IF($A30="","",IFERROR(RTD($A$1,,"position",$A$3,"conid="&amp;$A30,N$6,$A$2),""))</f>
        <v/>
      </c>
      <c r="O30" s="20" t="str">
        <f>IF($A30="","",IFERROR(RTD($A$1,,"position",$A$3,"conid="&amp;$A30,O$6,$A$2),""))</f>
        <v/>
      </c>
      <c r="P30" s="20" t="str">
        <f>IF($A30="","",IFERROR(RTD($A$1,,"position",$A$3,"conid="&amp;$A30,P$6,$A$2),""))</f>
        <v/>
      </c>
    </row>
    <row r="31" spans="1:16" x14ac:dyDescent="0.55000000000000004">
      <c r="A31" s="79" t="str">
        <f>IF(LiveOn,IFERROR(MID(";"&amp;$B$5&amp;";",FIND(CHAR(1),SUBSTITUTE(";"&amp;$B$5&amp;";",";",CHAR(1),ROWS($A$7:A31)))+1,FIND(CHAR(1),SUBSTITUTE(";"&amp;$B$5&amp;";",";",CHAR(1),ROWS($A$7:A31)+1))-FIND(CHAR(1),SUBSTITUTE(";"&amp;$B$5&amp;";",";",CHAR(1),ROWS($A$7:A31)))-1),""),"")</f>
        <v/>
      </c>
      <c r="B31" s="82" t="str">
        <f>IF($A31="","",IFERROR(RTD($A$1,,"position",$A$3,"conid="&amp;$A31,B$6,$A$2),""))</f>
        <v/>
      </c>
      <c r="C31" s="62" t="str">
        <f>IF($A31="","",IFERROR(RTD($A$1,,"position",$A$3,"conid="&amp;$A31,C$6,$A$2),""))</f>
        <v/>
      </c>
      <c r="D31" s="88" t="str">
        <f>IF($A31="","",IFERROR(RTD($A$1,,"position",$A$3,"conid="&amp;$A31,D$6,$A$2),""))</f>
        <v/>
      </c>
      <c r="E31" s="102" t="str">
        <f>IF($A31="","",IFERROR(RTD($A$1,,"position",$A$3,"conid="&amp;$A31,E$6,$A$2),""))</f>
        <v/>
      </c>
      <c r="F31" s="103" t="str">
        <f>IF($A31="","",IFERROR(RTD($A$1,,"position",$A$3,"conid="&amp;$A31,F$6,$A$2),""))</f>
        <v/>
      </c>
      <c r="G31" s="103" t="str">
        <f>IF($A31="","",IFERROR(RTD($A$1,,"position",$A$3,"conid="&amp;$A31,G$6,$A$2),""))</f>
        <v/>
      </c>
      <c r="H31" s="103" t="str">
        <f>IF($A31="","",IFERROR(RTD($A$1,,"position",$A$3,"conid="&amp;$A31,H$6,$A$2),""))</f>
        <v/>
      </c>
      <c r="I31" s="62" t="str">
        <f>IF($A31="","",IFERROR(RTD($A$1,,"position",$A$3,"conid="&amp;$A31,I$6,$A$2),""))</f>
        <v/>
      </c>
      <c r="J31" s="62" t="str">
        <f>IF($A31="","",IFERROR(RTD($A$1,,"position",$A$3,"conid="&amp;$A31,J$6,$A$2),""))</f>
        <v/>
      </c>
      <c r="K31" s="62" t="str">
        <f>IF($A31="","",IFERROR(RTD($A$1,,"position",$A$3,"conid="&amp;$A31,K$6,$A$2),""))</f>
        <v/>
      </c>
      <c r="L31" s="62" t="str">
        <f>IF($A31="","",IFERROR(RTD($A$1,,"position",$A$3,"conid="&amp;$A31,L$6,$A$2),""))</f>
        <v/>
      </c>
      <c r="M31" s="20" t="str">
        <f>IF($A31="","",IFERROR(RTD($A$1,,"position",$A$3,"conid="&amp;$A31,M$6,$A$2),""))</f>
        <v/>
      </c>
      <c r="N31" s="20" t="str">
        <f>IF($A31="","",IFERROR(RTD($A$1,,"position",$A$3,"conid="&amp;$A31,N$6,$A$2),""))</f>
        <v/>
      </c>
      <c r="O31" s="20" t="str">
        <f>IF($A31="","",IFERROR(RTD($A$1,,"position",$A$3,"conid="&amp;$A31,O$6,$A$2),""))</f>
        <v/>
      </c>
      <c r="P31" s="20" t="str">
        <f>IF($A31="","",IFERROR(RTD($A$1,,"position",$A$3,"conid="&amp;$A31,P$6,$A$2),""))</f>
        <v/>
      </c>
    </row>
    <row r="32" spans="1:16" x14ac:dyDescent="0.55000000000000004">
      <c r="A32" s="79" t="str">
        <f>IF(LiveOn,IFERROR(MID(";"&amp;$B$5&amp;";",FIND(CHAR(1),SUBSTITUTE(";"&amp;$B$5&amp;";",";",CHAR(1),ROWS($A$7:A32)))+1,FIND(CHAR(1),SUBSTITUTE(";"&amp;$B$5&amp;";",";",CHAR(1),ROWS($A$7:A32)+1))-FIND(CHAR(1),SUBSTITUTE(";"&amp;$B$5&amp;";",";",CHAR(1),ROWS($A$7:A32)))-1),""),"")</f>
        <v/>
      </c>
      <c r="B32" s="82" t="str">
        <f>IF($A32="","",IFERROR(RTD($A$1,,"position",$A$3,"conid="&amp;$A32,B$6,$A$2),""))</f>
        <v/>
      </c>
      <c r="C32" s="62" t="str">
        <f>IF($A32="","",IFERROR(RTD($A$1,,"position",$A$3,"conid="&amp;$A32,C$6,$A$2),""))</f>
        <v/>
      </c>
      <c r="D32" s="88" t="str">
        <f>IF($A32="","",IFERROR(RTD($A$1,,"position",$A$3,"conid="&amp;$A32,D$6,$A$2),""))</f>
        <v/>
      </c>
      <c r="E32" s="102" t="str">
        <f>IF($A32="","",IFERROR(RTD($A$1,,"position",$A$3,"conid="&amp;$A32,E$6,$A$2),""))</f>
        <v/>
      </c>
      <c r="F32" s="103" t="str">
        <f>IF($A32="","",IFERROR(RTD($A$1,,"position",$A$3,"conid="&amp;$A32,F$6,$A$2),""))</f>
        <v/>
      </c>
      <c r="G32" s="103" t="str">
        <f>IF($A32="","",IFERROR(RTD($A$1,,"position",$A$3,"conid="&amp;$A32,G$6,$A$2),""))</f>
        <v/>
      </c>
      <c r="H32" s="103" t="str">
        <f>IF($A32="","",IFERROR(RTD($A$1,,"position",$A$3,"conid="&amp;$A32,H$6,$A$2),""))</f>
        <v/>
      </c>
      <c r="I32" s="62" t="str">
        <f>IF($A32="","",IFERROR(RTD($A$1,,"position",$A$3,"conid="&amp;$A32,I$6,$A$2),""))</f>
        <v/>
      </c>
      <c r="J32" s="62" t="str">
        <f>IF($A32="","",IFERROR(RTD($A$1,,"position",$A$3,"conid="&amp;$A32,J$6,$A$2),""))</f>
        <v/>
      </c>
      <c r="K32" s="62" t="str">
        <f>IF($A32="","",IFERROR(RTD($A$1,,"position",$A$3,"conid="&amp;$A32,K$6,$A$2),""))</f>
        <v/>
      </c>
      <c r="L32" s="62" t="str">
        <f>IF($A32="","",IFERROR(RTD($A$1,,"position",$A$3,"conid="&amp;$A32,L$6,$A$2),""))</f>
        <v/>
      </c>
      <c r="M32" s="20" t="str">
        <f>IF($A32="","",IFERROR(RTD($A$1,,"position",$A$3,"conid="&amp;$A32,M$6,$A$2),""))</f>
        <v/>
      </c>
      <c r="N32" s="20" t="str">
        <f>IF($A32="","",IFERROR(RTD($A$1,,"position",$A$3,"conid="&amp;$A32,N$6,$A$2),""))</f>
        <v/>
      </c>
      <c r="O32" s="20" t="str">
        <f>IF($A32="","",IFERROR(RTD($A$1,,"position",$A$3,"conid="&amp;$A32,O$6,$A$2),""))</f>
        <v/>
      </c>
      <c r="P32" s="20" t="str">
        <f>IF($A32="","",IFERROR(RTD($A$1,,"position",$A$3,"conid="&amp;$A32,P$6,$A$2),""))</f>
        <v/>
      </c>
    </row>
    <row r="33" spans="1:16" x14ac:dyDescent="0.55000000000000004">
      <c r="A33" s="79" t="str">
        <f>IF(LiveOn,IFERROR(MID(";"&amp;$B$5&amp;";",FIND(CHAR(1),SUBSTITUTE(";"&amp;$B$5&amp;";",";",CHAR(1),ROWS($A$7:A33)))+1,FIND(CHAR(1),SUBSTITUTE(";"&amp;$B$5&amp;";",";",CHAR(1),ROWS($A$7:A33)+1))-FIND(CHAR(1),SUBSTITUTE(";"&amp;$B$5&amp;";",";",CHAR(1),ROWS($A$7:A33)))-1),""),"")</f>
        <v/>
      </c>
      <c r="B33" s="82" t="str">
        <f>IF($A33="","",IFERROR(RTD($A$1,,"position",$A$3,"conid="&amp;$A33,B$6,$A$2),""))</f>
        <v/>
      </c>
      <c r="C33" s="62" t="str">
        <f>IF($A33="","",IFERROR(RTD($A$1,,"position",$A$3,"conid="&amp;$A33,C$6,$A$2),""))</f>
        <v/>
      </c>
      <c r="D33" s="88" t="str">
        <f>IF($A33="","",IFERROR(RTD($A$1,,"position",$A$3,"conid="&amp;$A33,D$6,$A$2),""))</f>
        <v/>
      </c>
      <c r="E33" s="102" t="str">
        <f>IF($A33="","",IFERROR(RTD($A$1,,"position",$A$3,"conid="&amp;$A33,E$6,$A$2),""))</f>
        <v/>
      </c>
      <c r="F33" s="103" t="str">
        <f>IF($A33="","",IFERROR(RTD($A$1,,"position",$A$3,"conid="&amp;$A33,F$6,$A$2),""))</f>
        <v/>
      </c>
      <c r="G33" s="103" t="str">
        <f>IF($A33="","",IFERROR(RTD($A$1,,"position",$A$3,"conid="&amp;$A33,G$6,$A$2),""))</f>
        <v/>
      </c>
      <c r="H33" s="103" t="str">
        <f>IF($A33="","",IFERROR(RTD($A$1,,"position",$A$3,"conid="&amp;$A33,H$6,$A$2),""))</f>
        <v/>
      </c>
      <c r="I33" s="62" t="str">
        <f>IF($A33="","",IFERROR(RTD($A$1,,"position",$A$3,"conid="&amp;$A33,I$6,$A$2),""))</f>
        <v/>
      </c>
      <c r="J33" s="62" t="str">
        <f>IF($A33="","",IFERROR(RTD($A$1,,"position",$A$3,"conid="&amp;$A33,J$6,$A$2),""))</f>
        <v/>
      </c>
      <c r="K33" s="62" t="str">
        <f>IF($A33="","",IFERROR(RTD($A$1,,"position",$A$3,"conid="&amp;$A33,K$6,$A$2),""))</f>
        <v/>
      </c>
      <c r="L33" s="62" t="str">
        <f>IF($A33="","",IFERROR(RTD($A$1,,"position",$A$3,"conid="&amp;$A33,L$6,$A$2),""))</f>
        <v/>
      </c>
      <c r="M33" s="20" t="str">
        <f>IF($A33="","",IFERROR(RTD($A$1,,"position",$A$3,"conid="&amp;$A33,M$6,$A$2),""))</f>
        <v/>
      </c>
      <c r="N33" s="20" t="str">
        <f>IF($A33="","",IFERROR(RTD($A$1,,"position",$A$3,"conid="&amp;$A33,N$6,$A$2),""))</f>
        <v/>
      </c>
      <c r="O33" s="20" t="str">
        <f>IF($A33="","",IFERROR(RTD($A$1,,"position",$A$3,"conid="&amp;$A33,O$6,$A$2),""))</f>
        <v/>
      </c>
      <c r="P33" s="20" t="str">
        <f>IF($A33="","",IFERROR(RTD($A$1,,"position",$A$3,"conid="&amp;$A33,P$6,$A$2),""))</f>
        <v/>
      </c>
    </row>
    <row r="34" spans="1:16" x14ac:dyDescent="0.55000000000000004">
      <c r="A34" s="79" t="str">
        <f>IF(LiveOn,IFERROR(MID(";"&amp;$B$5&amp;";",FIND(CHAR(1),SUBSTITUTE(";"&amp;$B$5&amp;";",";",CHAR(1),ROWS($A$7:A34)))+1,FIND(CHAR(1),SUBSTITUTE(";"&amp;$B$5&amp;";",";",CHAR(1),ROWS($A$7:A34)+1))-FIND(CHAR(1),SUBSTITUTE(";"&amp;$B$5&amp;";",";",CHAR(1),ROWS($A$7:A34)))-1),""),"")</f>
        <v/>
      </c>
      <c r="B34" s="82" t="str">
        <f>IF($A34="","",IFERROR(RTD($A$1,,"position",$A$3,"conid="&amp;$A34,B$6,$A$2),""))</f>
        <v/>
      </c>
      <c r="C34" s="62" t="str">
        <f>IF($A34="","",IFERROR(RTD($A$1,,"position",$A$3,"conid="&amp;$A34,C$6,$A$2),""))</f>
        <v/>
      </c>
      <c r="D34" s="88" t="str">
        <f>IF($A34="","",IFERROR(RTD($A$1,,"position",$A$3,"conid="&amp;$A34,D$6,$A$2),""))</f>
        <v/>
      </c>
      <c r="E34" s="102" t="str">
        <f>IF($A34="","",IFERROR(RTD($A$1,,"position",$A$3,"conid="&amp;$A34,E$6,$A$2),""))</f>
        <v/>
      </c>
      <c r="F34" s="103" t="str">
        <f>IF($A34="","",IFERROR(RTD($A$1,,"position",$A$3,"conid="&amp;$A34,F$6,$A$2),""))</f>
        <v/>
      </c>
      <c r="G34" s="103" t="str">
        <f>IF($A34="","",IFERROR(RTD($A$1,,"position",$A$3,"conid="&amp;$A34,G$6,$A$2),""))</f>
        <v/>
      </c>
      <c r="H34" s="103" t="str">
        <f>IF($A34="","",IFERROR(RTD($A$1,,"position",$A$3,"conid="&amp;$A34,H$6,$A$2),""))</f>
        <v/>
      </c>
      <c r="I34" s="62" t="str">
        <f>IF($A34="","",IFERROR(RTD($A$1,,"position",$A$3,"conid="&amp;$A34,I$6,$A$2),""))</f>
        <v/>
      </c>
      <c r="J34" s="62" t="str">
        <f>IF($A34="","",IFERROR(RTD($A$1,,"position",$A$3,"conid="&amp;$A34,J$6,$A$2),""))</f>
        <v/>
      </c>
      <c r="K34" s="62" t="str">
        <f>IF($A34="","",IFERROR(RTD($A$1,,"position",$A$3,"conid="&amp;$A34,K$6,$A$2),""))</f>
        <v/>
      </c>
      <c r="L34" s="62" t="str">
        <f>IF($A34="","",IFERROR(RTD($A$1,,"position",$A$3,"conid="&amp;$A34,L$6,$A$2),""))</f>
        <v/>
      </c>
      <c r="M34" s="20" t="str">
        <f>IF($A34="","",IFERROR(RTD($A$1,,"position",$A$3,"conid="&amp;$A34,M$6,$A$2),""))</f>
        <v/>
      </c>
      <c r="N34" s="20" t="str">
        <f>IF($A34="","",IFERROR(RTD($A$1,,"position",$A$3,"conid="&amp;$A34,N$6,$A$2),""))</f>
        <v/>
      </c>
      <c r="O34" s="20" t="str">
        <f>IF($A34="","",IFERROR(RTD($A$1,,"position",$A$3,"conid="&amp;$A34,O$6,$A$2),""))</f>
        <v/>
      </c>
      <c r="P34" s="20" t="str">
        <f>IF($A34="","",IFERROR(RTD($A$1,,"position",$A$3,"conid="&amp;$A34,P$6,$A$2),""))</f>
        <v/>
      </c>
    </row>
    <row r="35" spans="1:16" x14ac:dyDescent="0.55000000000000004">
      <c r="A35" s="79" t="str">
        <f>IF(LiveOn,IFERROR(MID(";"&amp;$B$5&amp;";",FIND(CHAR(1),SUBSTITUTE(";"&amp;$B$5&amp;";",";",CHAR(1),ROWS($A$7:A35)))+1,FIND(CHAR(1),SUBSTITUTE(";"&amp;$B$5&amp;";",";",CHAR(1),ROWS($A$7:A35)+1))-FIND(CHAR(1),SUBSTITUTE(";"&amp;$B$5&amp;";",";",CHAR(1),ROWS($A$7:A35)))-1),""),"")</f>
        <v/>
      </c>
      <c r="B35" s="82" t="str">
        <f>IF($A35="","",IFERROR(RTD($A$1,,"position",$A$3,"conid="&amp;$A35,B$6,$A$2),""))</f>
        <v/>
      </c>
      <c r="C35" s="62" t="str">
        <f>IF($A35="","",IFERROR(RTD($A$1,,"position",$A$3,"conid="&amp;$A35,C$6,$A$2),""))</f>
        <v/>
      </c>
      <c r="D35" s="88" t="str">
        <f>IF($A35="","",IFERROR(RTD($A$1,,"position",$A$3,"conid="&amp;$A35,D$6,$A$2),""))</f>
        <v/>
      </c>
      <c r="E35" s="102" t="str">
        <f>IF($A35="","",IFERROR(RTD($A$1,,"position",$A$3,"conid="&amp;$A35,E$6,$A$2),""))</f>
        <v/>
      </c>
      <c r="F35" s="103" t="str">
        <f>IF($A35="","",IFERROR(RTD($A$1,,"position",$A$3,"conid="&amp;$A35,F$6,$A$2),""))</f>
        <v/>
      </c>
      <c r="G35" s="103" t="str">
        <f>IF($A35="","",IFERROR(RTD($A$1,,"position",$A$3,"conid="&amp;$A35,G$6,$A$2),""))</f>
        <v/>
      </c>
      <c r="H35" s="103" t="str">
        <f>IF($A35="","",IFERROR(RTD($A$1,,"position",$A$3,"conid="&amp;$A35,H$6,$A$2),""))</f>
        <v/>
      </c>
      <c r="I35" s="62" t="str">
        <f>IF($A35="","",IFERROR(RTD($A$1,,"position",$A$3,"conid="&amp;$A35,I$6,$A$2),""))</f>
        <v/>
      </c>
      <c r="J35" s="62" t="str">
        <f>IF($A35="","",IFERROR(RTD($A$1,,"position",$A$3,"conid="&amp;$A35,J$6,$A$2),""))</f>
        <v/>
      </c>
      <c r="K35" s="62" t="str">
        <f>IF($A35="","",IFERROR(RTD($A$1,,"position",$A$3,"conid="&amp;$A35,K$6,$A$2),""))</f>
        <v/>
      </c>
      <c r="L35" s="62" t="str">
        <f>IF($A35="","",IFERROR(RTD($A$1,,"position",$A$3,"conid="&amp;$A35,L$6,$A$2),""))</f>
        <v/>
      </c>
      <c r="M35" s="20" t="str">
        <f>IF($A35="","",IFERROR(RTD($A$1,,"position",$A$3,"conid="&amp;$A35,M$6,$A$2),""))</f>
        <v/>
      </c>
      <c r="N35" s="20" t="str">
        <f>IF($A35="","",IFERROR(RTD($A$1,,"position",$A$3,"conid="&amp;$A35,N$6,$A$2),""))</f>
        <v/>
      </c>
      <c r="O35" s="20" t="str">
        <f>IF($A35="","",IFERROR(RTD($A$1,,"position",$A$3,"conid="&amp;$A35,O$6,$A$2),""))</f>
        <v/>
      </c>
      <c r="P35" s="20" t="str">
        <f>IF($A35="","",IFERROR(RTD($A$1,,"position",$A$3,"conid="&amp;$A35,P$6,$A$2),""))</f>
        <v/>
      </c>
    </row>
    <row r="36" spans="1:16" x14ac:dyDescent="0.55000000000000004">
      <c r="A36" s="79" t="str">
        <f>IF(LiveOn,IFERROR(MID(";"&amp;$B$5&amp;";",FIND(CHAR(1),SUBSTITUTE(";"&amp;$B$5&amp;";",";",CHAR(1),ROWS($A$7:A36)))+1,FIND(CHAR(1),SUBSTITUTE(";"&amp;$B$5&amp;";",";",CHAR(1),ROWS($A$7:A36)+1))-FIND(CHAR(1),SUBSTITUTE(";"&amp;$B$5&amp;";",";",CHAR(1),ROWS($A$7:A36)))-1),""),"")</f>
        <v/>
      </c>
      <c r="B36" s="82" t="str">
        <f>IF($A36="","",IFERROR(RTD($A$1,,"position",$A$3,"conid="&amp;$A36,B$6,$A$2),""))</f>
        <v/>
      </c>
      <c r="C36" s="62" t="str">
        <f>IF($A36="","",IFERROR(RTD($A$1,,"position",$A$3,"conid="&amp;$A36,C$6,$A$2),""))</f>
        <v/>
      </c>
      <c r="D36" s="88" t="str">
        <f>IF($A36="","",IFERROR(RTD($A$1,,"position",$A$3,"conid="&amp;$A36,D$6,$A$2),""))</f>
        <v/>
      </c>
      <c r="E36" s="102" t="str">
        <f>IF($A36="","",IFERROR(RTD($A$1,,"position",$A$3,"conid="&amp;$A36,E$6,$A$2),""))</f>
        <v/>
      </c>
      <c r="F36" s="103" t="str">
        <f>IF($A36="","",IFERROR(RTD($A$1,,"position",$A$3,"conid="&amp;$A36,F$6,$A$2),""))</f>
        <v/>
      </c>
      <c r="G36" s="103" t="str">
        <f>IF($A36="","",IFERROR(RTD($A$1,,"position",$A$3,"conid="&amp;$A36,G$6,$A$2),""))</f>
        <v/>
      </c>
      <c r="H36" s="103" t="str">
        <f>IF($A36="","",IFERROR(RTD($A$1,,"position",$A$3,"conid="&amp;$A36,H$6,$A$2),""))</f>
        <v/>
      </c>
      <c r="I36" s="62" t="str">
        <f>IF($A36="","",IFERROR(RTD($A$1,,"position",$A$3,"conid="&amp;$A36,I$6,$A$2),""))</f>
        <v/>
      </c>
      <c r="J36" s="62" t="str">
        <f>IF($A36="","",IFERROR(RTD($A$1,,"position",$A$3,"conid="&amp;$A36,J$6,$A$2),""))</f>
        <v/>
      </c>
      <c r="K36" s="62" t="str">
        <f>IF($A36="","",IFERROR(RTD($A$1,,"position",$A$3,"conid="&amp;$A36,K$6,$A$2),""))</f>
        <v/>
      </c>
      <c r="L36" s="62" t="str">
        <f>IF($A36="","",IFERROR(RTD($A$1,,"position",$A$3,"conid="&amp;$A36,L$6,$A$2),""))</f>
        <v/>
      </c>
      <c r="M36" s="20" t="str">
        <f>IF($A36="","",IFERROR(RTD($A$1,,"position",$A$3,"conid="&amp;$A36,M$6,$A$2),""))</f>
        <v/>
      </c>
      <c r="N36" s="20" t="str">
        <f>IF($A36="","",IFERROR(RTD($A$1,,"position",$A$3,"conid="&amp;$A36,N$6,$A$2),""))</f>
        <v/>
      </c>
      <c r="O36" s="20" t="str">
        <f>IF($A36="","",IFERROR(RTD($A$1,,"position",$A$3,"conid="&amp;$A36,O$6,$A$2),""))</f>
        <v/>
      </c>
      <c r="P36" s="20" t="str">
        <f>IF($A36="","",IFERROR(RTD($A$1,,"position",$A$3,"conid="&amp;$A36,P$6,$A$2),""))</f>
        <v/>
      </c>
    </row>
    <row r="37" spans="1:16" x14ac:dyDescent="0.55000000000000004">
      <c r="A37" s="79" t="str">
        <f>IF(LiveOn,IFERROR(MID(";"&amp;$B$5&amp;";",FIND(CHAR(1),SUBSTITUTE(";"&amp;$B$5&amp;";",";",CHAR(1),ROWS($A$7:A37)))+1,FIND(CHAR(1),SUBSTITUTE(";"&amp;$B$5&amp;";",";",CHAR(1),ROWS($A$7:A37)+1))-FIND(CHAR(1),SUBSTITUTE(";"&amp;$B$5&amp;";",";",CHAR(1),ROWS($A$7:A37)))-1),""),"")</f>
        <v/>
      </c>
      <c r="B37" s="82" t="str">
        <f>IF($A37="","",IFERROR(RTD($A$1,,"position",$A$3,"conid="&amp;$A37,B$6,$A$2),""))</f>
        <v/>
      </c>
      <c r="C37" s="62" t="str">
        <f>IF($A37="","",IFERROR(RTD($A$1,,"position",$A$3,"conid="&amp;$A37,C$6,$A$2),""))</f>
        <v/>
      </c>
      <c r="D37" s="88" t="str">
        <f>IF($A37="","",IFERROR(RTD($A$1,,"position",$A$3,"conid="&amp;$A37,D$6,$A$2),""))</f>
        <v/>
      </c>
      <c r="E37" s="102" t="str">
        <f>IF($A37="","",IFERROR(RTD($A$1,,"position",$A$3,"conid="&amp;$A37,E$6,$A$2),""))</f>
        <v/>
      </c>
      <c r="F37" s="103" t="str">
        <f>IF($A37="","",IFERROR(RTD($A$1,,"position",$A$3,"conid="&amp;$A37,F$6,$A$2),""))</f>
        <v/>
      </c>
      <c r="G37" s="103" t="str">
        <f>IF($A37="","",IFERROR(RTD($A$1,,"position",$A$3,"conid="&amp;$A37,G$6,$A$2),""))</f>
        <v/>
      </c>
      <c r="H37" s="103" t="str">
        <f>IF($A37="","",IFERROR(RTD($A$1,,"position",$A$3,"conid="&amp;$A37,H$6,$A$2),""))</f>
        <v/>
      </c>
      <c r="I37" s="62" t="str">
        <f>IF($A37="","",IFERROR(RTD($A$1,,"position",$A$3,"conid="&amp;$A37,I$6,$A$2),""))</f>
        <v/>
      </c>
      <c r="J37" s="62" t="str">
        <f>IF($A37="","",IFERROR(RTD($A$1,,"position",$A$3,"conid="&amp;$A37,J$6,$A$2),""))</f>
        <v/>
      </c>
      <c r="K37" s="62" t="str">
        <f>IF($A37="","",IFERROR(RTD($A$1,,"position",$A$3,"conid="&amp;$A37,K$6,$A$2),""))</f>
        <v/>
      </c>
      <c r="L37" s="62" t="str">
        <f>IF($A37="","",IFERROR(RTD($A$1,,"position",$A$3,"conid="&amp;$A37,L$6,$A$2),""))</f>
        <v/>
      </c>
      <c r="M37" s="20" t="str">
        <f>IF($A37="","",IFERROR(RTD($A$1,,"position",$A$3,"conid="&amp;$A37,M$6,$A$2),""))</f>
        <v/>
      </c>
      <c r="N37" s="20" t="str">
        <f>IF($A37="","",IFERROR(RTD($A$1,,"position",$A$3,"conid="&amp;$A37,N$6,$A$2),""))</f>
        <v/>
      </c>
      <c r="O37" s="20" t="str">
        <f>IF($A37="","",IFERROR(RTD($A$1,,"position",$A$3,"conid="&amp;$A37,O$6,$A$2),""))</f>
        <v/>
      </c>
      <c r="P37" s="20" t="str">
        <f>IF($A37="","",IFERROR(RTD($A$1,,"position",$A$3,"conid="&amp;$A37,P$6,$A$2),""))</f>
        <v/>
      </c>
    </row>
    <row r="38" spans="1:16" x14ac:dyDescent="0.55000000000000004">
      <c r="A38" s="79" t="str">
        <f>IF(LiveOn,IFERROR(MID(";"&amp;$B$5&amp;";",FIND(CHAR(1),SUBSTITUTE(";"&amp;$B$5&amp;";",";",CHAR(1),ROWS($A$7:A38)))+1,FIND(CHAR(1),SUBSTITUTE(";"&amp;$B$5&amp;";",";",CHAR(1),ROWS($A$7:A38)+1))-FIND(CHAR(1),SUBSTITUTE(";"&amp;$B$5&amp;";",";",CHAR(1),ROWS($A$7:A38)))-1),""),"")</f>
        <v/>
      </c>
      <c r="B38" s="82" t="str">
        <f>IF($A38="","",IFERROR(RTD($A$1,,"position",$A$3,"conid="&amp;$A38,B$6,$A$2),""))</f>
        <v/>
      </c>
      <c r="C38" s="62" t="str">
        <f>IF($A38="","",IFERROR(RTD($A$1,,"position",$A$3,"conid="&amp;$A38,C$6,$A$2),""))</f>
        <v/>
      </c>
      <c r="D38" s="88" t="str">
        <f>IF($A38="","",IFERROR(RTD($A$1,,"position",$A$3,"conid="&amp;$A38,D$6,$A$2),""))</f>
        <v/>
      </c>
      <c r="E38" s="102" t="str">
        <f>IF($A38="","",IFERROR(RTD($A$1,,"position",$A$3,"conid="&amp;$A38,E$6,$A$2),""))</f>
        <v/>
      </c>
      <c r="F38" s="103" t="str">
        <f>IF($A38="","",IFERROR(RTD($A$1,,"position",$A$3,"conid="&amp;$A38,F$6,$A$2),""))</f>
        <v/>
      </c>
      <c r="G38" s="103" t="str">
        <f>IF($A38="","",IFERROR(RTD($A$1,,"position",$A$3,"conid="&amp;$A38,G$6,$A$2),""))</f>
        <v/>
      </c>
      <c r="H38" s="103" t="str">
        <f>IF($A38="","",IFERROR(RTD($A$1,,"position",$A$3,"conid="&amp;$A38,H$6,$A$2),""))</f>
        <v/>
      </c>
      <c r="I38" s="62" t="str">
        <f>IF($A38="","",IFERROR(RTD($A$1,,"position",$A$3,"conid="&amp;$A38,I$6,$A$2),""))</f>
        <v/>
      </c>
      <c r="J38" s="62" t="str">
        <f>IF($A38="","",IFERROR(RTD($A$1,,"position",$A$3,"conid="&amp;$A38,J$6,$A$2),""))</f>
        <v/>
      </c>
      <c r="K38" s="62" t="str">
        <f>IF($A38="","",IFERROR(RTD($A$1,,"position",$A$3,"conid="&amp;$A38,K$6,$A$2),""))</f>
        <v/>
      </c>
      <c r="L38" s="62" t="str">
        <f>IF($A38="","",IFERROR(RTD($A$1,,"position",$A$3,"conid="&amp;$A38,L$6,$A$2),""))</f>
        <v/>
      </c>
      <c r="M38" s="20" t="str">
        <f>IF($A38="","",IFERROR(RTD($A$1,,"position",$A$3,"conid="&amp;$A38,M$6,$A$2),""))</f>
        <v/>
      </c>
      <c r="N38" s="20" t="str">
        <f>IF($A38="","",IFERROR(RTD($A$1,,"position",$A$3,"conid="&amp;$A38,N$6,$A$2),""))</f>
        <v/>
      </c>
      <c r="O38" s="20" t="str">
        <f>IF($A38="","",IFERROR(RTD($A$1,,"position",$A$3,"conid="&amp;$A38,O$6,$A$2),""))</f>
        <v/>
      </c>
      <c r="P38" s="20" t="str">
        <f>IF($A38="","",IFERROR(RTD($A$1,,"position",$A$3,"conid="&amp;$A38,P$6,$A$2),""))</f>
        <v/>
      </c>
    </row>
    <row r="39" spans="1:16" x14ac:dyDescent="0.55000000000000004">
      <c r="A39" s="79" t="str">
        <f>IF(LiveOn,IFERROR(MID(";"&amp;$B$5&amp;";",FIND(CHAR(1),SUBSTITUTE(";"&amp;$B$5&amp;";",";",CHAR(1),ROWS($A$7:A39)))+1,FIND(CHAR(1),SUBSTITUTE(";"&amp;$B$5&amp;";",";",CHAR(1),ROWS($A$7:A39)+1))-FIND(CHAR(1),SUBSTITUTE(";"&amp;$B$5&amp;";",";",CHAR(1),ROWS($A$7:A39)))-1),""),"")</f>
        <v/>
      </c>
      <c r="B39" s="82" t="str">
        <f>IF($A39="","",IFERROR(RTD($A$1,,"position",$A$3,"conid="&amp;$A39,B$6,$A$2),""))</f>
        <v/>
      </c>
      <c r="C39" s="62" t="str">
        <f>IF($A39="","",IFERROR(RTD($A$1,,"position",$A$3,"conid="&amp;$A39,C$6,$A$2),""))</f>
        <v/>
      </c>
      <c r="D39" s="88" t="str">
        <f>IF($A39="","",IFERROR(RTD($A$1,,"position",$A$3,"conid="&amp;$A39,D$6,$A$2),""))</f>
        <v/>
      </c>
      <c r="E39" s="102" t="str">
        <f>IF($A39="","",IFERROR(RTD($A$1,,"position",$A$3,"conid="&amp;$A39,E$6,$A$2),""))</f>
        <v/>
      </c>
      <c r="F39" s="103" t="str">
        <f>IF($A39="","",IFERROR(RTD($A$1,,"position",$A$3,"conid="&amp;$A39,F$6,$A$2),""))</f>
        <v/>
      </c>
      <c r="G39" s="103" t="str">
        <f>IF($A39="","",IFERROR(RTD($A$1,,"position",$A$3,"conid="&amp;$A39,G$6,$A$2),""))</f>
        <v/>
      </c>
      <c r="H39" s="103" t="str">
        <f>IF($A39="","",IFERROR(RTD($A$1,,"position",$A$3,"conid="&amp;$A39,H$6,$A$2),""))</f>
        <v/>
      </c>
      <c r="I39" s="62" t="str">
        <f>IF($A39="","",IFERROR(RTD($A$1,,"position",$A$3,"conid="&amp;$A39,I$6,$A$2),""))</f>
        <v/>
      </c>
      <c r="J39" s="62" t="str">
        <f>IF($A39="","",IFERROR(RTD($A$1,,"position",$A$3,"conid="&amp;$A39,J$6,$A$2),""))</f>
        <v/>
      </c>
      <c r="K39" s="62" t="str">
        <f>IF($A39="","",IFERROR(RTD($A$1,,"position",$A$3,"conid="&amp;$A39,K$6,$A$2),""))</f>
        <v/>
      </c>
      <c r="L39" s="62" t="str">
        <f>IF($A39="","",IFERROR(RTD($A$1,,"position",$A$3,"conid="&amp;$A39,L$6,$A$2),""))</f>
        <v/>
      </c>
      <c r="M39" s="20" t="str">
        <f>IF($A39="","",IFERROR(RTD($A$1,,"position",$A$3,"conid="&amp;$A39,M$6,$A$2),""))</f>
        <v/>
      </c>
      <c r="N39" s="20" t="str">
        <f>IF($A39="","",IFERROR(RTD($A$1,,"position",$A$3,"conid="&amp;$A39,N$6,$A$2),""))</f>
        <v/>
      </c>
      <c r="O39" s="20" t="str">
        <f>IF($A39="","",IFERROR(RTD($A$1,,"position",$A$3,"conid="&amp;$A39,O$6,$A$2),""))</f>
        <v/>
      </c>
      <c r="P39" s="20" t="str">
        <f>IF($A39="","",IFERROR(RTD($A$1,,"position",$A$3,"conid="&amp;$A39,P$6,$A$2),""))</f>
        <v/>
      </c>
    </row>
    <row r="40" spans="1:16" x14ac:dyDescent="0.55000000000000004">
      <c r="A40" s="79" t="str">
        <f>IF(LiveOn,IFERROR(MID(";"&amp;$B$5&amp;";",FIND(CHAR(1),SUBSTITUTE(";"&amp;$B$5&amp;";",";",CHAR(1),ROWS($A$7:A40)))+1,FIND(CHAR(1),SUBSTITUTE(";"&amp;$B$5&amp;";",";",CHAR(1),ROWS($A$7:A40)+1))-FIND(CHAR(1),SUBSTITUTE(";"&amp;$B$5&amp;";",";",CHAR(1),ROWS($A$7:A40)))-1),""),"")</f>
        <v/>
      </c>
      <c r="B40" s="82" t="str">
        <f>IF($A40="","",IFERROR(RTD($A$1,,"position",$A$3,"conid="&amp;$A40,B$6,$A$2),""))</f>
        <v/>
      </c>
      <c r="C40" s="62" t="str">
        <f>IF($A40="","",IFERROR(RTD($A$1,,"position",$A$3,"conid="&amp;$A40,C$6,$A$2),""))</f>
        <v/>
      </c>
      <c r="D40" s="88" t="str">
        <f>IF($A40="","",IFERROR(RTD($A$1,,"position",$A$3,"conid="&amp;$A40,D$6,$A$2),""))</f>
        <v/>
      </c>
      <c r="E40" s="102" t="str">
        <f>IF($A40="","",IFERROR(RTD($A$1,,"position",$A$3,"conid="&amp;$A40,E$6,$A$2),""))</f>
        <v/>
      </c>
      <c r="F40" s="103" t="str">
        <f>IF($A40="","",IFERROR(RTD($A$1,,"position",$A$3,"conid="&amp;$A40,F$6,$A$2),""))</f>
        <v/>
      </c>
      <c r="G40" s="103" t="str">
        <f>IF($A40="","",IFERROR(RTD($A$1,,"position",$A$3,"conid="&amp;$A40,G$6,$A$2),""))</f>
        <v/>
      </c>
      <c r="H40" s="103" t="str">
        <f>IF($A40="","",IFERROR(RTD($A$1,,"position",$A$3,"conid="&amp;$A40,H$6,$A$2),""))</f>
        <v/>
      </c>
      <c r="I40" s="62" t="str">
        <f>IF($A40="","",IFERROR(RTD($A$1,,"position",$A$3,"conid="&amp;$A40,I$6,$A$2),""))</f>
        <v/>
      </c>
      <c r="J40" s="62" t="str">
        <f>IF($A40="","",IFERROR(RTD($A$1,,"position",$A$3,"conid="&amp;$A40,J$6,$A$2),""))</f>
        <v/>
      </c>
      <c r="K40" s="62" t="str">
        <f>IF($A40="","",IFERROR(RTD($A$1,,"position",$A$3,"conid="&amp;$A40,K$6,$A$2),""))</f>
        <v/>
      </c>
      <c r="L40" s="62" t="str">
        <f>IF($A40="","",IFERROR(RTD($A$1,,"position",$A$3,"conid="&amp;$A40,L$6,$A$2),""))</f>
        <v/>
      </c>
      <c r="M40" s="20" t="str">
        <f>IF($A40="","",IFERROR(RTD($A$1,,"position",$A$3,"conid="&amp;$A40,M$6,$A$2),""))</f>
        <v/>
      </c>
      <c r="N40" s="20" t="str">
        <f>IF($A40="","",IFERROR(RTD($A$1,,"position",$A$3,"conid="&amp;$A40,N$6,$A$2),""))</f>
        <v/>
      </c>
      <c r="O40" s="20" t="str">
        <f>IF($A40="","",IFERROR(RTD($A$1,,"position",$A$3,"conid="&amp;$A40,O$6,$A$2),""))</f>
        <v/>
      </c>
      <c r="P40" s="20" t="str">
        <f>IF($A40="","",IFERROR(RTD($A$1,,"position",$A$3,"conid="&amp;$A40,P$6,$A$2),""))</f>
        <v/>
      </c>
    </row>
    <row r="41" spans="1:16" x14ac:dyDescent="0.55000000000000004">
      <c r="A41" s="79" t="str">
        <f>IF(LiveOn,IFERROR(MID(";"&amp;$B$5&amp;";",FIND(CHAR(1),SUBSTITUTE(";"&amp;$B$5&amp;";",";",CHAR(1),ROWS($A$7:A41)))+1,FIND(CHAR(1),SUBSTITUTE(";"&amp;$B$5&amp;";",";",CHAR(1),ROWS($A$7:A41)+1))-FIND(CHAR(1),SUBSTITUTE(";"&amp;$B$5&amp;";",";",CHAR(1),ROWS($A$7:A41)))-1),""),"")</f>
        <v/>
      </c>
      <c r="B41" s="82" t="str">
        <f>IF($A41="","",IFERROR(RTD($A$1,,"position",$A$3,"conid="&amp;$A41,B$6,$A$2),""))</f>
        <v/>
      </c>
      <c r="C41" s="62" t="str">
        <f>IF($A41="","",IFERROR(RTD($A$1,,"position",$A$3,"conid="&amp;$A41,C$6,$A$2),""))</f>
        <v/>
      </c>
      <c r="D41" s="88" t="str">
        <f>IF($A41="","",IFERROR(RTD($A$1,,"position",$A$3,"conid="&amp;$A41,D$6,$A$2),""))</f>
        <v/>
      </c>
      <c r="E41" s="102" t="str">
        <f>IF($A41="","",IFERROR(RTD($A$1,,"position",$A$3,"conid="&amp;$A41,E$6,$A$2),""))</f>
        <v/>
      </c>
      <c r="F41" s="103" t="str">
        <f>IF($A41="","",IFERROR(RTD($A$1,,"position",$A$3,"conid="&amp;$A41,F$6,$A$2),""))</f>
        <v/>
      </c>
      <c r="G41" s="103" t="str">
        <f>IF($A41="","",IFERROR(RTD($A$1,,"position",$A$3,"conid="&amp;$A41,G$6,$A$2),""))</f>
        <v/>
      </c>
      <c r="H41" s="103" t="str">
        <f>IF($A41="","",IFERROR(RTD($A$1,,"position",$A$3,"conid="&amp;$A41,H$6,$A$2),""))</f>
        <v/>
      </c>
      <c r="I41" s="62" t="str">
        <f>IF($A41="","",IFERROR(RTD($A$1,,"position",$A$3,"conid="&amp;$A41,I$6,$A$2),""))</f>
        <v/>
      </c>
      <c r="J41" s="62" t="str">
        <f>IF($A41="","",IFERROR(RTD($A$1,,"position",$A$3,"conid="&amp;$A41,J$6,$A$2),""))</f>
        <v/>
      </c>
      <c r="K41" s="62" t="str">
        <f>IF($A41="","",IFERROR(RTD($A$1,,"position",$A$3,"conid="&amp;$A41,K$6,$A$2),""))</f>
        <v/>
      </c>
      <c r="L41" s="62" t="str">
        <f>IF($A41="","",IFERROR(RTD($A$1,,"position",$A$3,"conid="&amp;$A41,L$6,$A$2),""))</f>
        <v/>
      </c>
      <c r="M41" s="20" t="str">
        <f>IF($A41="","",IFERROR(RTD($A$1,,"position",$A$3,"conid="&amp;$A41,M$6,$A$2),""))</f>
        <v/>
      </c>
      <c r="N41" s="20" t="str">
        <f>IF($A41="","",IFERROR(RTD($A$1,,"position",$A$3,"conid="&amp;$A41,N$6,$A$2),""))</f>
        <v/>
      </c>
      <c r="O41" s="20" t="str">
        <f>IF($A41="","",IFERROR(RTD($A$1,,"position",$A$3,"conid="&amp;$A41,O$6,$A$2),""))</f>
        <v/>
      </c>
      <c r="P41" s="20" t="str">
        <f>IF($A41="","",IFERROR(RTD($A$1,,"position",$A$3,"conid="&amp;$A41,P$6,$A$2),""))</f>
        <v/>
      </c>
    </row>
    <row r="42" spans="1:16" x14ac:dyDescent="0.55000000000000004">
      <c r="A42" s="79" t="str">
        <f>IF(LiveOn,IFERROR(MID(";"&amp;$B$5&amp;";",FIND(CHAR(1),SUBSTITUTE(";"&amp;$B$5&amp;";",";",CHAR(1),ROWS($A$7:A42)))+1,FIND(CHAR(1),SUBSTITUTE(";"&amp;$B$5&amp;";",";",CHAR(1),ROWS($A$7:A42)+1))-FIND(CHAR(1),SUBSTITUTE(";"&amp;$B$5&amp;";",";",CHAR(1),ROWS($A$7:A42)))-1),""),"")</f>
        <v/>
      </c>
      <c r="B42" s="82" t="str">
        <f>IF($A42="","",IFERROR(RTD($A$1,,"position",$A$3,"conid="&amp;$A42,B$6,$A$2),""))</f>
        <v/>
      </c>
      <c r="C42" s="62" t="str">
        <f>IF($A42="","",IFERROR(RTD($A$1,,"position",$A$3,"conid="&amp;$A42,C$6,$A$2),""))</f>
        <v/>
      </c>
      <c r="D42" s="88" t="str">
        <f>IF($A42="","",IFERROR(RTD($A$1,,"position",$A$3,"conid="&amp;$A42,D$6,$A$2),""))</f>
        <v/>
      </c>
      <c r="E42" s="102" t="str">
        <f>IF($A42="","",IFERROR(RTD($A$1,,"position",$A$3,"conid="&amp;$A42,E$6,$A$2),""))</f>
        <v/>
      </c>
      <c r="F42" s="103" t="str">
        <f>IF($A42="","",IFERROR(RTD($A$1,,"position",$A$3,"conid="&amp;$A42,F$6,$A$2),""))</f>
        <v/>
      </c>
      <c r="G42" s="103" t="str">
        <f>IF($A42="","",IFERROR(RTD($A$1,,"position",$A$3,"conid="&amp;$A42,G$6,$A$2),""))</f>
        <v/>
      </c>
      <c r="H42" s="103" t="str">
        <f>IF($A42="","",IFERROR(RTD($A$1,,"position",$A$3,"conid="&amp;$A42,H$6,$A$2),""))</f>
        <v/>
      </c>
      <c r="I42" s="62" t="str">
        <f>IF($A42="","",IFERROR(RTD($A$1,,"position",$A$3,"conid="&amp;$A42,I$6,$A$2),""))</f>
        <v/>
      </c>
      <c r="J42" s="62" t="str">
        <f>IF($A42="","",IFERROR(RTD($A$1,,"position",$A$3,"conid="&amp;$A42,J$6,$A$2),""))</f>
        <v/>
      </c>
      <c r="K42" s="62" t="str">
        <f>IF($A42="","",IFERROR(RTD($A$1,,"position",$A$3,"conid="&amp;$A42,K$6,$A$2),""))</f>
        <v/>
      </c>
      <c r="L42" s="62" t="str">
        <f>IF($A42="","",IFERROR(RTD($A$1,,"position",$A$3,"conid="&amp;$A42,L$6,$A$2),""))</f>
        <v/>
      </c>
      <c r="M42" s="20" t="str">
        <f>IF($A42="","",IFERROR(RTD($A$1,,"position",$A$3,"conid="&amp;$A42,M$6,$A$2),""))</f>
        <v/>
      </c>
      <c r="N42" s="20" t="str">
        <f>IF($A42="","",IFERROR(RTD($A$1,,"position",$A$3,"conid="&amp;$A42,N$6,$A$2),""))</f>
        <v/>
      </c>
      <c r="O42" s="20" t="str">
        <f>IF($A42="","",IFERROR(RTD($A$1,,"position",$A$3,"conid="&amp;$A42,O$6,$A$2),""))</f>
        <v/>
      </c>
      <c r="P42" s="20" t="str">
        <f>IF($A42="","",IFERROR(RTD($A$1,,"position",$A$3,"conid="&amp;$A42,P$6,$A$2),""))</f>
        <v/>
      </c>
    </row>
    <row r="43" spans="1:16" x14ac:dyDescent="0.55000000000000004">
      <c r="A43" s="79" t="str">
        <f>IF(LiveOn,IFERROR(MID(";"&amp;$B$5&amp;";",FIND(CHAR(1),SUBSTITUTE(";"&amp;$B$5&amp;";",";",CHAR(1),ROWS($A$7:A43)))+1,FIND(CHAR(1),SUBSTITUTE(";"&amp;$B$5&amp;";",";",CHAR(1),ROWS($A$7:A43)+1))-FIND(CHAR(1),SUBSTITUTE(";"&amp;$B$5&amp;";",";",CHAR(1),ROWS($A$7:A43)))-1),""),"")</f>
        <v/>
      </c>
      <c r="B43" s="82" t="str">
        <f>IF($A43="","",IFERROR(RTD($A$1,,"position",$A$3,"conid="&amp;$A43,B$6,$A$2),""))</f>
        <v/>
      </c>
      <c r="C43" s="62" t="str">
        <f>IF($A43="","",IFERROR(RTD($A$1,,"position",$A$3,"conid="&amp;$A43,C$6,$A$2),""))</f>
        <v/>
      </c>
      <c r="D43" s="88" t="str">
        <f>IF($A43="","",IFERROR(RTD($A$1,,"position",$A$3,"conid="&amp;$A43,D$6,$A$2),""))</f>
        <v/>
      </c>
      <c r="E43" s="102" t="str">
        <f>IF($A43="","",IFERROR(RTD($A$1,,"position",$A$3,"conid="&amp;$A43,E$6,$A$2),""))</f>
        <v/>
      </c>
      <c r="F43" s="103" t="str">
        <f>IF($A43="","",IFERROR(RTD($A$1,,"position",$A$3,"conid="&amp;$A43,F$6,$A$2),""))</f>
        <v/>
      </c>
      <c r="G43" s="103" t="str">
        <f>IF($A43="","",IFERROR(RTD($A$1,,"position",$A$3,"conid="&amp;$A43,G$6,$A$2),""))</f>
        <v/>
      </c>
      <c r="H43" s="103" t="str">
        <f>IF($A43="","",IFERROR(RTD($A$1,,"position",$A$3,"conid="&amp;$A43,H$6,$A$2),""))</f>
        <v/>
      </c>
      <c r="I43" s="62" t="str">
        <f>IF($A43="","",IFERROR(RTD($A$1,,"position",$A$3,"conid="&amp;$A43,I$6,$A$2),""))</f>
        <v/>
      </c>
      <c r="J43" s="62" t="str">
        <f>IF($A43="","",IFERROR(RTD($A$1,,"position",$A$3,"conid="&amp;$A43,J$6,$A$2),""))</f>
        <v/>
      </c>
      <c r="K43" s="62" t="str">
        <f>IF($A43="","",IFERROR(RTD($A$1,,"position",$A$3,"conid="&amp;$A43,K$6,$A$2),""))</f>
        <v/>
      </c>
      <c r="L43" s="62" t="str">
        <f>IF($A43="","",IFERROR(RTD($A$1,,"position",$A$3,"conid="&amp;$A43,L$6,$A$2),""))</f>
        <v/>
      </c>
      <c r="M43" s="20" t="str">
        <f>IF($A43="","",IFERROR(RTD($A$1,,"position",$A$3,"conid="&amp;$A43,M$6,$A$2),""))</f>
        <v/>
      </c>
      <c r="N43" s="20" t="str">
        <f>IF($A43="","",IFERROR(RTD($A$1,,"position",$A$3,"conid="&amp;$A43,N$6,$A$2),""))</f>
        <v/>
      </c>
      <c r="O43" s="20" t="str">
        <f>IF($A43="","",IFERROR(RTD($A$1,,"position",$A$3,"conid="&amp;$A43,O$6,$A$2),""))</f>
        <v/>
      </c>
      <c r="P43" s="20" t="str">
        <f>IF($A43="","",IFERROR(RTD($A$1,,"position",$A$3,"conid="&amp;$A43,P$6,$A$2),""))</f>
        <v/>
      </c>
    </row>
    <row r="44" spans="1:16" x14ac:dyDescent="0.55000000000000004">
      <c r="A44" s="79" t="str">
        <f>IF(LiveOn,IFERROR(MID(";"&amp;$B$5&amp;";",FIND(CHAR(1),SUBSTITUTE(";"&amp;$B$5&amp;";",";",CHAR(1),ROWS($A$7:A44)))+1,FIND(CHAR(1),SUBSTITUTE(";"&amp;$B$5&amp;";",";",CHAR(1),ROWS($A$7:A44)+1))-FIND(CHAR(1),SUBSTITUTE(";"&amp;$B$5&amp;";",";",CHAR(1),ROWS($A$7:A44)))-1),""),"")</f>
        <v/>
      </c>
      <c r="B44" s="82" t="str">
        <f>IF($A44="","",IFERROR(RTD($A$1,,"position",$A$3,"conid="&amp;$A44,B$6,$A$2),""))</f>
        <v/>
      </c>
      <c r="C44" s="62" t="str">
        <f>IF($A44="","",IFERROR(RTD($A$1,,"position",$A$3,"conid="&amp;$A44,C$6,$A$2),""))</f>
        <v/>
      </c>
      <c r="D44" s="88" t="str">
        <f>IF($A44="","",IFERROR(RTD($A$1,,"position",$A$3,"conid="&amp;$A44,D$6,$A$2),""))</f>
        <v/>
      </c>
      <c r="E44" s="102" t="str">
        <f>IF($A44="","",IFERROR(RTD($A$1,,"position",$A$3,"conid="&amp;$A44,E$6,$A$2),""))</f>
        <v/>
      </c>
      <c r="F44" s="103" t="str">
        <f>IF($A44="","",IFERROR(RTD($A$1,,"position",$A$3,"conid="&amp;$A44,F$6,$A$2),""))</f>
        <v/>
      </c>
      <c r="G44" s="103" t="str">
        <f>IF($A44="","",IFERROR(RTD($A$1,,"position",$A$3,"conid="&amp;$A44,G$6,$A$2),""))</f>
        <v/>
      </c>
      <c r="H44" s="103" t="str">
        <f>IF($A44="","",IFERROR(RTD($A$1,,"position",$A$3,"conid="&amp;$A44,H$6,$A$2),""))</f>
        <v/>
      </c>
      <c r="I44" s="62" t="str">
        <f>IF($A44="","",IFERROR(RTD($A$1,,"position",$A$3,"conid="&amp;$A44,I$6,$A$2),""))</f>
        <v/>
      </c>
      <c r="J44" s="62" t="str">
        <f>IF($A44="","",IFERROR(RTD($A$1,,"position",$A$3,"conid="&amp;$A44,J$6,$A$2),""))</f>
        <v/>
      </c>
      <c r="K44" s="62" t="str">
        <f>IF($A44="","",IFERROR(RTD($A$1,,"position",$A$3,"conid="&amp;$A44,K$6,$A$2),""))</f>
        <v/>
      </c>
      <c r="L44" s="62" t="str">
        <f>IF($A44="","",IFERROR(RTD($A$1,,"position",$A$3,"conid="&amp;$A44,L$6,$A$2),""))</f>
        <v/>
      </c>
      <c r="M44" s="20" t="str">
        <f>IF($A44="","",IFERROR(RTD($A$1,,"position",$A$3,"conid="&amp;$A44,M$6,$A$2),""))</f>
        <v/>
      </c>
      <c r="N44" s="20" t="str">
        <f>IF($A44="","",IFERROR(RTD($A$1,,"position",$A$3,"conid="&amp;$A44,N$6,$A$2),""))</f>
        <v/>
      </c>
      <c r="O44" s="20" t="str">
        <f>IF($A44="","",IFERROR(RTD($A$1,,"position",$A$3,"conid="&amp;$A44,O$6,$A$2),""))</f>
        <v/>
      </c>
      <c r="P44" s="20" t="str">
        <f>IF($A44="","",IFERROR(RTD($A$1,,"position",$A$3,"conid="&amp;$A44,P$6,$A$2),""))</f>
        <v/>
      </c>
    </row>
    <row r="45" spans="1:16" x14ac:dyDescent="0.55000000000000004">
      <c r="A45" s="79" t="str">
        <f>IF(LiveOn,IFERROR(MID(";"&amp;$B$5&amp;";",FIND(CHAR(1),SUBSTITUTE(";"&amp;$B$5&amp;";",";",CHAR(1),ROWS($A$7:A45)))+1,FIND(CHAR(1),SUBSTITUTE(";"&amp;$B$5&amp;";",";",CHAR(1),ROWS($A$7:A45)+1))-FIND(CHAR(1),SUBSTITUTE(";"&amp;$B$5&amp;";",";",CHAR(1),ROWS($A$7:A45)))-1),""),"")</f>
        <v/>
      </c>
      <c r="B45" s="82" t="str">
        <f>IF($A45="","",IFERROR(RTD($A$1,,"position",$A$3,"conid="&amp;$A45,B$6,$A$2),""))</f>
        <v/>
      </c>
      <c r="C45" s="62" t="str">
        <f>IF($A45="","",IFERROR(RTD($A$1,,"position",$A$3,"conid="&amp;$A45,C$6,$A$2),""))</f>
        <v/>
      </c>
      <c r="D45" s="88" t="str">
        <f>IF($A45="","",IFERROR(RTD($A$1,,"position",$A$3,"conid="&amp;$A45,D$6,$A$2),""))</f>
        <v/>
      </c>
      <c r="E45" s="102" t="str">
        <f>IF($A45="","",IFERROR(RTD($A$1,,"position",$A$3,"conid="&amp;$A45,E$6,$A$2),""))</f>
        <v/>
      </c>
      <c r="F45" s="103" t="str">
        <f>IF($A45="","",IFERROR(RTD($A$1,,"position",$A$3,"conid="&amp;$A45,F$6,$A$2),""))</f>
        <v/>
      </c>
      <c r="G45" s="103" t="str">
        <f>IF($A45="","",IFERROR(RTD($A$1,,"position",$A$3,"conid="&amp;$A45,G$6,$A$2),""))</f>
        <v/>
      </c>
      <c r="H45" s="103" t="str">
        <f>IF($A45="","",IFERROR(RTD($A$1,,"position",$A$3,"conid="&amp;$A45,H$6,$A$2),""))</f>
        <v/>
      </c>
      <c r="I45" s="62" t="str">
        <f>IF($A45="","",IFERROR(RTD($A$1,,"position",$A$3,"conid="&amp;$A45,I$6,$A$2),""))</f>
        <v/>
      </c>
      <c r="J45" s="62" t="str">
        <f>IF($A45="","",IFERROR(RTD($A$1,,"position",$A$3,"conid="&amp;$A45,J$6,$A$2),""))</f>
        <v/>
      </c>
      <c r="K45" s="62" t="str">
        <f>IF($A45="","",IFERROR(RTD($A$1,,"position",$A$3,"conid="&amp;$A45,K$6,$A$2),""))</f>
        <v/>
      </c>
      <c r="L45" s="62" t="str">
        <f>IF($A45="","",IFERROR(RTD($A$1,,"position",$A$3,"conid="&amp;$A45,L$6,$A$2),""))</f>
        <v/>
      </c>
      <c r="M45" s="20" t="str">
        <f>IF($A45="","",IFERROR(RTD($A$1,,"position",$A$3,"conid="&amp;$A45,M$6,$A$2),""))</f>
        <v/>
      </c>
      <c r="N45" s="20" t="str">
        <f>IF($A45="","",IFERROR(RTD($A$1,,"position",$A$3,"conid="&amp;$A45,N$6,$A$2),""))</f>
        <v/>
      </c>
      <c r="O45" s="20" t="str">
        <f>IF($A45="","",IFERROR(RTD($A$1,,"position",$A$3,"conid="&amp;$A45,O$6,$A$2),""))</f>
        <v/>
      </c>
      <c r="P45" s="20" t="str">
        <f>IF($A45="","",IFERROR(RTD($A$1,,"position",$A$3,"conid="&amp;$A45,P$6,$A$2),""))</f>
        <v/>
      </c>
    </row>
    <row r="46" spans="1:16" x14ac:dyDescent="0.55000000000000004">
      <c r="A46" s="79" t="str">
        <f>IF(LiveOn,IFERROR(MID(";"&amp;$B$5&amp;";",FIND(CHAR(1),SUBSTITUTE(";"&amp;$B$5&amp;";",";",CHAR(1),ROWS($A$7:A46)))+1,FIND(CHAR(1),SUBSTITUTE(";"&amp;$B$5&amp;";",";",CHAR(1),ROWS($A$7:A46)+1))-FIND(CHAR(1),SUBSTITUTE(";"&amp;$B$5&amp;";",";",CHAR(1),ROWS($A$7:A46)))-1),""),"")</f>
        <v/>
      </c>
      <c r="B46" s="82" t="str">
        <f>IF($A46="","",IFERROR(RTD($A$1,,"position",$A$3,"conid="&amp;$A46,B$6,$A$2),""))</f>
        <v/>
      </c>
      <c r="C46" s="62" t="str">
        <f>IF($A46="","",IFERROR(RTD($A$1,,"position",$A$3,"conid="&amp;$A46,C$6,$A$2),""))</f>
        <v/>
      </c>
      <c r="D46" s="88" t="str">
        <f>IF($A46="","",IFERROR(RTD($A$1,,"position",$A$3,"conid="&amp;$A46,D$6,$A$2),""))</f>
        <v/>
      </c>
      <c r="E46" s="102" t="str">
        <f>IF($A46="","",IFERROR(RTD($A$1,,"position",$A$3,"conid="&amp;$A46,E$6,$A$2),""))</f>
        <v/>
      </c>
      <c r="F46" s="103" t="str">
        <f>IF($A46="","",IFERROR(RTD($A$1,,"position",$A$3,"conid="&amp;$A46,F$6,$A$2),""))</f>
        <v/>
      </c>
      <c r="G46" s="103" t="str">
        <f>IF($A46="","",IFERROR(RTD($A$1,,"position",$A$3,"conid="&amp;$A46,G$6,$A$2),""))</f>
        <v/>
      </c>
      <c r="H46" s="103" t="str">
        <f>IF($A46="","",IFERROR(RTD($A$1,,"position",$A$3,"conid="&amp;$A46,H$6,$A$2),""))</f>
        <v/>
      </c>
      <c r="I46" s="62" t="str">
        <f>IF($A46="","",IFERROR(RTD($A$1,,"position",$A$3,"conid="&amp;$A46,I$6,$A$2),""))</f>
        <v/>
      </c>
      <c r="J46" s="62" t="str">
        <f>IF($A46="","",IFERROR(RTD($A$1,,"position",$A$3,"conid="&amp;$A46,J$6,$A$2),""))</f>
        <v/>
      </c>
      <c r="K46" s="62" t="str">
        <f>IF($A46="","",IFERROR(RTD($A$1,,"position",$A$3,"conid="&amp;$A46,K$6,$A$2),""))</f>
        <v/>
      </c>
      <c r="L46" s="62" t="str">
        <f>IF($A46="","",IFERROR(RTD($A$1,,"position",$A$3,"conid="&amp;$A46,L$6,$A$2),""))</f>
        <v/>
      </c>
      <c r="M46" s="20" t="str">
        <f>IF($A46="","",IFERROR(RTD($A$1,,"position",$A$3,"conid="&amp;$A46,M$6,$A$2),""))</f>
        <v/>
      </c>
      <c r="N46" s="20" t="str">
        <f>IF($A46="","",IFERROR(RTD($A$1,,"position",$A$3,"conid="&amp;$A46,N$6,$A$2),""))</f>
        <v/>
      </c>
      <c r="O46" s="20" t="str">
        <f>IF($A46="","",IFERROR(RTD($A$1,,"position",$A$3,"conid="&amp;$A46,O$6,$A$2),""))</f>
        <v/>
      </c>
      <c r="P46" s="20" t="str">
        <f>IF($A46="","",IFERROR(RTD($A$1,,"position",$A$3,"conid="&amp;$A46,P$6,$A$2),""))</f>
        <v/>
      </c>
    </row>
    <row r="47" spans="1:16" x14ac:dyDescent="0.55000000000000004">
      <c r="A47" s="79" t="str">
        <f>IF(LiveOn,IFERROR(MID(";"&amp;$B$5&amp;";",FIND(CHAR(1),SUBSTITUTE(";"&amp;$B$5&amp;";",";",CHAR(1),ROWS($A$7:A47)))+1,FIND(CHAR(1),SUBSTITUTE(";"&amp;$B$5&amp;";",";",CHAR(1),ROWS($A$7:A47)+1))-FIND(CHAR(1),SUBSTITUTE(";"&amp;$B$5&amp;";",";",CHAR(1),ROWS($A$7:A47)))-1),""),"")</f>
        <v/>
      </c>
      <c r="B47" s="82" t="str">
        <f>IF($A47="","",IFERROR(RTD($A$1,,"position",$A$3,"conid="&amp;$A47,B$6,$A$2),""))</f>
        <v/>
      </c>
      <c r="C47" s="62" t="str">
        <f>IF($A47="","",IFERROR(RTD($A$1,,"position",$A$3,"conid="&amp;$A47,C$6,$A$2),""))</f>
        <v/>
      </c>
      <c r="D47" s="88" t="str">
        <f>IF($A47="","",IFERROR(RTD($A$1,,"position",$A$3,"conid="&amp;$A47,D$6,$A$2),""))</f>
        <v/>
      </c>
      <c r="E47" s="102" t="str">
        <f>IF($A47="","",IFERROR(RTD($A$1,,"position",$A$3,"conid="&amp;$A47,E$6,$A$2),""))</f>
        <v/>
      </c>
      <c r="F47" s="103" t="str">
        <f>IF($A47="","",IFERROR(RTD($A$1,,"position",$A$3,"conid="&amp;$A47,F$6,$A$2),""))</f>
        <v/>
      </c>
      <c r="G47" s="103" t="str">
        <f>IF($A47="","",IFERROR(RTD($A$1,,"position",$A$3,"conid="&amp;$A47,G$6,$A$2),""))</f>
        <v/>
      </c>
      <c r="H47" s="103" t="str">
        <f>IF($A47="","",IFERROR(RTD($A$1,,"position",$A$3,"conid="&amp;$A47,H$6,$A$2),""))</f>
        <v/>
      </c>
      <c r="I47" s="62" t="str">
        <f>IF($A47="","",IFERROR(RTD($A$1,,"position",$A$3,"conid="&amp;$A47,I$6,$A$2),""))</f>
        <v/>
      </c>
      <c r="J47" s="62" t="str">
        <f>IF($A47="","",IFERROR(RTD($A$1,,"position",$A$3,"conid="&amp;$A47,J$6,$A$2),""))</f>
        <v/>
      </c>
      <c r="K47" s="62" t="str">
        <f>IF($A47="","",IFERROR(RTD($A$1,,"position",$A$3,"conid="&amp;$A47,K$6,$A$2),""))</f>
        <v/>
      </c>
      <c r="L47" s="62" t="str">
        <f>IF($A47="","",IFERROR(RTD($A$1,,"position",$A$3,"conid="&amp;$A47,L$6,$A$2),""))</f>
        <v/>
      </c>
      <c r="M47" s="20" t="str">
        <f>IF($A47="","",IFERROR(RTD($A$1,,"position",$A$3,"conid="&amp;$A47,M$6,$A$2),""))</f>
        <v/>
      </c>
      <c r="N47" s="20" t="str">
        <f>IF($A47="","",IFERROR(RTD($A$1,,"position",$A$3,"conid="&amp;$A47,N$6,$A$2),""))</f>
        <v/>
      </c>
      <c r="O47" s="20" t="str">
        <f>IF($A47="","",IFERROR(RTD($A$1,,"position",$A$3,"conid="&amp;$A47,O$6,$A$2),""))</f>
        <v/>
      </c>
      <c r="P47" s="20" t="str">
        <f>IF($A47="","",IFERROR(RTD($A$1,,"position",$A$3,"conid="&amp;$A47,P$6,$A$2),""))</f>
        <v/>
      </c>
    </row>
    <row r="48" spans="1:16" x14ac:dyDescent="0.55000000000000004">
      <c r="A48" s="79" t="str">
        <f>IF(LiveOn,IFERROR(MID(";"&amp;$B$5&amp;";",FIND(CHAR(1),SUBSTITUTE(";"&amp;$B$5&amp;";",";",CHAR(1),ROWS($A$7:A48)))+1,FIND(CHAR(1),SUBSTITUTE(";"&amp;$B$5&amp;";",";",CHAR(1),ROWS($A$7:A48)+1))-FIND(CHAR(1),SUBSTITUTE(";"&amp;$B$5&amp;";",";",CHAR(1),ROWS($A$7:A48)))-1),""),"")</f>
        <v/>
      </c>
      <c r="B48" s="82" t="str">
        <f>IF($A48="","",IFERROR(RTD($A$1,,"position",$A$3,"conid="&amp;$A48,B$6,$A$2),""))</f>
        <v/>
      </c>
      <c r="C48" s="62" t="str">
        <f>IF($A48="","",IFERROR(RTD($A$1,,"position",$A$3,"conid="&amp;$A48,C$6,$A$2),""))</f>
        <v/>
      </c>
      <c r="D48" s="88" t="str">
        <f>IF($A48="","",IFERROR(RTD($A$1,,"position",$A$3,"conid="&amp;$A48,D$6,$A$2),""))</f>
        <v/>
      </c>
      <c r="E48" s="102" t="str">
        <f>IF($A48="","",IFERROR(RTD($A$1,,"position",$A$3,"conid="&amp;$A48,E$6,$A$2),""))</f>
        <v/>
      </c>
      <c r="F48" s="103" t="str">
        <f>IF($A48="","",IFERROR(RTD($A$1,,"position",$A$3,"conid="&amp;$A48,F$6,$A$2),""))</f>
        <v/>
      </c>
      <c r="G48" s="103" t="str">
        <f>IF($A48="","",IFERROR(RTD($A$1,,"position",$A$3,"conid="&amp;$A48,G$6,$A$2),""))</f>
        <v/>
      </c>
      <c r="H48" s="103" t="str">
        <f>IF($A48="","",IFERROR(RTD($A$1,,"position",$A$3,"conid="&amp;$A48,H$6,$A$2),""))</f>
        <v/>
      </c>
      <c r="I48" s="62" t="str">
        <f>IF($A48="","",IFERROR(RTD($A$1,,"position",$A$3,"conid="&amp;$A48,I$6,$A$2),""))</f>
        <v/>
      </c>
      <c r="J48" s="62" t="str">
        <f>IF($A48="","",IFERROR(RTD($A$1,,"position",$A$3,"conid="&amp;$A48,J$6,$A$2),""))</f>
        <v/>
      </c>
      <c r="K48" s="62" t="str">
        <f>IF($A48="","",IFERROR(RTD($A$1,,"position",$A$3,"conid="&amp;$A48,K$6,$A$2),""))</f>
        <v/>
      </c>
      <c r="L48" s="62" t="str">
        <f>IF($A48="","",IFERROR(RTD($A$1,,"position",$A$3,"conid="&amp;$A48,L$6,$A$2),""))</f>
        <v/>
      </c>
      <c r="M48" s="20" t="str">
        <f>IF($A48="","",IFERROR(RTD($A$1,,"position",$A$3,"conid="&amp;$A48,M$6,$A$2),""))</f>
        <v/>
      </c>
      <c r="N48" s="20" t="str">
        <f>IF($A48="","",IFERROR(RTD($A$1,,"position",$A$3,"conid="&amp;$A48,N$6,$A$2),""))</f>
        <v/>
      </c>
      <c r="O48" s="20" t="str">
        <f>IF($A48="","",IFERROR(RTD($A$1,,"position",$A$3,"conid="&amp;$A48,O$6,$A$2),""))</f>
        <v/>
      </c>
      <c r="P48" s="20" t="str">
        <f>IF($A48="","",IFERROR(RTD($A$1,,"position",$A$3,"conid="&amp;$A48,P$6,$A$2),""))</f>
        <v/>
      </c>
    </row>
    <row r="49" spans="1:16" x14ac:dyDescent="0.55000000000000004">
      <c r="A49" s="79" t="str">
        <f>IF(LiveOn,IFERROR(MID(";"&amp;$B$5&amp;";",FIND(CHAR(1),SUBSTITUTE(";"&amp;$B$5&amp;";",";",CHAR(1),ROWS($A$7:A49)))+1,FIND(CHAR(1),SUBSTITUTE(";"&amp;$B$5&amp;";",";",CHAR(1),ROWS($A$7:A49)+1))-FIND(CHAR(1),SUBSTITUTE(";"&amp;$B$5&amp;";",";",CHAR(1),ROWS($A$7:A49)))-1),""),"")</f>
        <v/>
      </c>
      <c r="B49" s="82" t="str">
        <f>IF($A49="","",IFERROR(RTD($A$1,,"position",$A$3,"conid="&amp;$A49,B$6,$A$2),""))</f>
        <v/>
      </c>
      <c r="C49" s="62" t="str">
        <f>IF($A49="","",IFERROR(RTD($A$1,,"position",$A$3,"conid="&amp;$A49,C$6,$A$2),""))</f>
        <v/>
      </c>
      <c r="D49" s="88" t="str">
        <f>IF($A49="","",IFERROR(RTD($A$1,,"position",$A$3,"conid="&amp;$A49,D$6,$A$2),""))</f>
        <v/>
      </c>
      <c r="E49" s="102" t="str">
        <f>IF($A49="","",IFERROR(RTD($A$1,,"position",$A$3,"conid="&amp;$A49,E$6,$A$2),""))</f>
        <v/>
      </c>
      <c r="F49" s="103" t="str">
        <f>IF($A49="","",IFERROR(RTD($A$1,,"position",$A$3,"conid="&amp;$A49,F$6,$A$2),""))</f>
        <v/>
      </c>
      <c r="G49" s="103" t="str">
        <f>IF($A49="","",IFERROR(RTD($A$1,,"position",$A$3,"conid="&amp;$A49,G$6,$A$2),""))</f>
        <v/>
      </c>
      <c r="H49" s="103" t="str">
        <f>IF($A49="","",IFERROR(RTD($A$1,,"position",$A$3,"conid="&amp;$A49,H$6,$A$2),""))</f>
        <v/>
      </c>
      <c r="I49" s="62" t="str">
        <f>IF($A49="","",IFERROR(RTD($A$1,,"position",$A$3,"conid="&amp;$A49,I$6,$A$2),""))</f>
        <v/>
      </c>
      <c r="J49" s="62" t="str">
        <f>IF($A49="","",IFERROR(RTD($A$1,,"position",$A$3,"conid="&amp;$A49,J$6,$A$2),""))</f>
        <v/>
      </c>
      <c r="K49" s="62" t="str">
        <f>IF($A49="","",IFERROR(RTD($A$1,,"position",$A$3,"conid="&amp;$A49,K$6,$A$2),""))</f>
        <v/>
      </c>
      <c r="L49" s="62" t="str">
        <f>IF($A49="","",IFERROR(RTD($A$1,,"position",$A$3,"conid="&amp;$A49,L$6,$A$2),""))</f>
        <v/>
      </c>
      <c r="M49" s="20" t="str">
        <f>IF($A49="","",IFERROR(RTD($A$1,,"position",$A$3,"conid="&amp;$A49,M$6,$A$2),""))</f>
        <v/>
      </c>
      <c r="N49" s="20" t="str">
        <f>IF($A49="","",IFERROR(RTD($A$1,,"position",$A$3,"conid="&amp;$A49,N$6,$A$2),""))</f>
        <v/>
      </c>
      <c r="O49" s="20" t="str">
        <f>IF($A49="","",IFERROR(RTD($A$1,,"position",$A$3,"conid="&amp;$A49,O$6,$A$2),""))</f>
        <v/>
      </c>
      <c r="P49" s="20" t="str">
        <f>IF($A49="","",IFERROR(RTD($A$1,,"position",$A$3,"conid="&amp;$A49,P$6,$A$2),""))</f>
        <v/>
      </c>
    </row>
    <row r="50" spans="1:16" x14ac:dyDescent="0.55000000000000004">
      <c r="A50" s="79" t="str">
        <f>IF(LiveOn,IFERROR(MID(";"&amp;$B$5&amp;";",FIND(CHAR(1),SUBSTITUTE(";"&amp;$B$5&amp;";",";",CHAR(1),ROWS($A$7:A50)))+1,FIND(CHAR(1),SUBSTITUTE(";"&amp;$B$5&amp;";",";",CHAR(1),ROWS($A$7:A50)+1))-FIND(CHAR(1),SUBSTITUTE(";"&amp;$B$5&amp;";",";",CHAR(1),ROWS($A$7:A50)))-1),""),"")</f>
        <v/>
      </c>
      <c r="B50" s="82" t="str">
        <f>IF($A50="","",IFERROR(RTD($A$1,,"position",$A$3,"conid="&amp;$A50,B$6,$A$2),""))</f>
        <v/>
      </c>
      <c r="C50" s="62" t="str">
        <f>IF($A50="","",IFERROR(RTD($A$1,,"position",$A$3,"conid="&amp;$A50,C$6,$A$2),""))</f>
        <v/>
      </c>
      <c r="D50" s="88" t="str">
        <f>IF($A50="","",IFERROR(RTD($A$1,,"position",$A$3,"conid="&amp;$A50,D$6,$A$2),""))</f>
        <v/>
      </c>
      <c r="E50" s="102" t="str">
        <f>IF($A50="","",IFERROR(RTD($A$1,,"position",$A$3,"conid="&amp;$A50,E$6,$A$2),""))</f>
        <v/>
      </c>
      <c r="F50" s="103" t="str">
        <f>IF($A50="","",IFERROR(RTD($A$1,,"position",$A$3,"conid="&amp;$A50,F$6,$A$2),""))</f>
        <v/>
      </c>
      <c r="G50" s="103" t="str">
        <f>IF($A50="","",IFERROR(RTD($A$1,,"position",$A$3,"conid="&amp;$A50,G$6,$A$2),""))</f>
        <v/>
      </c>
      <c r="H50" s="103" t="str">
        <f>IF($A50="","",IFERROR(RTD($A$1,,"position",$A$3,"conid="&amp;$A50,H$6,$A$2),""))</f>
        <v/>
      </c>
      <c r="I50" s="62" t="str">
        <f>IF($A50="","",IFERROR(RTD($A$1,,"position",$A$3,"conid="&amp;$A50,I$6,$A$2),""))</f>
        <v/>
      </c>
      <c r="J50" s="62" t="str">
        <f>IF($A50="","",IFERROR(RTD($A$1,,"position",$A$3,"conid="&amp;$A50,J$6,$A$2),""))</f>
        <v/>
      </c>
      <c r="K50" s="62" t="str">
        <f>IF($A50="","",IFERROR(RTD($A$1,,"position",$A$3,"conid="&amp;$A50,K$6,$A$2),""))</f>
        <v/>
      </c>
      <c r="L50" s="62" t="str">
        <f>IF($A50="","",IFERROR(RTD($A$1,,"position",$A$3,"conid="&amp;$A50,L$6,$A$2),""))</f>
        <v/>
      </c>
      <c r="M50" s="20" t="str">
        <f>IF($A50="","",IFERROR(RTD($A$1,,"position",$A$3,"conid="&amp;$A50,M$6,$A$2),""))</f>
        <v/>
      </c>
      <c r="N50" s="20" t="str">
        <f>IF($A50="","",IFERROR(RTD($A$1,,"position",$A$3,"conid="&amp;$A50,N$6,$A$2),""))</f>
        <v/>
      </c>
      <c r="O50" s="20" t="str">
        <f>IF($A50="","",IFERROR(RTD($A$1,,"position",$A$3,"conid="&amp;$A50,O$6,$A$2),""))</f>
        <v/>
      </c>
      <c r="P50" s="20" t="str">
        <f>IF($A50="","",IFERROR(RTD($A$1,,"position",$A$3,"conid="&amp;$A50,P$6,$A$2),""))</f>
        <v/>
      </c>
    </row>
    <row r="51" spans="1:16" x14ac:dyDescent="0.55000000000000004">
      <c r="A51" s="79" t="str">
        <f>IF(LiveOn,IFERROR(MID(";"&amp;$B$5&amp;";",FIND(CHAR(1),SUBSTITUTE(";"&amp;$B$5&amp;";",";",CHAR(1),ROWS($A$7:A51)))+1,FIND(CHAR(1),SUBSTITUTE(";"&amp;$B$5&amp;";",";",CHAR(1),ROWS($A$7:A51)+1))-FIND(CHAR(1),SUBSTITUTE(";"&amp;$B$5&amp;";",";",CHAR(1),ROWS($A$7:A51)))-1),""),"")</f>
        <v/>
      </c>
      <c r="B51" s="82" t="str">
        <f>IF($A51="","",IFERROR(RTD($A$1,,"position",$A$3,"conid="&amp;$A51,B$6,$A$2),""))</f>
        <v/>
      </c>
      <c r="C51" s="62" t="str">
        <f>IF($A51="","",IFERROR(RTD($A$1,,"position",$A$3,"conid="&amp;$A51,C$6,$A$2),""))</f>
        <v/>
      </c>
      <c r="D51" s="88" t="str">
        <f>IF($A51="","",IFERROR(RTD($A$1,,"position",$A$3,"conid="&amp;$A51,D$6,$A$2),""))</f>
        <v/>
      </c>
      <c r="E51" s="102" t="str">
        <f>IF($A51="","",IFERROR(RTD($A$1,,"position",$A$3,"conid="&amp;$A51,E$6,$A$2),""))</f>
        <v/>
      </c>
      <c r="F51" s="103" t="str">
        <f>IF($A51="","",IFERROR(RTD($A$1,,"position",$A$3,"conid="&amp;$A51,F$6,$A$2),""))</f>
        <v/>
      </c>
      <c r="G51" s="103" t="str">
        <f>IF($A51="","",IFERROR(RTD($A$1,,"position",$A$3,"conid="&amp;$A51,G$6,$A$2),""))</f>
        <v/>
      </c>
      <c r="H51" s="103" t="str">
        <f>IF($A51="","",IFERROR(RTD($A$1,,"position",$A$3,"conid="&amp;$A51,H$6,$A$2),""))</f>
        <v/>
      </c>
      <c r="I51" s="62" t="str">
        <f>IF($A51="","",IFERROR(RTD($A$1,,"position",$A$3,"conid="&amp;$A51,I$6,$A$2),""))</f>
        <v/>
      </c>
      <c r="J51" s="62" t="str">
        <f>IF($A51="","",IFERROR(RTD($A$1,,"position",$A$3,"conid="&amp;$A51,J$6,$A$2),""))</f>
        <v/>
      </c>
      <c r="K51" s="62" t="str">
        <f>IF($A51="","",IFERROR(RTD($A$1,,"position",$A$3,"conid="&amp;$A51,K$6,$A$2),""))</f>
        <v/>
      </c>
      <c r="L51" s="62" t="str">
        <f>IF($A51="","",IFERROR(RTD($A$1,,"position",$A$3,"conid="&amp;$A51,L$6,$A$2),""))</f>
        <v/>
      </c>
      <c r="M51" s="20" t="str">
        <f>IF($A51="","",IFERROR(RTD($A$1,,"position",$A$3,"conid="&amp;$A51,M$6,$A$2),""))</f>
        <v/>
      </c>
      <c r="N51" s="20" t="str">
        <f>IF($A51="","",IFERROR(RTD($A$1,,"position",$A$3,"conid="&amp;$A51,N$6,$A$2),""))</f>
        <v/>
      </c>
      <c r="O51" s="20" t="str">
        <f>IF($A51="","",IFERROR(RTD($A$1,,"position",$A$3,"conid="&amp;$A51,O$6,$A$2),""))</f>
        <v/>
      </c>
      <c r="P51" s="20" t="str">
        <f>IF($A51="","",IFERROR(RTD($A$1,,"position",$A$3,"conid="&amp;$A51,P$6,$A$2),""))</f>
        <v/>
      </c>
    </row>
    <row r="52" spans="1:16" x14ac:dyDescent="0.55000000000000004">
      <c r="A52" s="79" t="str">
        <f>IF(LiveOn,IFERROR(MID(";"&amp;$B$5&amp;";",FIND(CHAR(1),SUBSTITUTE(";"&amp;$B$5&amp;";",";",CHAR(1),ROWS($A$7:A52)))+1,FIND(CHAR(1),SUBSTITUTE(";"&amp;$B$5&amp;";",";",CHAR(1),ROWS($A$7:A52)+1))-FIND(CHAR(1),SUBSTITUTE(";"&amp;$B$5&amp;";",";",CHAR(1),ROWS($A$7:A52)))-1),""),"")</f>
        <v/>
      </c>
      <c r="B52" s="82" t="str">
        <f>IF($A52="","",IFERROR(RTD($A$1,,"position",$A$3,"conid="&amp;$A52,B$6,$A$2),""))</f>
        <v/>
      </c>
      <c r="C52" s="62" t="str">
        <f>IF($A52="","",IFERROR(RTD($A$1,,"position",$A$3,"conid="&amp;$A52,C$6,$A$2),""))</f>
        <v/>
      </c>
      <c r="D52" s="88" t="str">
        <f>IF($A52="","",IFERROR(RTD($A$1,,"position",$A$3,"conid="&amp;$A52,D$6,$A$2),""))</f>
        <v/>
      </c>
      <c r="E52" s="102" t="str">
        <f>IF($A52="","",IFERROR(RTD($A$1,,"position",$A$3,"conid="&amp;$A52,E$6,$A$2),""))</f>
        <v/>
      </c>
      <c r="F52" s="103" t="str">
        <f>IF($A52="","",IFERROR(RTD($A$1,,"position",$A$3,"conid="&amp;$A52,F$6,$A$2),""))</f>
        <v/>
      </c>
      <c r="G52" s="103" t="str">
        <f>IF($A52="","",IFERROR(RTD($A$1,,"position",$A$3,"conid="&amp;$A52,G$6,$A$2),""))</f>
        <v/>
      </c>
      <c r="H52" s="103" t="str">
        <f>IF($A52="","",IFERROR(RTD($A$1,,"position",$A$3,"conid="&amp;$A52,H$6,$A$2),""))</f>
        <v/>
      </c>
      <c r="I52" s="62" t="str">
        <f>IF($A52="","",IFERROR(RTD($A$1,,"position",$A$3,"conid="&amp;$A52,I$6,$A$2),""))</f>
        <v/>
      </c>
      <c r="J52" s="62" t="str">
        <f>IF($A52="","",IFERROR(RTD($A$1,,"position",$A$3,"conid="&amp;$A52,J$6,$A$2),""))</f>
        <v/>
      </c>
      <c r="K52" s="62" t="str">
        <f>IF($A52="","",IFERROR(RTD($A$1,,"position",$A$3,"conid="&amp;$A52,K$6,$A$2),""))</f>
        <v/>
      </c>
      <c r="L52" s="62" t="str">
        <f>IF($A52="","",IFERROR(RTD($A$1,,"position",$A$3,"conid="&amp;$A52,L$6,$A$2),""))</f>
        <v/>
      </c>
      <c r="M52" s="20" t="str">
        <f>IF($A52="","",IFERROR(RTD($A$1,,"position",$A$3,"conid="&amp;$A52,M$6,$A$2),""))</f>
        <v/>
      </c>
      <c r="N52" s="20" t="str">
        <f>IF($A52="","",IFERROR(RTD($A$1,,"position",$A$3,"conid="&amp;$A52,N$6,$A$2),""))</f>
        <v/>
      </c>
      <c r="O52" s="20" t="str">
        <f>IF($A52="","",IFERROR(RTD($A$1,,"position",$A$3,"conid="&amp;$A52,O$6,$A$2),""))</f>
        <v/>
      </c>
      <c r="P52" s="20" t="str">
        <f>IF($A52="","",IFERROR(RTD($A$1,,"position",$A$3,"conid="&amp;$A52,P$6,$A$2),""))</f>
        <v/>
      </c>
    </row>
    <row r="53" spans="1:16" x14ac:dyDescent="0.55000000000000004">
      <c r="A53" s="79" t="str">
        <f>IF(LiveOn,IFERROR(MID(";"&amp;$B$5&amp;";",FIND(CHAR(1),SUBSTITUTE(";"&amp;$B$5&amp;";",";",CHAR(1),ROWS($A$7:A53)))+1,FIND(CHAR(1),SUBSTITUTE(";"&amp;$B$5&amp;";",";",CHAR(1),ROWS($A$7:A53)+1))-FIND(CHAR(1),SUBSTITUTE(";"&amp;$B$5&amp;";",";",CHAR(1),ROWS($A$7:A53)))-1),""),"")</f>
        <v/>
      </c>
      <c r="B53" s="82" t="str">
        <f>IF($A53="","",IFERROR(RTD($A$1,,"position",$A$3,"conid="&amp;$A53,B$6,$A$2),""))</f>
        <v/>
      </c>
      <c r="C53" s="62" t="str">
        <f>IF($A53="","",IFERROR(RTD($A$1,,"position",$A$3,"conid="&amp;$A53,C$6,$A$2),""))</f>
        <v/>
      </c>
      <c r="D53" s="88" t="str">
        <f>IF($A53="","",IFERROR(RTD($A$1,,"position",$A$3,"conid="&amp;$A53,D$6,$A$2),""))</f>
        <v/>
      </c>
      <c r="E53" s="102" t="str">
        <f>IF($A53="","",IFERROR(RTD($A$1,,"position",$A$3,"conid="&amp;$A53,E$6,$A$2),""))</f>
        <v/>
      </c>
      <c r="F53" s="103" t="str">
        <f>IF($A53="","",IFERROR(RTD($A$1,,"position",$A$3,"conid="&amp;$A53,F$6,$A$2),""))</f>
        <v/>
      </c>
      <c r="G53" s="103" t="str">
        <f>IF($A53="","",IFERROR(RTD($A$1,,"position",$A$3,"conid="&amp;$A53,G$6,$A$2),""))</f>
        <v/>
      </c>
      <c r="H53" s="103" t="str">
        <f>IF($A53="","",IFERROR(RTD($A$1,,"position",$A$3,"conid="&amp;$A53,H$6,$A$2),""))</f>
        <v/>
      </c>
      <c r="I53" s="62" t="str">
        <f>IF($A53="","",IFERROR(RTD($A$1,,"position",$A$3,"conid="&amp;$A53,I$6,$A$2),""))</f>
        <v/>
      </c>
      <c r="J53" s="62" t="str">
        <f>IF($A53="","",IFERROR(RTD($A$1,,"position",$A$3,"conid="&amp;$A53,J$6,$A$2),""))</f>
        <v/>
      </c>
      <c r="K53" s="62" t="str">
        <f>IF($A53="","",IFERROR(RTD($A$1,,"position",$A$3,"conid="&amp;$A53,K$6,$A$2),""))</f>
        <v/>
      </c>
      <c r="L53" s="62" t="str">
        <f>IF($A53="","",IFERROR(RTD($A$1,,"position",$A$3,"conid="&amp;$A53,L$6,$A$2),""))</f>
        <v/>
      </c>
      <c r="M53" s="20" t="str">
        <f>IF($A53="","",IFERROR(RTD($A$1,,"position",$A$3,"conid="&amp;$A53,M$6,$A$2),""))</f>
        <v/>
      </c>
      <c r="N53" s="20" t="str">
        <f>IF($A53="","",IFERROR(RTD($A$1,,"position",$A$3,"conid="&amp;$A53,N$6,$A$2),""))</f>
        <v/>
      </c>
      <c r="O53" s="20" t="str">
        <f>IF($A53="","",IFERROR(RTD($A$1,,"position",$A$3,"conid="&amp;$A53,O$6,$A$2),""))</f>
        <v/>
      </c>
      <c r="P53" s="20" t="str">
        <f>IF($A53="","",IFERROR(RTD($A$1,,"position",$A$3,"conid="&amp;$A53,P$6,$A$2),""))</f>
        <v/>
      </c>
    </row>
    <row r="54" spans="1:16" x14ac:dyDescent="0.55000000000000004">
      <c r="A54" s="79" t="str">
        <f>IF(LiveOn,IFERROR(MID(";"&amp;$B$5&amp;";",FIND(CHAR(1),SUBSTITUTE(";"&amp;$B$5&amp;";",";",CHAR(1),ROWS($A$7:A54)))+1,FIND(CHAR(1),SUBSTITUTE(";"&amp;$B$5&amp;";",";",CHAR(1),ROWS($A$7:A54)+1))-FIND(CHAR(1),SUBSTITUTE(";"&amp;$B$5&amp;";",";",CHAR(1),ROWS($A$7:A54)))-1),""),"")</f>
        <v/>
      </c>
      <c r="B54" s="82" t="str">
        <f>IF($A54="","",IFERROR(RTD($A$1,,"position",$A$3,"conid="&amp;$A54,B$6,$A$2),""))</f>
        <v/>
      </c>
      <c r="C54" s="62" t="str">
        <f>IF($A54="","",IFERROR(RTD($A$1,,"position",$A$3,"conid="&amp;$A54,C$6,$A$2),""))</f>
        <v/>
      </c>
      <c r="D54" s="88" t="str">
        <f>IF($A54="","",IFERROR(RTD($A$1,,"position",$A$3,"conid="&amp;$A54,D$6,$A$2),""))</f>
        <v/>
      </c>
      <c r="E54" s="102" t="str">
        <f>IF($A54="","",IFERROR(RTD($A$1,,"position",$A$3,"conid="&amp;$A54,E$6,$A$2),""))</f>
        <v/>
      </c>
      <c r="F54" s="103" t="str">
        <f>IF($A54="","",IFERROR(RTD($A$1,,"position",$A$3,"conid="&amp;$A54,F$6,$A$2),""))</f>
        <v/>
      </c>
      <c r="G54" s="103" t="str">
        <f>IF($A54="","",IFERROR(RTD($A$1,,"position",$A$3,"conid="&amp;$A54,G$6,$A$2),""))</f>
        <v/>
      </c>
      <c r="H54" s="103" t="str">
        <f>IF($A54="","",IFERROR(RTD($A$1,,"position",$A$3,"conid="&amp;$A54,H$6,$A$2),""))</f>
        <v/>
      </c>
      <c r="I54" s="62" t="str">
        <f>IF($A54="","",IFERROR(RTD($A$1,,"position",$A$3,"conid="&amp;$A54,I$6,$A$2),""))</f>
        <v/>
      </c>
      <c r="J54" s="62" t="str">
        <f>IF($A54="","",IFERROR(RTD($A$1,,"position",$A$3,"conid="&amp;$A54,J$6,$A$2),""))</f>
        <v/>
      </c>
      <c r="K54" s="62" t="str">
        <f>IF($A54="","",IFERROR(RTD($A$1,,"position",$A$3,"conid="&amp;$A54,K$6,$A$2),""))</f>
        <v/>
      </c>
      <c r="L54" s="62" t="str">
        <f>IF($A54="","",IFERROR(RTD($A$1,,"position",$A$3,"conid="&amp;$A54,L$6,$A$2),""))</f>
        <v/>
      </c>
      <c r="M54" s="20" t="str">
        <f>IF($A54="","",IFERROR(RTD($A$1,,"position",$A$3,"conid="&amp;$A54,M$6,$A$2),""))</f>
        <v/>
      </c>
      <c r="N54" s="20" t="str">
        <f>IF($A54="","",IFERROR(RTD($A$1,,"position",$A$3,"conid="&amp;$A54,N$6,$A$2),""))</f>
        <v/>
      </c>
      <c r="O54" s="20" t="str">
        <f>IF($A54="","",IFERROR(RTD($A$1,,"position",$A$3,"conid="&amp;$A54,O$6,$A$2),""))</f>
        <v/>
      </c>
      <c r="P54" s="20" t="str">
        <f>IF($A54="","",IFERROR(RTD($A$1,,"position",$A$3,"conid="&amp;$A54,P$6,$A$2),""))</f>
        <v/>
      </c>
    </row>
    <row r="55" spans="1:16" x14ac:dyDescent="0.55000000000000004">
      <c r="A55" s="79" t="str">
        <f>IF(LiveOn,IFERROR(MID(";"&amp;$B$5&amp;";",FIND(CHAR(1),SUBSTITUTE(";"&amp;$B$5&amp;";",";",CHAR(1),ROWS($A$7:A55)))+1,FIND(CHAR(1),SUBSTITUTE(";"&amp;$B$5&amp;";",";",CHAR(1),ROWS($A$7:A55)+1))-FIND(CHAR(1),SUBSTITUTE(";"&amp;$B$5&amp;";",";",CHAR(1),ROWS($A$7:A55)))-1),""),"")</f>
        <v/>
      </c>
      <c r="B55" s="82" t="str">
        <f>IF($A55="","",IFERROR(RTD($A$1,,"position",$A$3,"conid="&amp;$A55,B$6,$A$2),""))</f>
        <v/>
      </c>
      <c r="C55" s="62" t="str">
        <f>IF($A55="","",IFERROR(RTD($A$1,,"position",$A$3,"conid="&amp;$A55,C$6,$A$2),""))</f>
        <v/>
      </c>
      <c r="D55" s="88" t="str">
        <f>IF($A55="","",IFERROR(RTD($A$1,,"position",$A$3,"conid="&amp;$A55,D$6,$A$2),""))</f>
        <v/>
      </c>
      <c r="E55" s="102" t="str">
        <f>IF($A55="","",IFERROR(RTD($A$1,,"position",$A$3,"conid="&amp;$A55,E$6,$A$2),""))</f>
        <v/>
      </c>
      <c r="F55" s="103" t="str">
        <f>IF($A55="","",IFERROR(RTD($A$1,,"position",$A$3,"conid="&amp;$A55,F$6,$A$2),""))</f>
        <v/>
      </c>
      <c r="G55" s="103" t="str">
        <f>IF($A55="","",IFERROR(RTD($A$1,,"position",$A$3,"conid="&amp;$A55,G$6,$A$2),""))</f>
        <v/>
      </c>
      <c r="H55" s="103" t="str">
        <f>IF($A55="","",IFERROR(RTD($A$1,,"position",$A$3,"conid="&amp;$A55,H$6,$A$2),""))</f>
        <v/>
      </c>
      <c r="I55" s="62" t="str">
        <f>IF($A55="","",IFERROR(RTD($A$1,,"position",$A$3,"conid="&amp;$A55,I$6,$A$2),""))</f>
        <v/>
      </c>
      <c r="J55" s="62" t="str">
        <f>IF($A55="","",IFERROR(RTD($A$1,,"position",$A$3,"conid="&amp;$A55,J$6,$A$2),""))</f>
        <v/>
      </c>
      <c r="K55" s="62" t="str">
        <f>IF($A55="","",IFERROR(RTD($A$1,,"position",$A$3,"conid="&amp;$A55,K$6,$A$2),""))</f>
        <v/>
      </c>
      <c r="L55" s="62" t="str">
        <f>IF($A55="","",IFERROR(RTD($A$1,,"position",$A$3,"conid="&amp;$A55,L$6,$A$2),""))</f>
        <v/>
      </c>
      <c r="M55" s="20" t="str">
        <f>IF($A55="","",IFERROR(RTD($A$1,,"position",$A$3,"conid="&amp;$A55,M$6,$A$2),""))</f>
        <v/>
      </c>
      <c r="N55" s="20" t="str">
        <f>IF($A55="","",IFERROR(RTD($A$1,,"position",$A$3,"conid="&amp;$A55,N$6,$A$2),""))</f>
        <v/>
      </c>
      <c r="O55" s="20" t="str">
        <f>IF($A55="","",IFERROR(RTD($A$1,,"position",$A$3,"conid="&amp;$A55,O$6,$A$2),""))</f>
        <v/>
      </c>
      <c r="P55" s="20" t="str">
        <f>IF($A55="","",IFERROR(RTD($A$1,,"position",$A$3,"conid="&amp;$A55,P$6,$A$2),""))</f>
        <v/>
      </c>
    </row>
    <row r="56" spans="1:16" x14ac:dyDescent="0.55000000000000004">
      <c r="A56" s="79" t="str">
        <f>IF(LiveOn,IFERROR(MID(";"&amp;$B$5&amp;";",FIND(CHAR(1),SUBSTITUTE(";"&amp;$B$5&amp;";",";",CHAR(1),ROWS($A$7:A56)))+1,FIND(CHAR(1),SUBSTITUTE(";"&amp;$B$5&amp;";",";",CHAR(1),ROWS($A$7:A56)+1))-FIND(CHAR(1),SUBSTITUTE(";"&amp;$B$5&amp;";",";",CHAR(1),ROWS($A$7:A56)))-1),""),"")</f>
        <v/>
      </c>
      <c r="B56" s="82" t="str">
        <f>IF($A56="","",IFERROR(RTD($A$1,,"position",$A$3,"conid="&amp;$A56,B$6,$A$2),""))</f>
        <v/>
      </c>
      <c r="C56" s="62" t="str">
        <f>IF($A56="","",IFERROR(RTD($A$1,,"position",$A$3,"conid="&amp;$A56,C$6,$A$2),""))</f>
        <v/>
      </c>
      <c r="D56" s="88" t="str">
        <f>IF($A56="","",IFERROR(RTD($A$1,,"position",$A$3,"conid="&amp;$A56,D$6,$A$2),""))</f>
        <v/>
      </c>
      <c r="E56" s="102" t="str">
        <f>IF($A56="","",IFERROR(RTD($A$1,,"position",$A$3,"conid="&amp;$A56,E$6,$A$2),""))</f>
        <v/>
      </c>
      <c r="F56" s="103" t="str">
        <f>IF($A56="","",IFERROR(RTD($A$1,,"position",$A$3,"conid="&amp;$A56,F$6,$A$2),""))</f>
        <v/>
      </c>
      <c r="G56" s="103" t="str">
        <f>IF($A56="","",IFERROR(RTD($A$1,,"position",$A$3,"conid="&amp;$A56,G$6,$A$2),""))</f>
        <v/>
      </c>
      <c r="H56" s="103" t="str">
        <f>IF($A56="","",IFERROR(RTD($A$1,,"position",$A$3,"conid="&amp;$A56,H$6,$A$2),""))</f>
        <v/>
      </c>
      <c r="I56" s="62" t="str">
        <f>IF($A56="","",IFERROR(RTD($A$1,,"position",$A$3,"conid="&amp;$A56,I$6,$A$2),""))</f>
        <v/>
      </c>
      <c r="J56" s="62" t="str">
        <f>IF($A56="","",IFERROR(RTD($A$1,,"position",$A$3,"conid="&amp;$A56,J$6,$A$2),""))</f>
        <v/>
      </c>
      <c r="K56" s="62" t="str">
        <f>IF($A56="","",IFERROR(RTD($A$1,,"position",$A$3,"conid="&amp;$A56,K$6,$A$2),""))</f>
        <v/>
      </c>
      <c r="L56" s="62" t="str">
        <f>IF($A56="","",IFERROR(RTD($A$1,,"position",$A$3,"conid="&amp;$A56,L$6,$A$2),""))</f>
        <v/>
      </c>
      <c r="M56" s="20" t="str">
        <f>IF($A56="","",IFERROR(RTD($A$1,,"position",$A$3,"conid="&amp;$A56,M$6,$A$2),""))</f>
        <v/>
      </c>
      <c r="N56" s="20" t="str">
        <f>IF($A56="","",IFERROR(RTD($A$1,,"position",$A$3,"conid="&amp;$A56,N$6,$A$2),""))</f>
        <v/>
      </c>
      <c r="O56" s="20" t="str">
        <f>IF($A56="","",IFERROR(RTD($A$1,,"position",$A$3,"conid="&amp;$A56,O$6,$A$2),""))</f>
        <v/>
      </c>
      <c r="P56" s="20" t="str">
        <f>IF($A56="","",IFERROR(RTD($A$1,,"position",$A$3,"conid="&amp;$A56,P$6,$A$2),""))</f>
        <v/>
      </c>
    </row>
    <row r="57" spans="1:16" x14ac:dyDescent="0.55000000000000004">
      <c r="A57" s="79" t="str">
        <f>IF(LiveOn,IFERROR(MID(";"&amp;$B$5&amp;";",FIND(CHAR(1),SUBSTITUTE(";"&amp;$B$5&amp;";",";",CHAR(1),ROWS($A$7:A57)))+1,FIND(CHAR(1),SUBSTITUTE(";"&amp;$B$5&amp;";",";",CHAR(1),ROWS($A$7:A57)+1))-FIND(CHAR(1),SUBSTITUTE(";"&amp;$B$5&amp;";",";",CHAR(1),ROWS($A$7:A57)))-1),""),"")</f>
        <v/>
      </c>
      <c r="B57" s="82" t="str">
        <f>IF($A57="","",IFERROR(RTD($A$1,,"position",$A$3,"conid="&amp;$A57,B$6,$A$2),""))</f>
        <v/>
      </c>
      <c r="C57" s="62" t="str">
        <f>IF($A57="","",IFERROR(RTD($A$1,,"position",$A$3,"conid="&amp;$A57,C$6,$A$2),""))</f>
        <v/>
      </c>
      <c r="D57" s="88" t="str">
        <f>IF($A57="","",IFERROR(RTD($A$1,,"position",$A$3,"conid="&amp;$A57,D$6,$A$2),""))</f>
        <v/>
      </c>
      <c r="E57" s="102" t="str">
        <f>IF($A57="","",IFERROR(RTD($A$1,,"position",$A$3,"conid="&amp;$A57,E$6,$A$2),""))</f>
        <v/>
      </c>
      <c r="F57" s="103" t="str">
        <f>IF($A57="","",IFERROR(RTD($A$1,,"position",$A$3,"conid="&amp;$A57,F$6,$A$2),""))</f>
        <v/>
      </c>
      <c r="G57" s="103" t="str">
        <f>IF($A57="","",IFERROR(RTD($A$1,,"position",$A$3,"conid="&amp;$A57,G$6,$A$2),""))</f>
        <v/>
      </c>
      <c r="H57" s="103" t="str">
        <f>IF($A57="","",IFERROR(RTD($A$1,,"position",$A$3,"conid="&amp;$A57,H$6,$A$2),""))</f>
        <v/>
      </c>
      <c r="I57" s="62" t="str">
        <f>IF($A57="","",IFERROR(RTD($A$1,,"position",$A$3,"conid="&amp;$A57,I$6,$A$2),""))</f>
        <v/>
      </c>
      <c r="J57" s="62" t="str">
        <f>IF($A57="","",IFERROR(RTD($A$1,,"position",$A$3,"conid="&amp;$A57,J$6,$A$2),""))</f>
        <v/>
      </c>
      <c r="K57" s="62" t="str">
        <f>IF($A57="","",IFERROR(RTD($A$1,,"position",$A$3,"conid="&amp;$A57,K$6,$A$2),""))</f>
        <v/>
      </c>
      <c r="L57" s="62" t="str">
        <f>IF($A57="","",IFERROR(RTD($A$1,,"position",$A$3,"conid="&amp;$A57,L$6,$A$2),""))</f>
        <v/>
      </c>
      <c r="M57" s="20" t="str">
        <f>IF($A57="","",IFERROR(RTD($A$1,,"position",$A$3,"conid="&amp;$A57,M$6,$A$2),""))</f>
        <v/>
      </c>
      <c r="N57" s="20" t="str">
        <f>IF($A57="","",IFERROR(RTD($A$1,,"position",$A$3,"conid="&amp;$A57,N$6,$A$2),""))</f>
        <v/>
      </c>
      <c r="O57" s="20" t="str">
        <f>IF($A57="","",IFERROR(RTD($A$1,,"position",$A$3,"conid="&amp;$A57,O$6,$A$2),""))</f>
        <v/>
      </c>
      <c r="P57" s="20" t="str">
        <f>IF($A57="","",IFERROR(RTD($A$1,,"position",$A$3,"conid="&amp;$A57,P$6,$A$2),""))</f>
        <v/>
      </c>
    </row>
    <row r="58" spans="1:16" x14ac:dyDescent="0.55000000000000004">
      <c r="A58" s="79" t="str">
        <f>IF(LiveOn,IFERROR(MID(";"&amp;$B$5&amp;";",FIND(CHAR(1),SUBSTITUTE(";"&amp;$B$5&amp;";",";",CHAR(1),ROWS($A$7:A58)))+1,FIND(CHAR(1),SUBSTITUTE(";"&amp;$B$5&amp;";",";",CHAR(1),ROWS($A$7:A58)+1))-FIND(CHAR(1),SUBSTITUTE(";"&amp;$B$5&amp;";",";",CHAR(1),ROWS($A$7:A58)))-1),""),"")</f>
        <v/>
      </c>
      <c r="B58" s="82" t="str">
        <f>IF($A58="","",IFERROR(RTD($A$1,,"position",$A$3,"conid="&amp;$A58,B$6,$A$2),""))</f>
        <v/>
      </c>
      <c r="C58" s="62" t="str">
        <f>IF($A58="","",IFERROR(RTD($A$1,,"position",$A$3,"conid="&amp;$A58,C$6,$A$2),""))</f>
        <v/>
      </c>
      <c r="D58" s="88" t="str">
        <f>IF($A58="","",IFERROR(RTD($A$1,,"position",$A$3,"conid="&amp;$A58,D$6,$A$2),""))</f>
        <v/>
      </c>
      <c r="E58" s="102" t="str">
        <f>IF($A58="","",IFERROR(RTD($A$1,,"position",$A$3,"conid="&amp;$A58,E$6,$A$2),""))</f>
        <v/>
      </c>
      <c r="F58" s="103" t="str">
        <f>IF($A58="","",IFERROR(RTD($A$1,,"position",$A$3,"conid="&amp;$A58,F$6,$A$2),""))</f>
        <v/>
      </c>
      <c r="G58" s="103" t="str">
        <f>IF($A58="","",IFERROR(RTD($A$1,,"position",$A$3,"conid="&amp;$A58,G$6,$A$2),""))</f>
        <v/>
      </c>
      <c r="H58" s="103" t="str">
        <f>IF($A58="","",IFERROR(RTD($A$1,,"position",$A$3,"conid="&amp;$A58,H$6,$A$2),""))</f>
        <v/>
      </c>
      <c r="I58" s="62" t="str">
        <f>IF($A58="","",IFERROR(RTD($A$1,,"position",$A$3,"conid="&amp;$A58,I$6,$A$2),""))</f>
        <v/>
      </c>
      <c r="J58" s="62" t="str">
        <f>IF($A58="","",IFERROR(RTD($A$1,,"position",$A$3,"conid="&amp;$A58,J$6,$A$2),""))</f>
        <v/>
      </c>
      <c r="K58" s="62" t="str">
        <f>IF($A58="","",IFERROR(RTD($A$1,,"position",$A$3,"conid="&amp;$A58,K$6,$A$2),""))</f>
        <v/>
      </c>
      <c r="L58" s="62" t="str">
        <f>IF($A58="","",IFERROR(RTD($A$1,,"position",$A$3,"conid="&amp;$A58,L$6,$A$2),""))</f>
        <v/>
      </c>
      <c r="M58" s="20" t="str">
        <f>IF($A58="","",IFERROR(RTD($A$1,,"position",$A$3,"conid="&amp;$A58,M$6,$A$2),""))</f>
        <v/>
      </c>
      <c r="N58" s="20" t="str">
        <f>IF($A58="","",IFERROR(RTD($A$1,,"position",$A$3,"conid="&amp;$A58,N$6,$A$2),""))</f>
        <v/>
      </c>
      <c r="O58" s="20" t="str">
        <f>IF($A58="","",IFERROR(RTD($A$1,,"position",$A$3,"conid="&amp;$A58,O$6,$A$2),""))</f>
        <v/>
      </c>
      <c r="P58" s="20" t="str">
        <f>IF($A58="","",IFERROR(RTD($A$1,,"position",$A$3,"conid="&amp;$A58,P$6,$A$2),""))</f>
        <v/>
      </c>
    </row>
    <row r="59" spans="1:16" x14ac:dyDescent="0.55000000000000004">
      <c r="A59" s="79" t="str">
        <f>IF(LiveOn,IFERROR(MID(";"&amp;$B$5&amp;";",FIND(CHAR(1),SUBSTITUTE(";"&amp;$B$5&amp;";",";",CHAR(1),ROWS($A$7:A59)))+1,FIND(CHAR(1),SUBSTITUTE(";"&amp;$B$5&amp;";",";",CHAR(1),ROWS($A$7:A59)+1))-FIND(CHAR(1),SUBSTITUTE(";"&amp;$B$5&amp;";",";",CHAR(1),ROWS($A$7:A59)))-1),""),"")</f>
        <v/>
      </c>
      <c r="B59" s="82" t="str">
        <f>IF($A59="","",IFERROR(RTD($A$1,,"position",$A$3,"conid="&amp;$A59,B$6,$A$2),""))</f>
        <v/>
      </c>
      <c r="C59" s="62" t="str">
        <f>IF($A59="","",IFERROR(RTD($A$1,,"position",$A$3,"conid="&amp;$A59,C$6,$A$2),""))</f>
        <v/>
      </c>
      <c r="D59" s="88" t="str">
        <f>IF($A59="","",IFERROR(RTD($A$1,,"position",$A$3,"conid="&amp;$A59,D$6,$A$2),""))</f>
        <v/>
      </c>
      <c r="E59" s="102" t="str">
        <f>IF($A59="","",IFERROR(RTD($A$1,,"position",$A$3,"conid="&amp;$A59,E$6,$A$2),""))</f>
        <v/>
      </c>
      <c r="F59" s="103" t="str">
        <f>IF($A59="","",IFERROR(RTD($A$1,,"position",$A$3,"conid="&amp;$A59,F$6,$A$2),""))</f>
        <v/>
      </c>
      <c r="G59" s="103" t="str">
        <f>IF($A59="","",IFERROR(RTD($A$1,,"position",$A$3,"conid="&amp;$A59,G$6,$A$2),""))</f>
        <v/>
      </c>
      <c r="H59" s="103" t="str">
        <f>IF($A59="","",IFERROR(RTD($A$1,,"position",$A$3,"conid="&amp;$A59,H$6,$A$2),""))</f>
        <v/>
      </c>
      <c r="I59" s="62" t="str">
        <f>IF($A59="","",IFERROR(RTD($A$1,,"position",$A$3,"conid="&amp;$A59,I$6,$A$2),""))</f>
        <v/>
      </c>
      <c r="J59" s="62" t="str">
        <f>IF($A59="","",IFERROR(RTD($A$1,,"position",$A$3,"conid="&amp;$A59,J$6,$A$2),""))</f>
        <v/>
      </c>
      <c r="K59" s="62" t="str">
        <f>IF($A59="","",IFERROR(RTD($A$1,,"position",$A$3,"conid="&amp;$A59,K$6,$A$2),""))</f>
        <v/>
      </c>
      <c r="L59" s="62" t="str">
        <f>IF($A59="","",IFERROR(RTD($A$1,,"position",$A$3,"conid="&amp;$A59,L$6,$A$2),""))</f>
        <v/>
      </c>
      <c r="M59" s="20" t="str">
        <f>IF($A59="","",IFERROR(RTD($A$1,,"position",$A$3,"conid="&amp;$A59,M$6,$A$2),""))</f>
        <v/>
      </c>
      <c r="N59" s="20" t="str">
        <f>IF($A59="","",IFERROR(RTD($A$1,,"position",$A$3,"conid="&amp;$A59,N$6,$A$2),""))</f>
        <v/>
      </c>
      <c r="O59" s="20" t="str">
        <f>IF($A59="","",IFERROR(RTD($A$1,,"position",$A$3,"conid="&amp;$A59,O$6,$A$2),""))</f>
        <v/>
      </c>
      <c r="P59" s="20" t="str">
        <f>IF($A59="","",IFERROR(RTD($A$1,,"position",$A$3,"conid="&amp;$A59,P$6,$A$2),""))</f>
        <v/>
      </c>
    </row>
    <row r="60" spans="1:16" x14ac:dyDescent="0.55000000000000004">
      <c r="A60" s="79" t="str">
        <f>IF(LiveOn,IFERROR(MID(";"&amp;$B$5&amp;";",FIND(CHAR(1),SUBSTITUTE(";"&amp;$B$5&amp;";",";",CHAR(1),ROWS($A$7:A60)))+1,FIND(CHAR(1),SUBSTITUTE(";"&amp;$B$5&amp;";",";",CHAR(1),ROWS($A$7:A60)+1))-FIND(CHAR(1),SUBSTITUTE(";"&amp;$B$5&amp;";",";",CHAR(1),ROWS($A$7:A60)))-1),""),"")</f>
        <v/>
      </c>
      <c r="B60" s="82" t="str">
        <f>IF($A60="","",IFERROR(RTD($A$1,,"position",$A$3,"conid="&amp;$A60,B$6,$A$2),""))</f>
        <v/>
      </c>
      <c r="C60" s="62" t="str">
        <f>IF($A60="","",IFERROR(RTD($A$1,,"position",$A$3,"conid="&amp;$A60,C$6,$A$2),""))</f>
        <v/>
      </c>
      <c r="D60" s="88" t="str">
        <f>IF($A60="","",IFERROR(RTD($A$1,,"position",$A$3,"conid="&amp;$A60,D$6,$A$2),""))</f>
        <v/>
      </c>
      <c r="E60" s="102" t="str">
        <f>IF($A60="","",IFERROR(RTD($A$1,,"position",$A$3,"conid="&amp;$A60,E$6,$A$2),""))</f>
        <v/>
      </c>
      <c r="F60" s="103" t="str">
        <f>IF($A60="","",IFERROR(RTD($A$1,,"position",$A$3,"conid="&amp;$A60,F$6,$A$2),""))</f>
        <v/>
      </c>
      <c r="G60" s="103" t="str">
        <f>IF($A60="","",IFERROR(RTD($A$1,,"position",$A$3,"conid="&amp;$A60,G$6,$A$2),""))</f>
        <v/>
      </c>
      <c r="H60" s="103" t="str">
        <f>IF($A60="","",IFERROR(RTD($A$1,,"position",$A$3,"conid="&amp;$A60,H$6,$A$2),""))</f>
        <v/>
      </c>
      <c r="I60" s="62" t="str">
        <f>IF($A60="","",IFERROR(RTD($A$1,,"position",$A$3,"conid="&amp;$A60,I$6,$A$2),""))</f>
        <v/>
      </c>
      <c r="J60" s="62" t="str">
        <f>IF($A60="","",IFERROR(RTD($A$1,,"position",$A$3,"conid="&amp;$A60,J$6,$A$2),""))</f>
        <v/>
      </c>
      <c r="K60" s="62" t="str">
        <f>IF($A60="","",IFERROR(RTD($A$1,,"position",$A$3,"conid="&amp;$A60,K$6,$A$2),""))</f>
        <v/>
      </c>
      <c r="L60" s="62" t="str">
        <f>IF($A60="","",IFERROR(RTD($A$1,,"position",$A$3,"conid="&amp;$A60,L$6,$A$2),""))</f>
        <v/>
      </c>
      <c r="M60" s="20" t="str">
        <f>IF($A60="","",IFERROR(RTD($A$1,,"position",$A$3,"conid="&amp;$A60,M$6,$A$2),""))</f>
        <v/>
      </c>
      <c r="N60" s="20" t="str">
        <f>IF($A60="","",IFERROR(RTD($A$1,,"position",$A$3,"conid="&amp;$A60,N$6,$A$2),""))</f>
        <v/>
      </c>
      <c r="O60" s="20" t="str">
        <f>IF($A60="","",IFERROR(RTD($A$1,,"position",$A$3,"conid="&amp;$A60,O$6,$A$2),""))</f>
        <v/>
      </c>
      <c r="P60" s="20" t="str">
        <f>IF($A60="","",IFERROR(RTD($A$1,,"position",$A$3,"conid="&amp;$A60,P$6,$A$2),""))</f>
        <v/>
      </c>
    </row>
    <row r="61" spans="1:16" x14ac:dyDescent="0.55000000000000004">
      <c r="A61" s="79" t="str">
        <f>IF(LiveOn,IFERROR(MID(";"&amp;$B$5&amp;";",FIND(CHAR(1),SUBSTITUTE(";"&amp;$B$5&amp;";",";",CHAR(1),ROWS($A$7:A61)))+1,FIND(CHAR(1),SUBSTITUTE(";"&amp;$B$5&amp;";",";",CHAR(1),ROWS($A$7:A61)+1))-FIND(CHAR(1),SUBSTITUTE(";"&amp;$B$5&amp;";",";",CHAR(1),ROWS($A$7:A61)))-1),""),"")</f>
        <v/>
      </c>
      <c r="B61" s="82" t="str">
        <f>IF($A61="","",IFERROR(RTD($A$1,,"position",$A$3,"conid="&amp;$A61,B$6,$A$2),""))</f>
        <v/>
      </c>
      <c r="C61" s="62" t="str">
        <f>IF($A61="","",IFERROR(RTD($A$1,,"position",$A$3,"conid="&amp;$A61,C$6,$A$2),""))</f>
        <v/>
      </c>
      <c r="D61" s="88" t="str">
        <f>IF($A61="","",IFERROR(RTD($A$1,,"position",$A$3,"conid="&amp;$A61,D$6,$A$2),""))</f>
        <v/>
      </c>
      <c r="E61" s="102" t="str">
        <f>IF($A61="","",IFERROR(RTD($A$1,,"position",$A$3,"conid="&amp;$A61,E$6,$A$2),""))</f>
        <v/>
      </c>
      <c r="F61" s="103" t="str">
        <f>IF($A61="","",IFERROR(RTD($A$1,,"position",$A$3,"conid="&amp;$A61,F$6,$A$2),""))</f>
        <v/>
      </c>
      <c r="G61" s="103" t="str">
        <f>IF($A61="","",IFERROR(RTD($A$1,,"position",$A$3,"conid="&amp;$A61,G$6,$A$2),""))</f>
        <v/>
      </c>
      <c r="H61" s="103" t="str">
        <f>IF($A61="","",IFERROR(RTD($A$1,,"position",$A$3,"conid="&amp;$A61,H$6,$A$2),""))</f>
        <v/>
      </c>
      <c r="I61" s="62" t="str">
        <f>IF($A61="","",IFERROR(RTD($A$1,,"position",$A$3,"conid="&amp;$A61,I$6,$A$2),""))</f>
        <v/>
      </c>
      <c r="J61" s="62" t="str">
        <f>IF($A61="","",IFERROR(RTD($A$1,,"position",$A$3,"conid="&amp;$A61,J$6,$A$2),""))</f>
        <v/>
      </c>
      <c r="K61" s="62" t="str">
        <f>IF($A61="","",IFERROR(RTD($A$1,,"position",$A$3,"conid="&amp;$A61,K$6,$A$2),""))</f>
        <v/>
      </c>
      <c r="L61" s="62" t="str">
        <f>IF($A61="","",IFERROR(RTD($A$1,,"position",$A$3,"conid="&amp;$A61,L$6,$A$2),""))</f>
        <v/>
      </c>
      <c r="M61" s="20" t="str">
        <f>IF($A61="","",IFERROR(RTD($A$1,,"position",$A$3,"conid="&amp;$A61,M$6,$A$2),""))</f>
        <v/>
      </c>
      <c r="N61" s="20" t="str">
        <f>IF($A61="","",IFERROR(RTD($A$1,,"position",$A$3,"conid="&amp;$A61,N$6,$A$2),""))</f>
        <v/>
      </c>
      <c r="O61" s="20" t="str">
        <f>IF($A61="","",IFERROR(RTD($A$1,,"position",$A$3,"conid="&amp;$A61,O$6,$A$2),""))</f>
        <v/>
      </c>
      <c r="P61" s="20" t="str">
        <f>IF($A61="","",IFERROR(RTD($A$1,,"position",$A$3,"conid="&amp;$A61,P$6,$A$2),""))</f>
        <v/>
      </c>
    </row>
    <row r="62" spans="1:16" x14ac:dyDescent="0.55000000000000004">
      <c r="A62" s="79" t="str">
        <f>IF(LiveOn,IFERROR(MID(";"&amp;$B$5&amp;";",FIND(CHAR(1),SUBSTITUTE(";"&amp;$B$5&amp;";",";",CHAR(1),ROWS($A$7:A62)))+1,FIND(CHAR(1),SUBSTITUTE(";"&amp;$B$5&amp;";",";",CHAR(1),ROWS($A$7:A62)+1))-FIND(CHAR(1),SUBSTITUTE(";"&amp;$B$5&amp;";",";",CHAR(1),ROWS($A$7:A62)))-1),""),"")</f>
        <v/>
      </c>
      <c r="B62" s="82" t="str">
        <f>IF($A62="","",IFERROR(RTD($A$1,,"position",$A$3,"conid="&amp;$A62,B$6,$A$2),""))</f>
        <v/>
      </c>
      <c r="C62" s="62" t="str">
        <f>IF($A62="","",IFERROR(RTD($A$1,,"position",$A$3,"conid="&amp;$A62,C$6,$A$2),""))</f>
        <v/>
      </c>
      <c r="D62" s="88" t="str">
        <f>IF($A62="","",IFERROR(RTD($A$1,,"position",$A$3,"conid="&amp;$A62,D$6,$A$2),""))</f>
        <v/>
      </c>
      <c r="E62" s="102" t="str">
        <f>IF($A62="","",IFERROR(RTD($A$1,,"position",$A$3,"conid="&amp;$A62,E$6,$A$2),""))</f>
        <v/>
      </c>
      <c r="F62" s="103" t="str">
        <f>IF($A62="","",IFERROR(RTD($A$1,,"position",$A$3,"conid="&amp;$A62,F$6,$A$2),""))</f>
        <v/>
      </c>
      <c r="G62" s="103" t="str">
        <f>IF($A62="","",IFERROR(RTD($A$1,,"position",$A$3,"conid="&amp;$A62,G$6,$A$2),""))</f>
        <v/>
      </c>
      <c r="H62" s="103" t="str">
        <f>IF($A62="","",IFERROR(RTD($A$1,,"position",$A$3,"conid="&amp;$A62,H$6,$A$2),""))</f>
        <v/>
      </c>
      <c r="I62" s="62" t="str">
        <f>IF($A62="","",IFERROR(RTD($A$1,,"position",$A$3,"conid="&amp;$A62,I$6,$A$2),""))</f>
        <v/>
      </c>
      <c r="J62" s="62" t="str">
        <f>IF($A62="","",IFERROR(RTD($A$1,,"position",$A$3,"conid="&amp;$A62,J$6,$A$2),""))</f>
        <v/>
      </c>
      <c r="K62" s="62" t="str">
        <f>IF($A62="","",IFERROR(RTD($A$1,,"position",$A$3,"conid="&amp;$A62,K$6,$A$2),""))</f>
        <v/>
      </c>
      <c r="L62" s="62" t="str">
        <f>IF($A62="","",IFERROR(RTD($A$1,,"position",$A$3,"conid="&amp;$A62,L$6,$A$2),""))</f>
        <v/>
      </c>
      <c r="M62" s="20" t="str">
        <f>IF($A62="","",IFERROR(RTD($A$1,,"position",$A$3,"conid="&amp;$A62,M$6,$A$2),""))</f>
        <v/>
      </c>
      <c r="N62" s="20" t="str">
        <f>IF($A62="","",IFERROR(RTD($A$1,,"position",$A$3,"conid="&amp;$A62,N$6,$A$2),""))</f>
        <v/>
      </c>
      <c r="O62" s="20" t="str">
        <f>IF($A62="","",IFERROR(RTD($A$1,,"position",$A$3,"conid="&amp;$A62,O$6,$A$2),""))</f>
        <v/>
      </c>
      <c r="P62" s="20" t="str">
        <f>IF($A62="","",IFERROR(RTD($A$1,,"position",$A$3,"conid="&amp;$A62,P$6,$A$2),""))</f>
        <v/>
      </c>
    </row>
    <row r="63" spans="1:16" x14ac:dyDescent="0.55000000000000004">
      <c r="A63" s="79" t="str">
        <f>IF(LiveOn,IFERROR(MID(";"&amp;$B$5&amp;";",FIND(CHAR(1),SUBSTITUTE(";"&amp;$B$5&amp;";",";",CHAR(1),ROWS($A$7:A63)))+1,FIND(CHAR(1),SUBSTITUTE(";"&amp;$B$5&amp;";",";",CHAR(1),ROWS($A$7:A63)+1))-FIND(CHAR(1),SUBSTITUTE(";"&amp;$B$5&amp;";",";",CHAR(1),ROWS($A$7:A63)))-1),""),"")</f>
        <v/>
      </c>
      <c r="B63" s="82" t="str">
        <f>IF($A63="","",IFERROR(RTD($A$1,,"position",$A$3,"conid="&amp;$A63,B$6,$A$2),""))</f>
        <v/>
      </c>
      <c r="C63" s="62" t="str">
        <f>IF($A63="","",IFERROR(RTD($A$1,,"position",$A$3,"conid="&amp;$A63,C$6,$A$2),""))</f>
        <v/>
      </c>
      <c r="D63" s="88" t="str">
        <f>IF($A63="","",IFERROR(RTD($A$1,,"position",$A$3,"conid="&amp;$A63,D$6,$A$2),""))</f>
        <v/>
      </c>
      <c r="E63" s="102" t="str">
        <f>IF($A63="","",IFERROR(RTD($A$1,,"position",$A$3,"conid="&amp;$A63,E$6,$A$2),""))</f>
        <v/>
      </c>
      <c r="F63" s="103" t="str">
        <f>IF($A63="","",IFERROR(RTD($A$1,,"position",$A$3,"conid="&amp;$A63,F$6,$A$2),""))</f>
        <v/>
      </c>
      <c r="G63" s="103" t="str">
        <f>IF($A63="","",IFERROR(RTD($A$1,,"position",$A$3,"conid="&amp;$A63,G$6,$A$2),""))</f>
        <v/>
      </c>
      <c r="H63" s="103" t="str">
        <f>IF($A63="","",IFERROR(RTD($A$1,,"position",$A$3,"conid="&amp;$A63,H$6,$A$2),""))</f>
        <v/>
      </c>
      <c r="I63" s="62" t="str">
        <f>IF($A63="","",IFERROR(RTD($A$1,,"position",$A$3,"conid="&amp;$A63,I$6,$A$2),""))</f>
        <v/>
      </c>
      <c r="J63" s="62" t="str">
        <f>IF($A63="","",IFERROR(RTD($A$1,,"position",$A$3,"conid="&amp;$A63,J$6,$A$2),""))</f>
        <v/>
      </c>
      <c r="K63" s="62" t="str">
        <f>IF($A63="","",IFERROR(RTD($A$1,,"position",$A$3,"conid="&amp;$A63,K$6,$A$2),""))</f>
        <v/>
      </c>
      <c r="L63" s="62" t="str">
        <f>IF($A63="","",IFERROR(RTD($A$1,,"position",$A$3,"conid="&amp;$A63,L$6,$A$2),""))</f>
        <v/>
      </c>
      <c r="M63" s="20" t="str">
        <f>IF($A63="","",IFERROR(RTD($A$1,,"position",$A$3,"conid="&amp;$A63,M$6,$A$2),""))</f>
        <v/>
      </c>
      <c r="N63" s="20" t="str">
        <f>IF($A63="","",IFERROR(RTD($A$1,,"position",$A$3,"conid="&amp;$A63,N$6,$A$2),""))</f>
        <v/>
      </c>
      <c r="O63" s="20" t="str">
        <f>IF($A63="","",IFERROR(RTD($A$1,,"position",$A$3,"conid="&amp;$A63,O$6,$A$2),""))</f>
        <v/>
      </c>
      <c r="P63" s="20" t="str">
        <f>IF($A63="","",IFERROR(RTD($A$1,,"position",$A$3,"conid="&amp;$A63,P$6,$A$2),""))</f>
        <v/>
      </c>
    </row>
    <row r="64" spans="1:16" x14ac:dyDescent="0.55000000000000004">
      <c r="A64" s="79" t="str">
        <f>IF(LiveOn,IFERROR(MID(";"&amp;$B$5&amp;";",FIND(CHAR(1),SUBSTITUTE(";"&amp;$B$5&amp;";",";",CHAR(1),ROWS($A$7:A64)))+1,FIND(CHAR(1),SUBSTITUTE(";"&amp;$B$5&amp;";",";",CHAR(1),ROWS($A$7:A64)+1))-FIND(CHAR(1),SUBSTITUTE(";"&amp;$B$5&amp;";",";",CHAR(1),ROWS($A$7:A64)))-1),""),"")</f>
        <v/>
      </c>
      <c r="B64" s="82" t="str">
        <f>IF($A64="","",IFERROR(RTD($A$1,,"position",$A$3,"conid="&amp;$A64,B$6,$A$2),""))</f>
        <v/>
      </c>
      <c r="C64" s="62" t="str">
        <f>IF($A64="","",IFERROR(RTD($A$1,,"position",$A$3,"conid="&amp;$A64,C$6,$A$2),""))</f>
        <v/>
      </c>
      <c r="D64" s="88" t="str">
        <f>IF($A64="","",IFERROR(RTD($A$1,,"position",$A$3,"conid="&amp;$A64,D$6,$A$2),""))</f>
        <v/>
      </c>
      <c r="E64" s="102" t="str">
        <f>IF($A64="","",IFERROR(RTD($A$1,,"position",$A$3,"conid="&amp;$A64,E$6,$A$2),""))</f>
        <v/>
      </c>
      <c r="F64" s="103" t="str">
        <f>IF($A64="","",IFERROR(RTD($A$1,,"position",$A$3,"conid="&amp;$A64,F$6,$A$2),""))</f>
        <v/>
      </c>
      <c r="G64" s="103" t="str">
        <f>IF($A64="","",IFERROR(RTD($A$1,,"position",$A$3,"conid="&amp;$A64,G$6,$A$2),""))</f>
        <v/>
      </c>
      <c r="H64" s="103" t="str">
        <f>IF($A64="","",IFERROR(RTD($A$1,,"position",$A$3,"conid="&amp;$A64,H$6,$A$2),""))</f>
        <v/>
      </c>
      <c r="I64" s="62" t="str">
        <f>IF($A64="","",IFERROR(RTD($A$1,,"position",$A$3,"conid="&amp;$A64,I$6,$A$2),""))</f>
        <v/>
      </c>
      <c r="J64" s="62" t="str">
        <f>IF($A64="","",IFERROR(RTD($A$1,,"position",$A$3,"conid="&amp;$A64,J$6,$A$2),""))</f>
        <v/>
      </c>
      <c r="K64" s="62" t="str">
        <f>IF($A64="","",IFERROR(RTD($A$1,,"position",$A$3,"conid="&amp;$A64,K$6,$A$2),""))</f>
        <v/>
      </c>
      <c r="L64" s="62" t="str">
        <f>IF($A64="","",IFERROR(RTD($A$1,,"position",$A$3,"conid="&amp;$A64,L$6,$A$2),""))</f>
        <v/>
      </c>
      <c r="M64" s="20" t="str">
        <f>IF($A64="","",IFERROR(RTD($A$1,,"position",$A$3,"conid="&amp;$A64,M$6,$A$2),""))</f>
        <v/>
      </c>
      <c r="N64" s="20" t="str">
        <f>IF($A64="","",IFERROR(RTD($A$1,,"position",$A$3,"conid="&amp;$A64,N$6,$A$2),""))</f>
        <v/>
      </c>
      <c r="O64" s="20" t="str">
        <f>IF($A64="","",IFERROR(RTD($A$1,,"position",$A$3,"conid="&amp;$A64,O$6,$A$2),""))</f>
        <v/>
      </c>
      <c r="P64" s="20" t="str">
        <f>IF($A64="","",IFERROR(RTD($A$1,,"position",$A$3,"conid="&amp;$A64,P$6,$A$2),""))</f>
        <v/>
      </c>
    </row>
    <row r="65" spans="1:16" x14ac:dyDescent="0.55000000000000004">
      <c r="A65" s="79" t="str">
        <f>IF(LiveOn,IFERROR(MID(";"&amp;$B$5&amp;";",FIND(CHAR(1),SUBSTITUTE(";"&amp;$B$5&amp;";",";",CHAR(1),ROWS($A$7:A65)))+1,FIND(CHAR(1),SUBSTITUTE(";"&amp;$B$5&amp;";",";",CHAR(1),ROWS($A$7:A65)+1))-FIND(CHAR(1),SUBSTITUTE(";"&amp;$B$5&amp;";",";",CHAR(1),ROWS($A$7:A65)))-1),""),"")</f>
        <v/>
      </c>
      <c r="B65" s="82" t="str">
        <f>IF($A65="","",IFERROR(RTD($A$1,,"position",$A$3,"conid="&amp;$A65,B$6,$A$2),""))</f>
        <v/>
      </c>
      <c r="C65" s="62" t="str">
        <f>IF($A65="","",IFERROR(RTD($A$1,,"position",$A$3,"conid="&amp;$A65,C$6,$A$2),""))</f>
        <v/>
      </c>
      <c r="D65" s="88" t="str">
        <f>IF($A65="","",IFERROR(RTD($A$1,,"position",$A$3,"conid="&amp;$A65,D$6,$A$2),""))</f>
        <v/>
      </c>
      <c r="E65" s="102" t="str">
        <f>IF($A65="","",IFERROR(RTD($A$1,,"position",$A$3,"conid="&amp;$A65,E$6,$A$2),""))</f>
        <v/>
      </c>
      <c r="F65" s="103" t="str">
        <f>IF($A65="","",IFERROR(RTD($A$1,,"position",$A$3,"conid="&amp;$A65,F$6,$A$2),""))</f>
        <v/>
      </c>
      <c r="G65" s="103" t="str">
        <f>IF($A65="","",IFERROR(RTD($A$1,,"position",$A$3,"conid="&amp;$A65,G$6,$A$2),""))</f>
        <v/>
      </c>
      <c r="H65" s="103" t="str">
        <f>IF($A65="","",IFERROR(RTD($A$1,,"position",$A$3,"conid="&amp;$A65,H$6,$A$2),""))</f>
        <v/>
      </c>
      <c r="I65" s="62" t="str">
        <f>IF($A65="","",IFERROR(RTD($A$1,,"position",$A$3,"conid="&amp;$A65,I$6,$A$2),""))</f>
        <v/>
      </c>
      <c r="J65" s="62" t="str">
        <f>IF($A65="","",IFERROR(RTD($A$1,,"position",$A$3,"conid="&amp;$A65,J$6,$A$2),""))</f>
        <v/>
      </c>
      <c r="K65" s="62" t="str">
        <f>IF($A65="","",IFERROR(RTD($A$1,,"position",$A$3,"conid="&amp;$A65,K$6,$A$2),""))</f>
        <v/>
      </c>
      <c r="L65" s="62" t="str">
        <f>IF($A65="","",IFERROR(RTD($A$1,,"position",$A$3,"conid="&amp;$A65,L$6,$A$2),""))</f>
        <v/>
      </c>
      <c r="M65" s="20" t="str">
        <f>IF($A65="","",IFERROR(RTD($A$1,,"position",$A$3,"conid="&amp;$A65,M$6,$A$2),""))</f>
        <v/>
      </c>
      <c r="N65" s="20" t="str">
        <f>IF($A65="","",IFERROR(RTD($A$1,,"position",$A$3,"conid="&amp;$A65,N$6,$A$2),""))</f>
        <v/>
      </c>
      <c r="O65" s="20" t="str">
        <f>IF($A65="","",IFERROR(RTD($A$1,,"position",$A$3,"conid="&amp;$A65,O$6,$A$2),""))</f>
        <v/>
      </c>
      <c r="P65" s="20" t="str">
        <f>IF($A65="","",IFERROR(RTD($A$1,,"position",$A$3,"conid="&amp;$A65,P$6,$A$2),""))</f>
        <v/>
      </c>
    </row>
    <row r="66" spans="1:16" x14ac:dyDescent="0.55000000000000004">
      <c r="A66" s="79" t="str">
        <f>IF(LiveOn,IFERROR(MID(";"&amp;$B$5&amp;";",FIND(CHAR(1),SUBSTITUTE(";"&amp;$B$5&amp;";",";",CHAR(1),ROWS($A$7:A66)))+1,FIND(CHAR(1),SUBSTITUTE(";"&amp;$B$5&amp;";",";",CHAR(1),ROWS($A$7:A66)+1))-FIND(CHAR(1),SUBSTITUTE(";"&amp;$B$5&amp;";",";",CHAR(1),ROWS($A$7:A66)))-1),""),"")</f>
        <v/>
      </c>
      <c r="B66" s="82" t="str">
        <f>IF($A66="","",IFERROR(RTD($A$1,,"position",$A$3,"conid="&amp;$A66,B$6,$A$2),""))</f>
        <v/>
      </c>
      <c r="C66" s="62" t="str">
        <f>IF($A66="","",IFERROR(RTD($A$1,,"position",$A$3,"conid="&amp;$A66,C$6,$A$2),""))</f>
        <v/>
      </c>
      <c r="D66" s="88" t="str">
        <f>IF($A66="","",IFERROR(RTD($A$1,,"position",$A$3,"conid="&amp;$A66,D$6,$A$2),""))</f>
        <v/>
      </c>
      <c r="E66" s="102" t="str">
        <f>IF($A66="","",IFERROR(RTD($A$1,,"position",$A$3,"conid="&amp;$A66,E$6,$A$2),""))</f>
        <v/>
      </c>
      <c r="F66" s="103" t="str">
        <f>IF($A66="","",IFERROR(RTD($A$1,,"position",$A$3,"conid="&amp;$A66,F$6,$A$2),""))</f>
        <v/>
      </c>
      <c r="G66" s="103" t="str">
        <f>IF($A66="","",IFERROR(RTD($A$1,,"position",$A$3,"conid="&amp;$A66,G$6,$A$2),""))</f>
        <v/>
      </c>
      <c r="H66" s="103" t="str">
        <f>IF($A66="","",IFERROR(RTD($A$1,,"position",$A$3,"conid="&amp;$A66,H$6,$A$2),""))</f>
        <v/>
      </c>
      <c r="I66" s="62" t="str">
        <f>IF($A66="","",IFERROR(RTD($A$1,,"position",$A$3,"conid="&amp;$A66,I$6,$A$2),""))</f>
        <v/>
      </c>
      <c r="J66" s="62" t="str">
        <f>IF($A66="","",IFERROR(RTD($A$1,,"position",$A$3,"conid="&amp;$A66,J$6,$A$2),""))</f>
        <v/>
      </c>
      <c r="K66" s="62" t="str">
        <f>IF($A66="","",IFERROR(RTD($A$1,,"position",$A$3,"conid="&amp;$A66,K$6,$A$2),""))</f>
        <v/>
      </c>
      <c r="L66" s="62" t="str">
        <f>IF($A66="","",IFERROR(RTD($A$1,,"position",$A$3,"conid="&amp;$A66,L$6,$A$2),""))</f>
        <v/>
      </c>
      <c r="M66" s="20" t="str">
        <f>IF($A66="","",IFERROR(RTD($A$1,,"position",$A$3,"conid="&amp;$A66,M$6,$A$2),""))</f>
        <v/>
      </c>
      <c r="N66" s="20" t="str">
        <f>IF($A66="","",IFERROR(RTD($A$1,,"position",$A$3,"conid="&amp;$A66,N$6,$A$2),""))</f>
        <v/>
      </c>
      <c r="O66" s="20" t="str">
        <f>IF($A66="","",IFERROR(RTD($A$1,,"position",$A$3,"conid="&amp;$A66,O$6,$A$2),""))</f>
        <v/>
      </c>
      <c r="P66" s="20" t="str">
        <f>IF($A66="","",IFERROR(RTD($A$1,,"position",$A$3,"conid="&amp;$A66,P$6,$A$2),""))</f>
        <v/>
      </c>
    </row>
    <row r="67" spans="1:16" x14ac:dyDescent="0.55000000000000004">
      <c r="A67" s="79" t="str">
        <f>IF(LiveOn,IFERROR(MID(";"&amp;$B$5&amp;";",FIND(CHAR(1),SUBSTITUTE(";"&amp;$B$5&amp;";",";",CHAR(1),ROWS($A$7:A67)))+1,FIND(CHAR(1),SUBSTITUTE(";"&amp;$B$5&amp;";",";",CHAR(1),ROWS($A$7:A67)+1))-FIND(CHAR(1),SUBSTITUTE(";"&amp;$B$5&amp;";",";",CHAR(1),ROWS($A$7:A67)))-1),""),"")</f>
        <v/>
      </c>
      <c r="B67" s="82" t="str">
        <f>IF($A67="","",IFERROR(RTD($A$1,,"position",$A$3,"conid="&amp;$A67,B$6,$A$2),""))</f>
        <v/>
      </c>
      <c r="C67" s="62" t="str">
        <f>IF($A67="","",IFERROR(RTD($A$1,,"position",$A$3,"conid="&amp;$A67,C$6,$A$2),""))</f>
        <v/>
      </c>
      <c r="D67" s="88" t="str">
        <f>IF($A67="","",IFERROR(RTD($A$1,,"position",$A$3,"conid="&amp;$A67,D$6,$A$2),""))</f>
        <v/>
      </c>
      <c r="E67" s="102" t="str">
        <f>IF($A67="","",IFERROR(RTD($A$1,,"position",$A$3,"conid="&amp;$A67,E$6,$A$2),""))</f>
        <v/>
      </c>
      <c r="F67" s="103" t="str">
        <f>IF($A67="","",IFERROR(RTD($A$1,,"position",$A$3,"conid="&amp;$A67,F$6,$A$2),""))</f>
        <v/>
      </c>
      <c r="G67" s="103" t="str">
        <f>IF($A67="","",IFERROR(RTD($A$1,,"position",$A$3,"conid="&amp;$A67,G$6,$A$2),""))</f>
        <v/>
      </c>
      <c r="H67" s="103" t="str">
        <f>IF($A67="","",IFERROR(RTD($A$1,,"position",$A$3,"conid="&amp;$A67,H$6,$A$2),""))</f>
        <v/>
      </c>
      <c r="I67" s="62" t="str">
        <f>IF($A67="","",IFERROR(RTD($A$1,,"position",$A$3,"conid="&amp;$A67,I$6,$A$2),""))</f>
        <v/>
      </c>
      <c r="J67" s="62" t="str">
        <f>IF($A67="","",IFERROR(RTD($A$1,,"position",$A$3,"conid="&amp;$A67,J$6,$A$2),""))</f>
        <v/>
      </c>
      <c r="K67" s="62" t="str">
        <f>IF($A67="","",IFERROR(RTD($A$1,,"position",$A$3,"conid="&amp;$A67,K$6,$A$2),""))</f>
        <v/>
      </c>
      <c r="L67" s="62" t="str">
        <f>IF($A67="","",IFERROR(RTD($A$1,,"position",$A$3,"conid="&amp;$A67,L$6,$A$2),""))</f>
        <v/>
      </c>
      <c r="M67" s="20" t="str">
        <f>IF($A67="","",IFERROR(RTD($A$1,,"position",$A$3,"conid="&amp;$A67,M$6,$A$2),""))</f>
        <v/>
      </c>
      <c r="N67" s="20" t="str">
        <f>IF($A67="","",IFERROR(RTD($A$1,,"position",$A$3,"conid="&amp;$A67,N$6,$A$2),""))</f>
        <v/>
      </c>
      <c r="O67" s="20" t="str">
        <f>IF($A67="","",IFERROR(RTD($A$1,,"position",$A$3,"conid="&amp;$A67,O$6,$A$2),""))</f>
        <v/>
      </c>
      <c r="P67" s="20" t="str">
        <f>IF($A67="","",IFERROR(RTD($A$1,,"position",$A$3,"conid="&amp;$A67,P$6,$A$2),""))</f>
        <v/>
      </c>
    </row>
    <row r="68" spans="1:16" x14ac:dyDescent="0.55000000000000004">
      <c r="A68" s="79" t="str">
        <f>IF(LiveOn,IFERROR(MID(";"&amp;$B$5&amp;";",FIND(CHAR(1),SUBSTITUTE(";"&amp;$B$5&amp;";",";",CHAR(1),ROWS($A$7:A68)))+1,FIND(CHAR(1),SUBSTITUTE(";"&amp;$B$5&amp;";",";",CHAR(1),ROWS($A$7:A68)+1))-FIND(CHAR(1),SUBSTITUTE(";"&amp;$B$5&amp;";",";",CHAR(1),ROWS($A$7:A68)))-1),""),"")</f>
        <v/>
      </c>
      <c r="B68" s="82" t="str">
        <f>IF($A68="","",IFERROR(RTD($A$1,,"position",$A$3,"conid="&amp;$A68,B$6,$A$2),""))</f>
        <v/>
      </c>
      <c r="C68" s="62" t="str">
        <f>IF($A68="","",IFERROR(RTD($A$1,,"position",$A$3,"conid="&amp;$A68,C$6,$A$2),""))</f>
        <v/>
      </c>
      <c r="D68" s="88" t="str">
        <f>IF($A68="","",IFERROR(RTD($A$1,,"position",$A$3,"conid="&amp;$A68,D$6,$A$2),""))</f>
        <v/>
      </c>
      <c r="E68" s="102" t="str">
        <f>IF($A68="","",IFERROR(RTD($A$1,,"position",$A$3,"conid="&amp;$A68,E$6,$A$2),""))</f>
        <v/>
      </c>
      <c r="F68" s="103" t="str">
        <f>IF($A68="","",IFERROR(RTD($A$1,,"position",$A$3,"conid="&amp;$A68,F$6,$A$2),""))</f>
        <v/>
      </c>
      <c r="G68" s="103" t="str">
        <f>IF($A68="","",IFERROR(RTD($A$1,,"position",$A$3,"conid="&amp;$A68,G$6,$A$2),""))</f>
        <v/>
      </c>
      <c r="H68" s="103" t="str">
        <f>IF($A68="","",IFERROR(RTD($A$1,,"position",$A$3,"conid="&amp;$A68,H$6,$A$2),""))</f>
        <v/>
      </c>
      <c r="I68" s="62" t="str">
        <f>IF($A68="","",IFERROR(RTD($A$1,,"position",$A$3,"conid="&amp;$A68,I$6,$A$2),""))</f>
        <v/>
      </c>
      <c r="J68" s="62" t="str">
        <f>IF($A68="","",IFERROR(RTD($A$1,,"position",$A$3,"conid="&amp;$A68,J$6,$A$2),""))</f>
        <v/>
      </c>
      <c r="K68" s="62" t="str">
        <f>IF($A68="","",IFERROR(RTD($A$1,,"position",$A$3,"conid="&amp;$A68,K$6,$A$2),""))</f>
        <v/>
      </c>
      <c r="L68" s="62" t="str">
        <f>IF($A68="","",IFERROR(RTD($A$1,,"position",$A$3,"conid="&amp;$A68,L$6,$A$2),""))</f>
        <v/>
      </c>
      <c r="M68" s="20" t="str">
        <f>IF($A68="","",IFERROR(RTD($A$1,,"position",$A$3,"conid="&amp;$A68,M$6,$A$2),""))</f>
        <v/>
      </c>
      <c r="N68" s="20" t="str">
        <f>IF($A68="","",IFERROR(RTD($A$1,,"position",$A$3,"conid="&amp;$A68,N$6,$A$2),""))</f>
        <v/>
      </c>
      <c r="O68" s="20" t="str">
        <f>IF($A68="","",IFERROR(RTD($A$1,,"position",$A$3,"conid="&amp;$A68,O$6,$A$2),""))</f>
        <v/>
      </c>
      <c r="P68" s="20" t="str">
        <f>IF($A68="","",IFERROR(RTD($A$1,,"position",$A$3,"conid="&amp;$A68,P$6,$A$2),""))</f>
        <v/>
      </c>
    </row>
    <row r="69" spans="1:16" x14ac:dyDescent="0.55000000000000004">
      <c r="A69" s="79" t="str">
        <f>IF(LiveOn,IFERROR(MID(";"&amp;$B$5&amp;";",FIND(CHAR(1),SUBSTITUTE(";"&amp;$B$5&amp;";",";",CHAR(1),ROWS($A$7:A69)))+1,FIND(CHAR(1),SUBSTITUTE(";"&amp;$B$5&amp;";",";",CHAR(1),ROWS($A$7:A69)+1))-FIND(CHAR(1),SUBSTITUTE(";"&amp;$B$5&amp;";",";",CHAR(1),ROWS($A$7:A69)))-1),""),"")</f>
        <v/>
      </c>
      <c r="B69" s="82" t="str">
        <f>IF($A69="","",IFERROR(RTD($A$1,,"position",$A$3,"conid="&amp;$A69,B$6,$A$2),""))</f>
        <v/>
      </c>
      <c r="C69" s="62" t="str">
        <f>IF($A69="","",IFERROR(RTD($A$1,,"position",$A$3,"conid="&amp;$A69,C$6,$A$2),""))</f>
        <v/>
      </c>
      <c r="D69" s="88" t="str">
        <f>IF($A69="","",IFERROR(RTD($A$1,,"position",$A$3,"conid="&amp;$A69,D$6,$A$2),""))</f>
        <v/>
      </c>
      <c r="E69" s="102" t="str">
        <f>IF($A69="","",IFERROR(RTD($A$1,,"position",$A$3,"conid="&amp;$A69,E$6,$A$2),""))</f>
        <v/>
      </c>
      <c r="F69" s="103" t="str">
        <f>IF($A69="","",IFERROR(RTD($A$1,,"position",$A$3,"conid="&amp;$A69,F$6,$A$2),""))</f>
        <v/>
      </c>
      <c r="G69" s="103" t="str">
        <f>IF($A69="","",IFERROR(RTD($A$1,,"position",$A$3,"conid="&amp;$A69,G$6,$A$2),""))</f>
        <v/>
      </c>
      <c r="H69" s="103" t="str">
        <f>IF($A69="","",IFERROR(RTD($A$1,,"position",$A$3,"conid="&amp;$A69,H$6,$A$2),""))</f>
        <v/>
      </c>
      <c r="I69" s="62" t="str">
        <f>IF($A69="","",IFERROR(RTD($A$1,,"position",$A$3,"conid="&amp;$A69,I$6,$A$2),""))</f>
        <v/>
      </c>
      <c r="J69" s="62" t="str">
        <f>IF($A69="","",IFERROR(RTD($A$1,,"position",$A$3,"conid="&amp;$A69,J$6,$A$2),""))</f>
        <v/>
      </c>
      <c r="K69" s="62" t="str">
        <f>IF($A69="","",IFERROR(RTD($A$1,,"position",$A$3,"conid="&amp;$A69,K$6,$A$2),""))</f>
        <v/>
      </c>
      <c r="L69" s="62" t="str">
        <f>IF($A69="","",IFERROR(RTD($A$1,,"position",$A$3,"conid="&amp;$A69,L$6,$A$2),""))</f>
        <v/>
      </c>
      <c r="M69" s="20" t="str">
        <f>IF($A69="","",IFERROR(RTD($A$1,,"position",$A$3,"conid="&amp;$A69,M$6,$A$2),""))</f>
        <v/>
      </c>
      <c r="N69" s="20" t="str">
        <f>IF($A69="","",IFERROR(RTD($A$1,,"position",$A$3,"conid="&amp;$A69,N$6,$A$2),""))</f>
        <v/>
      </c>
      <c r="O69" s="20" t="str">
        <f>IF($A69="","",IFERROR(RTD($A$1,,"position",$A$3,"conid="&amp;$A69,O$6,$A$2),""))</f>
        <v/>
      </c>
      <c r="P69" s="20" t="str">
        <f>IF($A69="","",IFERROR(RTD($A$1,,"position",$A$3,"conid="&amp;$A69,P$6,$A$2),""))</f>
        <v/>
      </c>
    </row>
    <row r="70" spans="1:16" x14ac:dyDescent="0.55000000000000004">
      <c r="A70" s="79" t="str">
        <f>IF(LiveOn,IFERROR(MID(";"&amp;$B$5&amp;";",FIND(CHAR(1),SUBSTITUTE(";"&amp;$B$5&amp;";",";",CHAR(1),ROWS($A$7:A70)))+1,FIND(CHAR(1),SUBSTITUTE(";"&amp;$B$5&amp;";",";",CHAR(1),ROWS($A$7:A70)+1))-FIND(CHAR(1),SUBSTITUTE(";"&amp;$B$5&amp;";",";",CHAR(1),ROWS($A$7:A70)))-1),""),"")</f>
        <v/>
      </c>
      <c r="B70" s="82" t="str">
        <f>IF($A70="","",IFERROR(RTD($A$1,,"position",$A$3,"conid="&amp;$A70,B$6,$A$2),""))</f>
        <v/>
      </c>
      <c r="C70" s="62" t="str">
        <f>IF($A70="","",IFERROR(RTD($A$1,,"position",$A$3,"conid="&amp;$A70,C$6,$A$2),""))</f>
        <v/>
      </c>
      <c r="D70" s="88" t="str">
        <f>IF($A70="","",IFERROR(RTD($A$1,,"position",$A$3,"conid="&amp;$A70,D$6,$A$2),""))</f>
        <v/>
      </c>
      <c r="E70" s="102" t="str">
        <f>IF($A70="","",IFERROR(RTD($A$1,,"position",$A$3,"conid="&amp;$A70,E$6,$A$2),""))</f>
        <v/>
      </c>
      <c r="F70" s="103" t="str">
        <f>IF($A70="","",IFERROR(RTD($A$1,,"position",$A$3,"conid="&amp;$A70,F$6,$A$2),""))</f>
        <v/>
      </c>
      <c r="G70" s="103" t="str">
        <f>IF($A70="","",IFERROR(RTD($A$1,,"position",$A$3,"conid="&amp;$A70,G$6,$A$2),""))</f>
        <v/>
      </c>
      <c r="H70" s="103" t="str">
        <f>IF($A70="","",IFERROR(RTD($A$1,,"position",$A$3,"conid="&amp;$A70,H$6,$A$2),""))</f>
        <v/>
      </c>
      <c r="I70" s="62" t="str">
        <f>IF($A70="","",IFERROR(RTD($A$1,,"position",$A$3,"conid="&amp;$A70,I$6,$A$2),""))</f>
        <v/>
      </c>
      <c r="J70" s="62" t="str">
        <f>IF($A70="","",IFERROR(RTD($A$1,,"position",$A$3,"conid="&amp;$A70,J$6,$A$2),""))</f>
        <v/>
      </c>
      <c r="K70" s="62" t="str">
        <f>IF($A70="","",IFERROR(RTD($A$1,,"position",$A$3,"conid="&amp;$A70,K$6,$A$2),""))</f>
        <v/>
      </c>
      <c r="L70" s="62" t="str">
        <f>IF($A70="","",IFERROR(RTD($A$1,,"position",$A$3,"conid="&amp;$A70,L$6,$A$2),""))</f>
        <v/>
      </c>
      <c r="M70" s="20" t="str">
        <f>IF($A70="","",IFERROR(RTD($A$1,,"position",$A$3,"conid="&amp;$A70,M$6,$A$2),""))</f>
        <v/>
      </c>
      <c r="N70" s="20" t="str">
        <f>IF($A70="","",IFERROR(RTD($A$1,,"position",$A$3,"conid="&amp;$A70,N$6,$A$2),""))</f>
        <v/>
      </c>
      <c r="O70" s="20" t="str">
        <f>IF($A70="","",IFERROR(RTD($A$1,,"position",$A$3,"conid="&amp;$A70,O$6,$A$2),""))</f>
        <v/>
      </c>
      <c r="P70" s="20" t="str">
        <f>IF($A70="","",IFERROR(RTD($A$1,,"position",$A$3,"conid="&amp;$A70,P$6,$A$2),""))</f>
        <v/>
      </c>
    </row>
    <row r="71" spans="1:16" x14ac:dyDescent="0.55000000000000004">
      <c r="A71" s="79" t="str">
        <f>IF(LiveOn,IFERROR(MID(";"&amp;$B$5&amp;";",FIND(CHAR(1),SUBSTITUTE(";"&amp;$B$5&amp;";",";",CHAR(1),ROWS($A$7:A71)))+1,FIND(CHAR(1),SUBSTITUTE(";"&amp;$B$5&amp;";",";",CHAR(1),ROWS($A$7:A71)+1))-FIND(CHAR(1),SUBSTITUTE(";"&amp;$B$5&amp;";",";",CHAR(1),ROWS($A$7:A71)))-1),""),"")</f>
        <v/>
      </c>
      <c r="B71" s="82" t="str">
        <f>IF($A71="","",IFERROR(RTD($A$1,,"position",$A$3,"conid="&amp;$A71,B$6,$A$2),""))</f>
        <v/>
      </c>
      <c r="C71" s="62" t="str">
        <f>IF($A71="","",IFERROR(RTD($A$1,,"position",$A$3,"conid="&amp;$A71,C$6,$A$2),""))</f>
        <v/>
      </c>
      <c r="D71" s="88" t="str">
        <f>IF($A71="","",IFERROR(RTD($A$1,,"position",$A$3,"conid="&amp;$A71,D$6,$A$2),""))</f>
        <v/>
      </c>
      <c r="E71" s="102" t="str">
        <f>IF($A71="","",IFERROR(RTD($A$1,,"position",$A$3,"conid="&amp;$A71,E$6,$A$2),""))</f>
        <v/>
      </c>
      <c r="F71" s="103" t="str">
        <f>IF($A71="","",IFERROR(RTD($A$1,,"position",$A$3,"conid="&amp;$A71,F$6,$A$2),""))</f>
        <v/>
      </c>
      <c r="G71" s="103" t="str">
        <f>IF($A71="","",IFERROR(RTD($A$1,,"position",$A$3,"conid="&amp;$A71,G$6,$A$2),""))</f>
        <v/>
      </c>
      <c r="H71" s="103" t="str">
        <f>IF($A71="","",IFERROR(RTD($A$1,,"position",$A$3,"conid="&amp;$A71,H$6,$A$2),""))</f>
        <v/>
      </c>
      <c r="I71" s="62" t="str">
        <f>IF($A71="","",IFERROR(RTD($A$1,,"position",$A$3,"conid="&amp;$A71,I$6,$A$2),""))</f>
        <v/>
      </c>
      <c r="J71" s="62" t="str">
        <f>IF($A71="","",IFERROR(RTD($A$1,,"position",$A$3,"conid="&amp;$A71,J$6,$A$2),""))</f>
        <v/>
      </c>
      <c r="K71" s="62" t="str">
        <f>IF($A71="","",IFERROR(RTD($A$1,,"position",$A$3,"conid="&amp;$A71,K$6,$A$2),""))</f>
        <v/>
      </c>
      <c r="L71" s="62" t="str">
        <f>IF($A71="","",IFERROR(RTD($A$1,,"position",$A$3,"conid="&amp;$A71,L$6,$A$2),""))</f>
        <v/>
      </c>
      <c r="M71" s="20" t="str">
        <f>IF($A71="","",IFERROR(RTD($A$1,,"position",$A$3,"conid="&amp;$A71,M$6,$A$2),""))</f>
        <v/>
      </c>
      <c r="N71" s="20" t="str">
        <f>IF($A71="","",IFERROR(RTD($A$1,,"position",$A$3,"conid="&amp;$A71,N$6,$A$2),""))</f>
        <v/>
      </c>
      <c r="O71" s="20" t="str">
        <f>IF($A71="","",IFERROR(RTD($A$1,,"position",$A$3,"conid="&amp;$A71,O$6,$A$2),""))</f>
        <v/>
      </c>
      <c r="P71" s="20" t="str">
        <f>IF($A71="","",IFERROR(RTD($A$1,,"position",$A$3,"conid="&amp;$A71,P$6,$A$2),""))</f>
        <v/>
      </c>
    </row>
    <row r="72" spans="1:16" x14ac:dyDescent="0.55000000000000004">
      <c r="A72" s="79" t="str">
        <f>IF(LiveOn,IFERROR(MID(";"&amp;$B$5&amp;";",FIND(CHAR(1),SUBSTITUTE(";"&amp;$B$5&amp;";",";",CHAR(1),ROWS($A$7:A72)))+1,FIND(CHAR(1),SUBSTITUTE(";"&amp;$B$5&amp;";",";",CHAR(1),ROWS($A$7:A72)+1))-FIND(CHAR(1),SUBSTITUTE(";"&amp;$B$5&amp;";",";",CHAR(1),ROWS($A$7:A72)))-1),""),"")</f>
        <v/>
      </c>
      <c r="B72" s="82" t="str">
        <f>IF($A72="","",IFERROR(RTD($A$1,,"position",$A$3,"conid="&amp;$A72,B$6,$A$2),""))</f>
        <v/>
      </c>
      <c r="C72" s="62" t="str">
        <f>IF($A72="","",IFERROR(RTD($A$1,,"position",$A$3,"conid="&amp;$A72,C$6,$A$2),""))</f>
        <v/>
      </c>
      <c r="D72" s="88" t="str">
        <f>IF($A72="","",IFERROR(RTD($A$1,,"position",$A$3,"conid="&amp;$A72,D$6,$A$2),""))</f>
        <v/>
      </c>
      <c r="E72" s="102" t="str">
        <f>IF($A72="","",IFERROR(RTD($A$1,,"position",$A$3,"conid="&amp;$A72,E$6,$A$2),""))</f>
        <v/>
      </c>
      <c r="F72" s="103" t="str">
        <f>IF($A72="","",IFERROR(RTD($A$1,,"position",$A$3,"conid="&amp;$A72,F$6,$A$2),""))</f>
        <v/>
      </c>
      <c r="G72" s="103" t="str">
        <f>IF($A72="","",IFERROR(RTD($A$1,,"position",$A$3,"conid="&amp;$A72,G$6,$A$2),""))</f>
        <v/>
      </c>
      <c r="H72" s="103" t="str">
        <f>IF($A72="","",IFERROR(RTD($A$1,,"position",$A$3,"conid="&amp;$A72,H$6,$A$2),""))</f>
        <v/>
      </c>
      <c r="I72" s="62" t="str">
        <f>IF($A72="","",IFERROR(RTD($A$1,,"position",$A$3,"conid="&amp;$A72,I$6,$A$2),""))</f>
        <v/>
      </c>
      <c r="J72" s="62" t="str">
        <f>IF($A72="","",IFERROR(RTD($A$1,,"position",$A$3,"conid="&amp;$A72,J$6,$A$2),""))</f>
        <v/>
      </c>
      <c r="K72" s="62" t="str">
        <f>IF($A72="","",IFERROR(RTD($A$1,,"position",$A$3,"conid="&amp;$A72,K$6,$A$2),""))</f>
        <v/>
      </c>
      <c r="L72" s="62" t="str">
        <f>IF($A72="","",IFERROR(RTD($A$1,,"position",$A$3,"conid="&amp;$A72,L$6,$A$2),""))</f>
        <v/>
      </c>
      <c r="M72" s="20" t="str">
        <f>IF($A72="","",IFERROR(RTD($A$1,,"position",$A$3,"conid="&amp;$A72,M$6,$A$2),""))</f>
        <v/>
      </c>
      <c r="N72" s="20" t="str">
        <f>IF($A72="","",IFERROR(RTD($A$1,,"position",$A$3,"conid="&amp;$A72,N$6,$A$2),""))</f>
        <v/>
      </c>
      <c r="O72" s="20" t="str">
        <f>IF($A72="","",IFERROR(RTD($A$1,,"position",$A$3,"conid="&amp;$A72,O$6,$A$2),""))</f>
        <v/>
      </c>
      <c r="P72" s="20" t="str">
        <f>IF($A72="","",IFERROR(RTD($A$1,,"position",$A$3,"conid="&amp;$A72,P$6,$A$2),""))</f>
        <v/>
      </c>
    </row>
    <row r="73" spans="1:16" x14ac:dyDescent="0.55000000000000004">
      <c r="A73" s="79" t="str">
        <f>IF(LiveOn,IFERROR(MID(";"&amp;$B$5&amp;";",FIND(CHAR(1),SUBSTITUTE(";"&amp;$B$5&amp;";",";",CHAR(1),ROWS($A$7:A73)))+1,FIND(CHAR(1),SUBSTITUTE(";"&amp;$B$5&amp;";",";",CHAR(1),ROWS($A$7:A73)+1))-FIND(CHAR(1),SUBSTITUTE(";"&amp;$B$5&amp;";",";",CHAR(1),ROWS($A$7:A73)))-1),""),"")</f>
        <v/>
      </c>
      <c r="B73" s="82" t="str">
        <f>IF($A73="","",IFERROR(RTD($A$1,,"position",$A$3,"conid="&amp;$A73,B$6,$A$2),""))</f>
        <v/>
      </c>
      <c r="C73" s="62" t="str">
        <f>IF($A73="","",IFERROR(RTD($A$1,,"position",$A$3,"conid="&amp;$A73,C$6,$A$2),""))</f>
        <v/>
      </c>
      <c r="D73" s="88" t="str">
        <f>IF($A73="","",IFERROR(RTD($A$1,,"position",$A$3,"conid="&amp;$A73,D$6,$A$2),""))</f>
        <v/>
      </c>
      <c r="E73" s="102" t="str">
        <f>IF($A73="","",IFERROR(RTD($A$1,,"position",$A$3,"conid="&amp;$A73,E$6,$A$2),""))</f>
        <v/>
      </c>
      <c r="F73" s="103" t="str">
        <f>IF($A73="","",IFERROR(RTD($A$1,,"position",$A$3,"conid="&amp;$A73,F$6,$A$2),""))</f>
        <v/>
      </c>
      <c r="G73" s="103" t="str">
        <f>IF($A73="","",IFERROR(RTD($A$1,,"position",$A$3,"conid="&amp;$A73,G$6,$A$2),""))</f>
        <v/>
      </c>
      <c r="H73" s="103" t="str">
        <f>IF($A73="","",IFERROR(RTD($A$1,,"position",$A$3,"conid="&amp;$A73,H$6,$A$2),""))</f>
        <v/>
      </c>
      <c r="I73" s="62" t="str">
        <f>IF($A73="","",IFERROR(RTD($A$1,,"position",$A$3,"conid="&amp;$A73,I$6,$A$2),""))</f>
        <v/>
      </c>
      <c r="J73" s="62" t="str">
        <f>IF($A73="","",IFERROR(RTD($A$1,,"position",$A$3,"conid="&amp;$A73,J$6,$A$2),""))</f>
        <v/>
      </c>
      <c r="K73" s="62" t="str">
        <f>IF($A73="","",IFERROR(RTD($A$1,,"position",$A$3,"conid="&amp;$A73,K$6,$A$2),""))</f>
        <v/>
      </c>
      <c r="L73" s="62" t="str">
        <f>IF($A73="","",IFERROR(RTD($A$1,,"position",$A$3,"conid="&amp;$A73,L$6,$A$2),""))</f>
        <v/>
      </c>
      <c r="M73" s="20" t="str">
        <f>IF($A73="","",IFERROR(RTD($A$1,,"position",$A$3,"conid="&amp;$A73,M$6,$A$2),""))</f>
        <v/>
      </c>
      <c r="N73" s="20" t="str">
        <f>IF($A73="","",IFERROR(RTD($A$1,,"position",$A$3,"conid="&amp;$A73,N$6,$A$2),""))</f>
        <v/>
      </c>
      <c r="O73" s="20" t="str">
        <f>IF($A73="","",IFERROR(RTD($A$1,,"position",$A$3,"conid="&amp;$A73,O$6,$A$2),""))</f>
        <v/>
      </c>
      <c r="P73" s="20" t="str">
        <f>IF($A73="","",IFERROR(RTD($A$1,,"position",$A$3,"conid="&amp;$A73,P$6,$A$2),""))</f>
        <v/>
      </c>
    </row>
    <row r="74" spans="1:16" x14ac:dyDescent="0.55000000000000004">
      <c r="A74" s="79" t="str">
        <f>IF(LiveOn,IFERROR(MID(";"&amp;$B$5&amp;";",FIND(CHAR(1),SUBSTITUTE(";"&amp;$B$5&amp;";",";",CHAR(1),ROWS($A$7:A74)))+1,FIND(CHAR(1),SUBSTITUTE(";"&amp;$B$5&amp;";",";",CHAR(1),ROWS($A$7:A74)+1))-FIND(CHAR(1),SUBSTITUTE(";"&amp;$B$5&amp;";",";",CHAR(1),ROWS($A$7:A74)))-1),""),"")</f>
        <v/>
      </c>
      <c r="B74" s="82" t="str">
        <f>IF($A74="","",IFERROR(RTD($A$1,,"position",$A$3,"conid="&amp;$A74,B$6,$A$2),""))</f>
        <v/>
      </c>
      <c r="C74" s="62" t="str">
        <f>IF($A74="","",IFERROR(RTD($A$1,,"position",$A$3,"conid="&amp;$A74,C$6,$A$2),""))</f>
        <v/>
      </c>
      <c r="D74" s="88" t="str">
        <f>IF($A74="","",IFERROR(RTD($A$1,,"position",$A$3,"conid="&amp;$A74,D$6,$A$2),""))</f>
        <v/>
      </c>
      <c r="E74" s="102" t="str">
        <f>IF($A74="","",IFERROR(RTD($A$1,,"position",$A$3,"conid="&amp;$A74,E$6,$A$2),""))</f>
        <v/>
      </c>
      <c r="F74" s="103" t="str">
        <f>IF($A74="","",IFERROR(RTD($A$1,,"position",$A$3,"conid="&amp;$A74,F$6,$A$2),""))</f>
        <v/>
      </c>
      <c r="G74" s="103" t="str">
        <f>IF($A74="","",IFERROR(RTD($A$1,,"position",$A$3,"conid="&amp;$A74,G$6,$A$2),""))</f>
        <v/>
      </c>
      <c r="H74" s="103" t="str">
        <f>IF($A74="","",IFERROR(RTD($A$1,,"position",$A$3,"conid="&amp;$A74,H$6,$A$2),""))</f>
        <v/>
      </c>
      <c r="I74" s="62" t="str">
        <f>IF($A74="","",IFERROR(RTD($A$1,,"position",$A$3,"conid="&amp;$A74,I$6,$A$2),""))</f>
        <v/>
      </c>
      <c r="J74" s="62" t="str">
        <f>IF($A74="","",IFERROR(RTD($A$1,,"position",$A$3,"conid="&amp;$A74,J$6,$A$2),""))</f>
        <v/>
      </c>
      <c r="K74" s="62" t="str">
        <f>IF($A74="","",IFERROR(RTD($A$1,,"position",$A$3,"conid="&amp;$A74,K$6,$A$2),""))</f>
        <v/>
      </c>
      <c r="L74" s="62" t="str">
        <f>IF($A74="","",IFERROR(RTD($A$1,,"position",$A$3,"conid="&amp;$A74,L$6,$A$2),""))</f>
        <v/>
      </c>
      <c r="M74" s="20" t="str">
        <f>IF($A74="","",IFERROR(RTD($A$1,,"position",$A$3,"conid="&amp;$A74,M$6,$A$2),""))</f>
        <v/>
      </c>
      <c r="N74" s="20" t="str">
        <f>IF($A74="","",IFERROR(RTD($A$1,,"position",$A$3,"conid="&amp;$A74,N$6,$A$2),""))</f>
        <v/>
      </c>
      <c r="O74" s="20" t="str">
        <f>IF($A74="","",IFERROR(RTD($A$1,,"position",$A$3,"conid="&amp;$A74,O$6,$A$2),""))</f>
        <v/>
      </c>
      <c r="P74" s="20" t="str">
        <f>IF($A74="","",IFERROR(RTD($A$1,,"position",$A$3,"conid="&amp;$A74,P$6,$A$2),""))</f>
        <v/>
      </c>
    </row>
    <row r="75" spans="1:16" x14ac:dyDescent="0.55000000000000004">
      <c r="A75" s="79" t="str">
        <f>IF(LiveOn,IFERROR(MID(";"&amp;$B$5&amp;";",FIND(CHAR(1),SUBSTITUTE(";"&amp;$B$5&amp;";",";",CHAR(1),ROWS($A$7:A75)))+1,FIND(CHAR(1),SUBSTITUTE(";"&amp;$B$5&amp;";",";",CHAR(1),ROWS($A$7:A75)+1))-FIND(CHAR(1),SUBSTITUTE(";"&amp;$B$5&amp;";",";",CHAR(1),ROWS($A$7:A75)))-1),""),"")</f>
        <v/>
      </c>
      <c r="B75" s="82" t="str">
        <f>IF($A75="","",IFERROR(RTD($A$1,,"position",$A$3,"conid="&amp;$A75,B$6,$A$2),""))</f>
        <v/>
      </c>
      <c r="C75" s="62" t="str">
        <f>IF($A75="","",IFERROR(RTD($A$1,,"position",$A$3,"conid="&amp;$A75,C$6,$A$2),""))</f>
        <v/>
      </c>
      <c r="D75" s="88" t="str">
        <f>IF($A75="","",IFERROR(RTD($A$1,,"position",$A$3,"conid="&amp;$A75,D$6,$A$2),""))</f>
        <v/>
      </c>
      <c r="E75" s="102" t="str">
        <f>IF($A75="","",IFERROR(RTD($A$1,,"position",$A$3,"conid="&amp;$A75,E$6,$A$2),""))</f>
        <v/>
      </c>
      <c r="F75" s="103" t="str">
        <f>IF($A75="","",IFERROR(RTD($A$1,,"position",$A$3,"conid="&amp;$A75,F$6,$A$2),""))</f>
        <v/>
      </c>
      <c r="G75" s="103" t="str">
        <f>IF($A75="","",IFERROR(RTD($A$1,,"position",$A$3,"conid="&amp;$A75,G$6,$A$2),""))</f>
        <v/>
      </c>
      <c r="H75" s="103" t="str">
        <f>IF($A75="","",IFERROR(RTD($A$1,,"position",$A$3,"conid="&amp;$A75,H$6,$A$2),""))</f>
        <v/>
      </c>
      <c r="I75" s="62" t="str">
        <f>IF($A75="","",IFERROR(RTD($A$1,,"position",$A$3,"conid="&amp;$A75,I$6,$A$2),""))</f>
        <v/>
      </c>
      <c r="J75" s="62" t="str">
        <f>IF($A75="","",IFERROR(RTD($A$1,,"position",$A$3,"conid="&amp;$A75,J$6,$A$2),""))</f>
        <v/>
      </c>
      <c r="K75" s="62" t="str">
        <f>IF($A75="","",IFERROR(RTD($A$1,,"position",$A$3,"conid="&amp;$A75,K$6,$A$2),""))</f>
        <v/>
      </c>
      <c r="L75" s="62" t="str">
        <f>IF($A75="","",IFERROR(RTD($A$1,,"position",$A$3,"conid="&amp;$A75,L$6,$A$2),""))</f>
        <v/>
      </c>
      <c r="M75" s="20" t="str">
        <f>IF($A75="","",IFERROR(RTD($A$1,,"position",$A$3,"conid="&amp;$A75,M$6,$A$2),""))</f>
        <v/>
      </c>
      <c r="N75" s="20" t="str">
        <f>IF($A75="","",IFERROR(RTD($A$1,,"position",$A$3,"conid="&amp;$A75,N$6,$A$2),""))</f>
        <v/>
      </c>
      <c r="O75" s="20" t="str">
        <f>IF($A75="","",IFERROR(RTD($A$1,,"position",$A$3,"conid="&amp;$A75,O$6,$A$2),""))</f>
        <v/>
      </c>
      <c r="P75" s="20" t="str">
        <f>IF($A75="","",IFERROR(RTD($A$1,,"position",$A$3,"conid="&amp;$A75,P$6,$A$2),""))</f>
        <v/>
      </c>
    </row>
    <row r="76" spans="1:16" x14ac:dyDescent="0.55000000000000004">
      <c r="A76" s="79" t="str">
        <f>IF(LiveOn,IFERROR(MID(";"&amp;$B$5&amp;";",FIND(CHAR(1),SUBSTITUTE(";"&amp;$B$5&amp;";",";",CHAR(1),ROWS($A$7:A76)))+1,FIND(CHAR(1),SUBSTITUTE(";"&amp;$B$5&amp;";",";",CHAR(1),ROWS($A$7:A76)+1))-FIND(CHAR(1),SUBSTITUTE(";"&amp;$B$5&amp;";",";",CHAR(1),ROWS($A$7:A76)))-1),""),"")</f>
        <v/>
      </c>
      <c r="B76" s="82" t="str">
        <f>IF($A76="","",IFERROR(RTD($A$1,,"position",$A$3,"conid="&amp;$A76,B$6,$A$2),""))</f>
        <v/>
      </c>
      <c r="C76" s="62" t="str">
        <f>IF($A76="","",IFERROR(RTD($A$1,,"position",$A$3,"conid="&amp;$A76,C$6,$A$2),""))</f>
        <v/>
      </c>
      <c r="D76" s="88" t="str">
        <f>IF($A76="","",IFERROR(RTD($A$1,,"position",$A$3,"conid="&amp;$A76,D$6,$A$2),""))</f>
        <v/>
      </c>
      <c r="E76" s="102" t="str">
        <f>IF($A76="","",IFERROR(RTD($A$1,,"position",$A$3,"conid="&amp;$A76,E$6,$A$2),""))</f>
        <v/>
      </c>
      <c r="F76" s="103" t="str">
        <f>IF($A76="","",IFERROR(RTD($A$1,,"position",$A$3,"conid="&amp;$A76,F$6,$A$2),""))</f>
        <v/>
      </c>
      <c r="G76" s="103" t="str">
        <f>IF($A76="","",IFERROR(RTD($A$1,,"position",$A$3,"conid="&amp;$A76,G$6,$A$2),""))</f>
        <v/>
      </c>
      <c r="H76" s="103" t="str">
        <f>IF($A76="","",IFERROR(RTD($A$1,,"position",$A$3,"conid="&amp;$A76,H$6,$A$2),""))</f>
        <v/>
      </c>
      <c r="I76" s="62" t="str">
        <f>IF($A76="","",IFERROR(RTD($A$1,,"position",$A$3,"conid="&amp;$A76,I$6,$A$2),""))</f>
        <v/>
      </c>
      <c r="J76" s="62" t="str">
        <f>IF($A76="","",IFERROR(RTD($A$1,,"position",$A$3,"conid="&amp;$A76,J$6,$A$2),""))</f>
        <v/>
      </c>
      <c r="K76" s="62" t="str">
        <f>IF($A76="","",IFERROR(RTD($A$1,,"position",$A$3,"conid="&amp;$A76,K$6,$A$2),""))</f>
        <v/>
      </c>
      <c r="L76" s="62" t="str">
        <f>IF($A76="","",IFERROR(RTD($A$1,,"position",$A$3,"conid="&amp;$A76,L$6,$A$2),""))</f>
        <v/>
      </c>
      <c r="M76" s="20" t="str">
        <f>IF($A76="","",IFERROR(RTD($A$1,,"position",$A$3,"conid="&amp;$A76,M$6,$A$2),""))</f>
        <v/>
      </c>
      <c r="N76" s="20" t="str">
        <f>IF($A76="","",IFERROR(RTD($A$1,,"position",$A$3,"conid="&amp;$A76,N$6,$A$2),""))</f>
        <v/>
      </c>
      <c r="O76" s="20" t="str">
        <f>IF($A76="","",IFERROR(RTD($A$1,,"position",$A$3,"conid="&amp;$A76,O$6,$A$2),""))</f>
        <v/>
      </c>
      <c r="P76" s="20" t="str">
        <f>IF($A76="","",IFERROR(RTD($A$1,,"position",$A$3,"conid="&amp;$A76,P$6,$A$2),""))</f>
        <v/>
      </c>
    </row>
    <row r="77" spans="1:16" x14ac:dyDescent="0.55000000000000004">
      <c r="A77" s="79" t="str">
        <f>IF(LiveOn,IFERROR(MID(";"&amp;$B$5&amp;";",FIND(CHAR(1),SUBSTITUTE(";"&amp;$B$5&amp;";",";",CHAR(1),ROWS($A$7:A77)))+1,FIND(CHAR(1),SUBSTITUTE(";"&amp;$B$5&amp;";",";",CHAR(1),ROWS($A$7:A77)+1))-FIND(CHAR(1),SUBSTITUTE(";"&amp;$B$5&amp;";",";",CHAR(1),ROWS($A$7:A77)))-1),""),"")</f>
        <v/>
      </c>
      <c r="B77" s="82" t="str">
        <f>IF($A77="","",IFERROR(RTD($A$1,,"position",$A$3,"conid="&amp;$A77,B$6,$A$2),""))</f>
        <v/>
      </c>
      <c r="C77" s="62" t="str">
        <f>IF($A77="","",IFERROR(RTD($A$1,,"position",$A$3,"conid="&amp;$A77,C$6,$A$2),""))</f>
        <v/>
      </c>
      <c r="D77" s="88" t="str">
        <f>IF($A77="","",IFERROR(RTD($A$1,,"position",$A$3,"conid="&amp;$A77,D$6,$A$2),""))</f>
        <v/>
      </c>
      <c r="E77" s="102" t="str">
        <f>IF($A77="","",IFERROR(RTD($A$1,,"position",$A$3,"conid="&amp;$A77,E$6,$A$2),""))</f>
        <v/>
      </c>
      <c r="F77" s="103" t="str">
        <f>IF($A77="","",IFERROR(RTD($A$1,,"position",$A$3,"conid="&amp;$A77,F$6,$A$2),""))</f>
        <v/>
      </c>
      <c r="G77" s="103" t="str">
        <f>IF($A77="","",IFERROR(RTD($A$1,,"position",$A$3,"conid="&amp;$A77,G$6,$A$2),""))</f>
        <v/>
      </c>
      <c r="H77" s="103" t="str">
        <f>IF($A77="","",IFERROR(RTD($A$1,,"position",$A$3,"conid="&amp;$A77,H$6,$A$2),""))</f>
        <v/>
      </c>
      <c r="I77" s="62" t="str">
        <f>IF($A77="","",IFERROR(RTD($A$1,,"position",$A$3,"conid="&amp;$A77,I$6,$A$2),""))</f>
        <v/>
      </c>
      <c r="J77" s="62" t="str">
        <f>IF($A77="","",IFERROR(RTD($A$1,,"position",$A$3,"conid="&amp;$A77,J$6,$A$2),""))</f>
        <v/>
      </c>
      <c r="K77" s="62" t="str">
        <f>IF($A77="","",IFERROR(RTD($A$1,,"position",$A$3,"conid="&amp;$A77,K$6,$A$2),""))</f>
        <v/>
      </c>
      <c r="L77" s="62" t="str">
        <f>IF($A77="","",IFERROR(RTD($A$1,,"position",$A$3,"conid="&amp;$A77,L$6,$A$2),""))</f>
        <v/>
      </c>
      <c r="M77" s="20" t="str">
        <f>IF($A77="","",IFERROR(RTD($A$1,,"position",$A$3,"conid="&amp;$A77,M$6,$A$2),""))</f>
        <v/>
      </c>
      <c r="N77" s="20" t="str">
        <f>IF($A77="","",IFERROR(RTD($A$1,,"position",$A$3,"conid="&amp;$A77,N$6,$A$2),""))</f>
        <v/>
      </c>
      <c r="O77" s="20" t="str">
        <f>IF($A77="","",IFERROR(RTD($A$1,,"position",$A$3,"conid="&amp;$A77,O$6,$A$2),""))</f>
        <v/>
      </c>
      <c r="P77" s="20" t="str">
        <f>IF($A77="","",IFERROR(RTD($A$1,,"position",$A$3,"conid="&amp;$A77,P$6,$A$2),""))</f>
        <v/>
      </c>
    </row>
    <row r="78" spans="1:16" x14ac:dyDescent="0.55000000000000004">
      <c r="A78" s="79" t="str">
        <f>IF(LiveOn,IFERROR(MID(";"&amp;$B$5&amp;";",FIND(CHAR(1),SUBSTITUTE(";"&amp;$B$5&amp;";",";",CHAR(1),ROWS($A$7:A78)))+1,FIND(CHAR(1),SUBSTITUTE(";"&amp;$B$5&amp;";",";",CHAR(1),ROWS($A$7:A78)+1))-FIND(CHAR(1),SUBSTITUTE(";"&amp;$B$5&amp;";",";",CHAR(1),ROWS($A$7:A78)))-1),""),"")</f>
        <v/>
      </c>
      <c r="B78" s="82" t="str">
        <f>IF($A78="","",IFERROR(RTD($A$1,,"position",$A$3,"conid="&amp;$A78,B$6,$A$2),""))</f>
        <v/>
      </c>
      <c r="C78" s="62" t="str">
        <f>IF($A78="","",IFERROR(RTD($A$1,,"position",$A$3,"conid="&amp;$A78,C$6,$A$2),""))</f>
        <v/>
      </c>
      <c r="D78" s="88" t="str">
        <f>IF($A78="","",IFERROR(RTD($A$1,,"position",$A$3,"conid="&amp;$A78,D$6,$A$2),""))</f>
        <v/>
      </c>
      <c r="E78" s="102" t="str">
        <f>IF($A78="","",IFERROR(RTD($A$1,,"position",$A$3,"conid="&amp;$A78,E$6,$A$2),""))</f>
        <v/>
      </c>
      <c r="F78" s="103" t="str">
        <f>IF($A78="","",IFERROR(RTD($A$1,,"position",$A$3,"conid="&amp;$A78,F$6,$A$2),""))</f>
        <v/>
      </c>
      <c r="G78" s="103" t="str">
        <f>IF($A78="","",IFERROR(RTD($A$1,,"position",$A$3,"conid="&amp;$A78,G$6,$A$2),""))</f>
        <v/>
      </c>
      <c r="H78" s="103" t="str">
        <f>IF($A78="","",IFERROR(RTD($A$1,,"position",$A$3,"conid="&amp;$A78,H$6,$A$2),""))</f>
        <v/>
      </c>
      <c r="I78" s="62" t="str">
        <f>IF($A78="","",IFERROR(RTD($A$1,,"position",$A$3,"conid="&amp;$A78,I$6,$A$2),""))</f>
        <v/>
      </c>
      <c r="J78" s="62" t="str">
        <f>IF($A78="","",IFERROR(RTD($A$1,,"position",$A$3,"conid="&amp;$A78,J$6,$A$2),""))</f>
        <v/>
      </c>
      <c r="K78" s="62" t="str">
        <f>IF($A78="","",IFERROR(RTD($A$1,,"position",$A$3,"conid="&amp;$A78,K$6,$A$2),""))</f>
        <v/>
      </c>
      <c r="L78" s="62" t="str">
        <f>IF($A78="","",IFERROR(RTD($A$1,,"position",$A$3,"conid="&amp;$A78,L$6,$A$2),""))</f>
        <v/>
      </c>
      <c r="M78" s="20" t="str">
        <f>IF($A78="","",IFERROR(RTD($A$1,,"position",$A$3,"conid="&amp;$A78,M$6,$A$2),""))</f>
        <v/>
      </c>
      <c r="N78" s="20" t="str">
        <f>IF($A78="","",IFERROR(RTD($A$1,,"position",$A$3,"conid="&amp;$A78,N$6,$A$2),""))</f>
        <v/>
      </c>
      <c r="O78" s="20" t="str">
        <f>IF($A78="","",IFERROR(RTD($A$1,,"position",$A$3,"conid="&amp;$A78,O$6,$A$2),""))</f>
        <v/>
      </c>
      <c r="P78" s="20" t="str">
        <f>IF($A78="","",IFERROR(RTD($A$1,,"position",$A$3,"conid="&amp;$A78,P$6,$A$2),""))</f>
        <v/>
      </c>
    </row>
    <row r="79" spans="1:16" x14ac:dyDescent="0.55000000000000004">
      <c r="A79" s="79" t="str">
        <f>IF(LiveOn,IFERROR(MID(";"&amp;$B$5&amp;";",FIND(CHAR(1),SUBSTITUTE(";"&amp;$B$5&amp;";",";",CHAR(1),ROWS($A$7:A79)))+1,FIND(CHAR(1),SUBSTITUTE(";"&amp;$B$5&amp;";",";",CHAR(1),ROWS($A$7:A79)+1))-FIND(CHAR(1),SUBSTITUTE(";"&amp;$B$5&amp;";",";",CHAR(1),ROWS($A$7:A79)))-1),""),"")</f>
        <v/>
      </c>
      <c r="B79" s="82" t="str">
        <f>IF($A79="","",IFERROR(RTD($A$1,,"position",$A$3,"conid="&amp;$A79,B$6,$A$2),""))</f>
        <v/>
      </c>
      <c r="C79" s="62" t="str">
        <f>IF($A79="","",IFERROR(RTD($A$1,,"position",$A$3,"conid="&amp;$A79,C$6,$A$2),""))</f>
        <v/>
      </c>
      <c r="D79" s="88" t="str">
        <f>IF($A79="","",IFERROR(RTD($A$1,,"position",$A$3,"conid="&amp;$A79,D$6,$A$2),""))</f>
        <v/>
      </c>
      <c r="E79" s="102" t="str">
        <f>IF($A79="","",IFERROR(RTD($A$1,,"position",$A$3,"conid="&amp;$A79,E$6,$A$2),""))</f>
        <v/>
      </c>
      <c r="F79" s="103" t="str">
        <f>IF($A79="","",IFERROR(RTD($A$1,,"position",$A$3,"conid="&amp;$A79,F$6,$A$2),""))</f>
        <v/>
      </c>
      <c r="G79" s="103" t="str">
        <f>IF($A79="","",IFERROR(RTD($A$1,,"position",$A$3,"conid="&amp;$A79,G$6,$A$2),""))</f>
        <v/>
      </c>
      <c r="H79" s="103" t="str">
        <f>IF($A79="","",IFERROR(RTD($A$1,,"position",$A$3,"conid="&amp;$A79,H$6,$A$2),""))</f>
        <v/>
      </c>
      <c r="I79" s="62" t="str">
        <f>IF($A79="","",IFERROR(RTD($A$1,,"position",$A$3,"conid="&amp;$A79,I$6,$A$2),""))</f>
        <v/>
      </c>
      <c r="J79" s="62" t="str">
        <f>IF($A79="","",IFERROR(RTD($A$1,,"position",$A$3,"conid="&amp;$A79,J$6,$A$2),""))</f>
        <v/>
      </c>
      <c r="K79" s="62" t="str">
        <f>IF($A79="","",IFERROR(RTD($A$1,,"position",$A$3,"conid="&amp;$A79,K$6,$A$2),""))</f>
        <v/>
      </c>
      <c r="L79" s="62" t="str">
        <f>IF($A79="","",IFERROR(RTD($A$1,,"position",$A$3,"conid="&amp;$A79,L$6,$A$2),""))</f>
        <v/>
      </c>
      <c r="M79" s="20" t="str">
        <f>IF($A79="","",IFERROR(RTD($A$1,,"position",$A$3,"conid="&amp;$A79,M$6,$A$2),""))</f>
        <v/>
      </c>
      <c r="N79" s="20" t="str">
        <f>IF($A79="","",IFERROR(RTD($A$1,,"position",$A$3,"conid="&amp;$A79,N$6,$A$2),""))</f>
        <v/>
      </c>
      <c r="O79" s="20" t="str">
        <f>IF($A79="","",IFERROR(RTD($A$1,,"position",$A$3,"conid="&amp;$A79,O$6,$A$2),""))</f>
        <v/>
      </c>
      <c r="P79" s="20" t="str">
        <f>IF($A79="","",IFERROR(RTD($A$1,,"position",$A$3,"conid="&amp;$A79,P$6,$A$2),""))</f>
        <v/>
      </c>
    </row>
    <row r="80" spans="1:16" x14ac:dyDescent="0.55000000000000004">
      <c r="A80" s="79" t="str">
        <f>IF(LiveOn,IFERROR(MID(";"&amp;$B$5&amp;";",FIND(CHAR(1),SUBSTITUTE(";"&amp;$B$5&amp;";",";",CHAR(1),ROWS($A$7:A80)))+1,FIND(CHAR(1),SUBSTITUTE(";"&amp;$B$5&amp;";",";",CHAR(1),ROWS($A$7:A80)+1))-FIND(CHAR(1),SUBSTITUTE(";"&amp;$B$5&amp;";",";",CHAR(1),ROWS($A$7:A80)))-1),""),"")</f>
        <v/>
      </c>
      <c r="B80" s="82" t="str">
        <f>IF($A80="","",IFERROR(RTD($A$1,,"position",$A$3,"conid="&amp;$A80,B$6,$A$2),""))</f>
        <v/>
      </c>
      <c r="C80" s="62" t="str">
        <f>IF($A80="","",IFERROR(RTD($A$1,,"position",$A$3,"conid="&amp;$A80,C$6,$A$2),""))</f>
        <v/>
      </c>
      <c r="D80" s="88" t="str">
        <f>IF($A80="","",IFERROR(RTD($A$1,,"position",$A$3,"conid="&amp;$A80,D$6,$A$2),""))</f>
        <v/>
      </c>
      <c r="E80" s="102" t="str">
        <f>IF($A80="","",IFERROR(RTD($A$1,,"position",$A$3,"conid="&amp;$A80,E$6,$A$2),""))</f>
        <v/>
      </c>
      <c r="F80" s="103" t="str">
        <f>IF($A80="","",IFERROR(RTD($A$1,,"position",$A$3,"conid="&amp;$A80,F$6,$A$2),""))</f>
        <v/>
      </c>
      <c r="G80" s="103" t="str">
        <f>IF($A80="","",IFERROR(RTD($A$1,,"position",$A$3,"conid="&amp;$A80,G$6,$A$2),""))</f>
        <v/>
      </c>
      <c r="H80" s="103" t="str">
        <f>IF($A80="","",IFERROR(RTD($A$1,,"position",$A$3,"conid="&amp;$A80,H$6,$A$2),""))</f>
        <v/>
      </c>
      <c r="I80" s="62" t="str">
        <f>IF($A80="","",IFERROR(RTD($A$1,,"position",$A$3,"conid="&amp;$A80,I$6,$A$2),""))</f>
        <v/>
      </c>
      <c r="J80" s="62" t="str">
        <f>IF($A80="","",IFERROR(RTD($A$1,,"position",$A$3,"conid="&amp;$A80,J$6,$A$2),""))</f>
        <v/>
      </c>
      <c r="K80" s="62" t="str">
        <f>IF($A80="","",IFERROR(RTD($A$1,,"position",$A$3,"conid="&amp;$A80,K$6,$A$2),""))</f>
        <v/>
      </c>
      <c r="L80" s="62" t="str">
        <f>IF($A80="","",IFERROR(RTD($A$1,,"position",$A$3,"conid="&amp;$A80,L$6,$A$2),""))</f>
        <v/>
      </c>
      <c r="M80" s="20" t="str">
        <f>IF($A80="","",IFERROR(RTD($A$1,,"position",$A$3,"conid="&amp;$A80,M$6,$A$2),""))</f>
        <v/>
      </c>
      <c r="N80" s="20" t="str">
        <f>IF($A80="","",IFERROR(RTD($A$1,,"position",$A$3,"conid="&amp;$A80,N$6,$A$2),""))</f>
        <v/>
      </c>
      <c r="O80" s="20" t="str">
        <f>IF($A80="","",IFERROR(RTD($A$1,,"position",$A$3,"conid="&amp;$A80,O$6,$A$2),""))</f>
        <v/>
      </c>
      <c r="P80" s="20" t="str">
        <f>IF($A80="","",IFERROR(RTD($A$1,,"position",$A$3,"conid="&amp;$A80,P$6,$A$2),""))</f>
        <v/>
      </c>
    </row>
    <row r="81" spans="1:16" x14ac:dyDescent="0.55000000000000004">
      <c r="A81" s="79" t="str">
        <f>IF(LiveOn,IFERROR(MID(";"&amp;$B$5&amp;";",FIND(CHAR(1),SUBSTITUTE(";"&amp;$B$5&amp;";",";",CHAR(1),ROWS($A$7:A81)))+1,FIND(CHAR(1),SUBSTITUTE(";"&amp;$B$5&amp;";",";",CHAR(1),ROWS($A$7:A81)+1))-FIND(CHAR(1),SUBSTITUTE(";"&amp;$B$5&amp;";",";",CHAR(1),ROWS($A$7:A81)))-1),""),"")</f>
        <v/>
      </c>
      <c r="B81" s="82" t="str">
        <f>IF($A81="","",IFERROR(RTD($A$1,,"position",$A$3,"conid="&amp;$A81,B$6,$A$2),""))</f>
        <v/>
      </c>
      <c r="C81" s="62" t="str">
        <f>IF($A81="","",IFERROR(RTD($A$1,,"position",$A$3,"conid="&amp;$A81,C$6,$A$2),""))</f>
        <v/>
      </c>
      <c r="D81" s="88" t="str">
        <f>IF($A81="","",IFERROR(RTD($A$1,,"position",$A$3,"conid="&amp;$A81,D$6,$A$2),""))</f>
        <v/>
      </c>
      <c r="E81" s="102" t="str">
        <f>IF($A81="","",IFERROR(RTD($A$1,,"position",$A$3,"conid="&amp;$A81,E$6,$A$2),""))</f>
        <v/>
      </c>
      <c r="F81" s="103" t="str">
        <f>IF($A81="","",IFERROR(RTD($A$1,,"position",$A$3,"conid="&amp;$A81,F$6,$A$2),""))</f>
        <v/>
      </c>
      <c r="G81" s="103" t="str">
        <f>IF($A81="","",IFERROR(RTD($A$1,,"position",$A$3,"conid="&amp;$A81,G$6,$A$2),""))</f>
        <v/>
      </c>
      <c r="H81" s="103" t="str">
        <f>IF($A81="","",IFERROR(RTD($A$1,,"position",$A$3,"conid="&amp;$A81,H$6,$A$2),""))</f>
        <v/>
      </c>
      <c r="I81" s="62" t="str">
        <f>IF($A81="","",IFERROR(RTD($A$1,,"position",$A$3,"conid="&amp;$A81,I$6,$A$2),""))</f>
        <v/>
      </c>
      <c r="J81" s="62" t="str">
        <f>IF($A81="","",IFERROR(RTD($A$1,,"position",$A$3,"conid="&amp;$A81,J$6,$A$2),""))</f>
        <v/>
      </c>
      <c r="K81" s="62" t="str">
        <f>IF($A81="","",IFERROR(RTD($A$1,,"position",$A$3,"conid="&amp;$A81,K$6,$A$2),""))</f>
        <v/>
      </c>
      <c r="L81" s="62" t="str">
        <f>IF($A81="","",IFERROR(RTD($A$1,,"position",$A$3,"conid="&amp;$A81,L$6,$A$2),""))</f>
        <v/>
      </c>
      <c r="M81" s="20" t="str">
        <f>IF($A81="","",IFERROR(RTD($A$1,,"position",$A$3,"conid="&amp;$A81,M$6,$A$2),""))</f>
        <v/>
      </c>
      <c r="N81" s="20" t="str">
        <f>IF($A81="","",IFERROR(RTD($A$1,,"position",$A$3,"conid="&amp;$A81,N$6,$A$2),""))</f>
        <v/>
      </c>
      <c r="O81" s="20" t="str">
        <f>IF($A81="","",IFERROR(RTD($A$1,,"position",$A$3,"conid="&amp;$A81,O$6,$A$2),""))</f>
        <v/>
      </c>
      <c r="P81" s="20" t="str">
        <f>IF($A81="","",IFERROR(RTD($A$1,,"position",$A$3,"conid="&amp;$A81,P$6,$A$2),""))</f>
        <v/>
      </c>
    </row>
    <row r="82" spans="1:16" x14ac:dyDescent="0.55000000000000004">
      <c r="A82" s="79" t="str">
        <f>IF(LiveOn,IFERROR(MID(";"&amp;$B$5&amp;";",FIND(CHAR(1),SUBSTITUTE(";"&amp;$B$5&amp;";",";",CHAR(1),ROWS($A$7:A82)))+1,FIND(CHAR(1),SUBSTITUTE(";"&amp;$B$5&amp;";",";",CHAR(1),ROWS($A$7:A82)+1))-FIND(CHAR(1),SUBSTITUTE(";"&amp;$B$5&amp;";",";",CHAR(1),ROWS($A$7:A82)))-1),""),"")</f>
        <v/>
      </c>
      <c r="B82" s="82" t="str">
        <f>IF($A82="","",IFERROR(RTD($A$1,,"position",$A$3,"conid="&amp;$A82,B$6,$A$2),""))</f>
        <v/>
      </c>
      <c r="C82" s="62" t="str">
        <f>IF($A82="","",IFERROR(RTD($A$1,,"position",$A$3,"conid="&amp;$A82,C$6,$A$2),""))</f>
        <v/>
      </c>
      <c r="D82" s="88" t="str">
        <f>IF($A82="","",IFERROR(RTD($A$1,,"position",$A$3,"conid="&amp;$A82,D$6,$A$2),""))</f>
        <v/>
      </c>
      <c r="E82" s="102" t="str">
        <f>IF($A82="","",IFERROR(RTD($A$1,,"position",$A$3,"conid="&amp;$A82,E$6,$A$2),""))</f>
        <v/>
      </c>
      <c r="F82" s="103" t="str">
        <f>IF($A82="","",IFERROR(RTD($A$1,,"position",$A$3,"conid="&amp;$A82,F$6,$A$2),""))</f>
        <v/>
      </c>
      <c r="G82" s="103" t="str">
        <f>IF($A82="","",IFERROR(RTD($A$1,,"position",$A$3,"conid="&amp;$A82,G$6,$A$2),""))</f>
        <v/>
      </c>
      <c r="H82" s="103" t="str">
        <f>IF($A82="","",IFERROR(RTD($A$1,,"position",$A$3,"conid="&amp;$A82,H$6,$A$2),""))</f>
        <v/>
      </c>
      <c r="I82" s="62" t="str">
        <f>IF($A82="","",IFERROR(RTD($A$1,,"position",$A$3,"conid="&amp;$A82,I$6,$A$2),""))</f>
        <v/>
      </c>
      <c r="J82" s="62" t="str">
        <f>IF($A82="","",IFERROR(RTD($A$1,,"position",$A$3,"conid="&amp;$A82,J$6,$A$2),""))</f>
        <v/>
      </c>
      <c r="K82" s="62" t="str">
        <f>IF($A82="","",IFERROR(RTD($A$1,,"position",$A$3,"conid="&amp;$A82,K$6,$A$2),""))</f>
        <v/>
      </c>
      <c r="L82" s="62" t="str">
        <f>IF($A82="","",IFERROR(RTD($A$1,,"position",$A$3,"conid="&amp;$A82,L$6,$A$2),""))</f>
        <v/>
      </c>
      <c r="M82" s="20" t="str">
        <f>IF($A82="","",IFERROR(RTD($A$1,,"position",$A$3,"conid="&amp;$A82,M$6,$A$2),""))</f>
        <v/>
      </c>
      <c r="N82" s="20" t="str">
        <f>IF($A82="","",IFERROR(RTD($A$1,,"position",$A$3,"conid="&amp;$A82,N$6,$A$2),""))</f>
        <v/>
      </c>
      <c r="O82" s="20" t="str">
        <f>IF($A82="","",IFERROR(RTD($A$1,,"position",$A$3,"conid="&amp;$A82,O$6,$A$2),""))</f>
        <v/>
      </c>
      <c r="P82" s="20" t="str">
        <f>IF($A82="","",IFERROR(RTD($A$1,,"position",$A$3,"conid="&amp;$A82,P$6,$A$2),""))</f>
        <v/>
      </c>
    </row>
    <row r="83" spans="1:16" x14ac:dyDescent="0.55000000000000004">
      <c r="A83" s="79" t="str">
        <f>IF(LiveOn,IFERROR(MID(";"&amp;$B$5&amp;";",FIND(CHAR(1),SUBSTITUTE(";"&amp;$B$5&amp;";",";",CHAR(1),ROWS($A$7:A83)))+1,FIND(CHAR(1),SUBSTITUTE(";"&amp;$B$5&amp;";",";",CHAR(1),ROWS($A$7:A83)+1))-FIND(CHAR(1),SUBSTITUTE(";"&amp;$B$5&amp;";",";",CHAR(1),ROWS($A$7:A83)))-1),""),"")</f>
        <v/>
      </c>
      <c r="B83" s="82" t="str">
        <f>IF($A83="","",IFERROR(RTD($A$1,,"position",$A$3,"conid="&amp;$A83,B$6,$A$2),""))</f>
        <v/>
      </c>
      <c r="C83" s="62" t="str">
        <f>IF($A83="","",IFERROR(RTD($A$1,,"position",$A$3,"conid="&amp;$A83,C$6,$A$2),""))</f>
        <v/>
      </c>
      <c r="D83" s="88" t="str">
        <f>IF($A83="","",IFERROR(RTD($A$1,,"position",$A$3,"conid="&amp;$A83,D$6,$A$2),""))</f>
        <v/>
      </c>
      <c r="E83" s="102" t="str">
        <f>IF($A83="","",IFERROR(RTD($A$1,,"position",$A$3,"conid="&amp;$A83,E$6,$A$2),""))</f>
        <v/>
      </c>
      <c r="F83" s="103" t="str">
        <f>IF($A83="","",IFERROR(RTD($A$1,,"position",$A$3,"conid="&amp;$A83,F$6,$A$2),""))</f>
        <v/>
      </c>
      <c r="G83" s="103" t="str">
        <f>IF($A83="","",IFERROR(RTD($A$1,,"position",$A$3,"conid="&amp;$A83,G$6,$A$2),""))</f>
        <v/>
      </c>
      <c r="H83" s="103" t="str">
        <f>IF($A83="","",IFERROR(RTD($A$1,,"position",$A$3,"conid="&amp;$A83,H$6,$A$2),""))</f>
        <v/>
      </c>
      <c r="I83" s="62" t="str">
        <f>IF($A83="","",IFERROR(RTD($A$1,,"position",$A$3,"conid="&amp;$A83,I$6,$A$2),""))</f>
        <v/>
      </c>
      <c r="J83" s="62" t="str">
        <f>IF($A83="","",IFERROR(RTD($A$1,,"position",$A$3,"conid="&amp;$A83,J$6,$A$2),""))</f>
        <v/>
      </c>
      <c r="K83" s="62" t="str">
        <f>IF($A83="","",IFERROR(RTD($A$1,,"position",$A$3,"conid="&amp;$A83,K$6,$A$2),""))</f>
        <v/>
      </c>
      <c r="L83" s="62" t="str">
        <f>IF($A83="","",IFERROR(RTD($A$1,,"position",$A$3,"conid="&amp;$A83,L$6,$A$2),""))</f>
        <v/>
      </c>
      <c r="M83" s="20" t="str">
        <f>IF($A83="","",IFERROR(RTD($A$1,,"position",$A$3,"conid="&amp;$A83,M$6,$A$2),""))</f>
        <v/>
      </c>
      <c r="N83" s="20" t="str">
        <f>IF($A83="","",IFERROR(RTD($A$1,,"position",$A$3,"conid="&amp;$A83,N$6,$A$2),""))</f>
        <v/>
      </c>
      <c r="O83" s="20" t="str">
        <f>IF($A83="","",IFERROR(RTD($A$1,,"position",$A$3,"conid="&amp;$A83,O$6,$A$2),""))</f>
        <v/>
      </c>
      <c r="P83" s="20" t="str">
        <f>IF($A83="","",IFERROR(RTD($A$1,,"position",$A$3,"conid="&amp;$A83,P$6,$A$2),""))</f>
        <v/>
      </c>
    </row>
    <row r="84" spans="1:16" x14ac:dyDescent="0.55000000000000004">
      <c r="A84" s="79" t="str">
        <f>IF(LiveOn,IFERROR(MID(";"&amp;$B$5&amp;";",FIND(CHAR(1),SUBSTITUTE(";"&amp;$B$5&amp;";",";",CHAR(1),ROWS($A$7:A84)))+1,FIND(CHAR(1),SUBSTITUTE(";"&amp;$B$5&amp;";",";",CHAR(1),ROWS($A$7:A84)+1))-FIND(CHAR(1),SUBSTITUTE(";"&amp;$B$5&amp;";",";",CHAR(1),ROWS($A$7:A84)))-1),""),"")</f>
        <v/>
      </c>
      <c r="B84" s="82" t="str">
        <f>IF($A84="","",IFERROR(RTD($A$1,,"position",$A$3,"conid="&amp;$A84,B$6,$A$2),""))</f>
        <v/>
      </c>
      <c r="C84" s="62" t="str">
        <f>IF($A84="","",IFERROR(RTD($A$1,,"position",$A$3,"conid="&amp;$A84,C$6,$A$2),""))</f>
        <v/>
      </c>
      <c r="D84" s="88" t="str">
        <f>IF($A84="","",IFERROR(RTD($A$1,,"position",$A$3,"conid="&amp;$A84,D$6,$A$2),""))</f>
        <v/>
      </c>
      <c r="E84" s="102" t="str">
        <f>IF($A84="","",IFERROR(RTD($A$1,,"position",$A$3,"conid="&amp;$A84,E$6,$A$2),""))</f>
        <v/>
      </c>
      <c r="F84" s="103" t="str">
        <f>IF($A84="","",IFERROR(RTD($A$1,,"position",$A$3,"conid="&amp;$A84,F$6,$A$2),""))</f>
        <v/>
      </c>
      <c r="G84" s="103" t="str">
        <f>IF($A84="","",IFERROR(RTD($A$1,,"position",$A$3,"conid="&amp;$A84,G$6,$A$2),""))</f>
        <v/>
      </c>
      <c r="H84" s="103" t="str">
        <f>IF($A84="","",IFERROR(RTD($A$1,,"position",$A$3,"conid="&amp;$A84,H$6,$A$2),""))</f>
        <v/>
      </c>
      <c r="I84" s="62" t="str">
        <f>IF($A84="","",IFERROR(RTD($A$1,,"position",$A$3,"conid="&amp;$A84,I$6,$A$2),""))</f>
        <v/>
      </c>
      <c r="J84" s="62" t="str">
        <f>IF($A84="","",IFERROR(RTD($A$1,,"position",$A$3,"conid="&amp;$A84,J$6,$A$2),""))</f>
        <v/>
      </c>
      <c r="K84" s="62" t="str">
        <f>IF($A84="","",IFERROR(RTD($A$1,,"position",$A$3,"conid="&amp;$A84,K$6,$A$2),""))</f>
        <v/>
      </c>
      <c r="L84" s="62" t="str">
        <f>IF($A84="","",IFERROR(RTD($A$1,,"position",$A$3,"conid="&amp;$A84,L$6,$A$2),""))</f>
        <v/>
      </c>
      <c r="M84" s="20" t="str">
        <f>IF($A84="","",IFERROR(RTD($A$1,,"position",$A$3,"conid="&amp;$A84,M$6,$A$2),""))</f>
        <v/>
      </c>
      <c r="N84" s="20" t="str">
        <f>IF($A84="","",IFERROR(RTD($A$1,,"position",$A$3,"conid="&amp;$A84,N$6,$A$2),""))</f>
        <v/>
      </c>
      <c r="O84" s="20" t="str">
        <f>IF($A84="","",IFERROR(RTD($A$1,,"position",$A$3,"conid="&amp;$A84,O$6,$A$2),""))</f>
        <v/>
      </c>
      <c r="P84" s="20" t="str">
        <f>IF($A84="","",IFERROR(RTD($A$1,,"position",$A$3,"conid="&amp;$A84,P$6,$A$2),""))</f>
        <v/>
      </c>
    </row>
    <row r="85" spans="1:16" x14ac:dyDescent="0.55000000000000004">
      <c r="A85" s="79" t="str">
        <f>IF(LiveOn,IFERROR(MID(";"&amp;$B$5&amp;";",FIND(CHAR(1),SUBSTITUTE(";"&amp;$B$5&amp;";",";",CHAR(1),ROWS($A$7:A85)))+1,FIND(CHAR(1),SUBSTITUTE(";"&amp;$B$5&amp;";",";",CHAR(1),ROWS($A$7:A85)+1))-FIND(CHAR(1),SUBSTITUTE(";"&amp;$B$5&amp;";",";",CHAR(1),ROWS($A$7:A85)))-1),""),"")</f>
        <v/>
      </c>
      <c r="B85" s="82" t="str">
        <f>IF($A85="","",IFERROR(RTD($A$1,,"position",$A$3,"conid="&amp;$A85,B$6,$A$2),""))</f>
        <v/>
      </c>
      <c r="C85" s="62" t="str">
        <f>IF($A85="","",IFERROR(RTD($A$1,,"position",$A$3,"conid="&amp;$A85,C$6,$A$2),""))</f>
        <v/>
      </c>
      <c r="D85" s="88" t="str">
        <f>IF($A85="","",IFERROR(RTD($A$1,,"position",$A$3,"conid="&amp;$A85,D$6,$A$2),""))</f>
        <v/>
      </c>
      <c r="E85" s="102" t="str">
        <f>IF($A85="","",IFERROR(RTD($A$1,,"position",$A$3,"conid="&amp;$A85,E$6,$A$2),""))</f>
        <v/>
      </c>
      <c r="F85" s="103" t="str">
        <f>IF($A85="","",IFERROR(RTD($A$1,,"position",$A$3,"conid="&amp;$A85,F$6,$A$2),""))</f>
        <v/>
      </c>
      <c r="G85" s="103" t="str">
        <f>IF($A85="","",IFERROR(RTD($A$1,,"position",$A$3,"conid="&amp;$A85,G$6,$A$2),""))</f>
        <v/>
      </c>
      <c r="H85" s="103" t="str">
        <f>IF($A85="","",IFERROR(RTD($A$1,,"position",$A$3,"conid="&amp;$A85,H$6,$A$2),""))</f>
        <v/>
      </c>
      <c r="I85" s="62" t="str">
        <f>IF($A85="","",IFERROR(RTD($A$1,,"position",$A$3,"conid="&amp;$A85,I$6,$A$2),""))</f>
        <v/>
      </c>
      <c r="J85" s="62" t="str">
        <f>IF($A85="","",IFERROR(RTD($A$1,,"position",$A$3,"conid="&amp;$A85,J$6,$A$2),""))</f>
        <v/>
      </c>
      <c r="K85" s="62" t="str">
        <f>IF($A85="","",IFERROR(RTD($A$1,,"position",$A$3,"conid="&amp;$A85,K$6,$A$2),""))</f>
        <v/>
      </c>
      <c r="L85" s="62" t="str">
        <f>IF($A85="","",IFERROR(RTD($A$1,,"position",$A$3,"conid="&amp;$A85,L$6,$A$2),""))</f>
        <v/>
      </c>
      <c r="M85" s="20" t="str">
        <f>IF($A85="","",IFERROR(RTD($A$1,,"position",$A$3,"conid="&amp;$A85,M$6,$A$2),""))</f>
        <v/>
      </c>
      <c r="N85" s="20" t="str">
        <f>IF($A85="","",IFERROR(RTD($A$1,,"position",$A$3,"conid="&amp;$A85,N$6,$A$2),""))</f>
        <v/>
      </c>
      <c r="O85" s="20" t="str">
        <f>IF($A85="","",IFERROR(RTD($A$1,,"position",$A$3,"conid="&amp;$A85,O$6,$A$2),""))</f>
        <v/>
      </c>
      <c r="P85" s="20" t="str">
        <f>IF($A85="","",IFERROR(RTD($A$1,,"position",$A$3,"conid="&amp;$A85,P$6,$A$2),""))</f>
        <v/>
      </c>
    </row>
    <row r="86" spans="1:16" x14ac:dyDescent="0.55000000000000004">
      <c r="A86" s="79" t="str">
        <f>IF(LiveOn,IFERROR(MID(";"&amp;$B$5&amp;";",FIND(CHAR(1),SUBSTITUTE(";"&amp;$B$5&amp;";",";",CHAR(1),ROWS($A$7:A86)))+1,FIND(CHAR(1),SUBSTITUTE(";"&amp;$B$5&amp;";",";",CHAR(1),ROWS($A$7:A86)+1))-FIND(CHAR(1),SUBSTITUTE(";"&amp;$B$5&amp;";",";",CHAR(1),ROWS($A$7:A86)))-1),""),"")</f>
        <v/>
      </c>
      <c r="B86" s="82" t="str">
        <f>IF($A86="","",IFERROR(RTD($A$1,,"position",$A$3,"conid="&amp;$A86,B$6,$A$2),""))</f>
        <v/>
      </c>
      <c r="C86" s="62" t="str">
        <f>IF($A86="","",IFERROR(RTD($A$1,,"position",$A$3,"conid="&amp;$A86,C$6,$A$2),""))</f>
        <v/>
      </c>
      <c r="D86" s="88" t="str">
        <f>IF($A86="","",IFERROR(RTD($A$1,,"position",$A$3,"conid="&amp;$A86,D$6,$A$2),""))</f>
        <v/>
      </c>
      <c r="E86" s="102" t="str">
        <f>IF($A86="","",IFERROR(RTD($A$1,,"position",$A$3,"conid="&amp;$A86,E$6,$A$2),""))</f>
        <v/>
      </c>
      <c r="F86" s="103" t="str">
        <f>IF($A86="","",IFERROR(RTD($A$1,,"position",$A$3,"conid="&amp;$A86,F$6,$A$2),""))</f>
        <v/>
      </c>
      <c r="G86" s="103" t="str">
        <f>IF($A86="","",IFERROR(RTD($A$1,,"position",$A$3,"conid="&amp;$A86,G$6,$A$2),""))</f>
        <v/>
      </c>
      <c r="H86" s="103" t="str">
        <f>IF($A86="","",IFERROR(RTD($A$1,,"position",$A$3,"conid="&amp;$A86,H$6,$A$2),""))</f>
        <v/>
      </c>
      <c r="I86" s="62" t="str">
        <f>IF($A86="","",IFERROR(RTD($A$1,,"position",$A$3,"conid="&amp;$A86,I$6,$A$2),""))</f>
        <v/>
      </c>
      <c r="J86" s="62" t="str">
        <f>IF($A86="","",IFERROR(RTD($A$1,,"position",$A$3,"conid="&amp;$A86,J$6,$A$2),""))</f>
        <v/>
      </c>
      <c r="K86" s="62" t="str">
        <f>IF($A86="","",IFERROR(RTD($A$1,,"position",$A$3,"conid="&amp;$A86,K$6,$A$2),""))</f>
        <v/>
      </c>
      <c r="L86" s="62" t="str">
        <f>IF($A86="","",IFERROR(RTD($A$1,,"position",$A$3,"conid="&amp;$A86,L$6,$A$2),""))</f>
        <v/>
      </c>
      <c r="M86" s="20" t="str">
        <f>IF($A86="","",IFERROR(RTD($A$1,,"position",$A$3,"conid="&amp;$A86,M$6,$A$2),""))</f>
        <v/>
      </c>
      <c r="N86" s="20" t="str">
        <f>IF($A86="","",IFERROR(RTD($A$1,,"position",$A$3,"conid="&amp;$A86,N$6,$A$2),""))</f>
        <v/>
      </c>
      <c r="O86" s="20" t="str">
        <f>IF($A86="","",IFERROR(RTD($A$1,,"position",$A$3,"conid="&amp;$A86,O$6,$A$2),""))</f>
        <v/>
      </c>
      <c r="P86" s="20" t="str">
        <f>IF($A86="","",IFERROR(RTD($A$1,,"position",$A$3,"conid="&amp;$A86,P$6,$A$2),""))</f>
        <v/>
      </c>
    </row>
    <row r="87" spans="1:16" x14ac:dyDescent="0.55000000000000004">
      <c r="A87" s="79" t="str">
        <f>IF(LiveOn,IFERROR(MID(";"&amp;$B$5&amp;";",FIND(CHAR(1),SUBSTITUTE(";"&amp;$B$5&amp;";",";",CHAR(1),ROWS($A$7:A87)))+1,FIND(CHAR(1),SUBSTITUTE(";"&amp;$B$5&amp;";",";",CHAR(1),ROWS($A$7:A87)+1))-FIND(CHAR(1),SUBSTITUTE(";"&amp;$B$5&amp;";",";",CHAR(1),ROWS($A$7:A87)))-1),""),"")</f>
        <v/>
      </c>
      <c r="B87" s="82" t="str">
        <f>IF($A87="","",IFERROR(RTD($A$1,,"position",$A$3,"conid="&amp;$A87,B$6,$A$2),""))</f>
        <v/>
      </c>
      <c r="C87" s="62" t="str">
        <f>IF($A87="","",IFERROR(RTD($A$1,,"position",$A$3,"conid="&amp;$A87,C$6,$A$2),""))</f>
        <v/>
      </c>
      <c r="D87" s="88" t="str">
        <f>IF($A87="","",IFERROR(RTD($A$1,,"position",$A$3,"conid="&amp;$A87,D$6,$A$2),""))</f>
        <v/>
      </c>
      <c r="E87" s="102" t="str">
        <f>IF($A87="","",IFERROR(RTD($A$1,,"position",$A$3,"conid="&amp;$A87,E$6,$A$2),""))</f>
        <v/>
      </c>
      <c r="F87" s="103" t="str">
        <f>IF($A87="","",IFERROR(RTD($A$1,,"position",$A$3,"conid="&amp;$A87,F$6,$A$2),""))</f>
        <v/>
      </c>
      <c r="G87" s="103" t="str">
        <f>IF($A87="","",IFERROR(RTD($A$1,,"position",$A$3,"conid="&amp;$A87,G$6,$A$2),""))</f>
        <v/>
      </c>
      <c r="H87" s="103" t="str">
        <f>IF($A87="","",IFERROR(RTD($A$1,,"position",$A$3,"conid="&amp;$A87,H$6,$A$2),""))</f>
        <v/>
      </c>
      <c r="I87" s="62" t="str">
        <f>IF($A87="","",IFERROR(RTD($A$1,,"position",$A$3,"conid="&amp;$A87,I$6,$A$2),""))</f>
        <v/>
      </c>
      <c r="J87" s="62" t="str">
        <f>IF($A87="","",IFERROR(RTD($A$1,,"position",$A$3,"conid="&amp;$A87,J$6,$A$2),""))</f>
        <v/>
      </c>
      <c r="K87" s="62" t="str">
        <f>IF($A87="","",IFERROR(RTD($A$1,,"position",$A$3,"conid="&amp;$A87,K$6,$A$2),""))</f>
        <v/>
      </c>
      <c r="L87" s="62" t="str">
        <f>IF($A87="","",IFERROR(RTD($A$1,,"position",$A$3,"conid="&amp;$A87,L$6,$A$2),""))</f>
        <v/>
      </c>
      <c r="M87" s="20" t="str">
        <f>IF($A87="","",IFERROR(RTD($A$1,,"position",$A$3,"conid="&amp;$A87,M$6,$A$2),""))</f>
        <v/>
      </c>
      <c r="N87" s="20" t="str">
        <f>IF($A87="","",IFERROR(RTD($A$1,,"position",$A$3,"conid="&amp;$A87,N$6,$A$2),""))</f>
        <v/>
      </c>
      <c r="O87" s="20" t="str">
        <f>IF($A87="","",IFERROR(RTD($A$1,,"position",$A$3,"conid="&amp;$A87,O$6,$A$2),""))</f>
        <v/>
      </c>
      <c r="P87" s="20" t="str">
        <f>IF($A87="","",IFERROR(RTD($A$1,,"position",$A$3,"conid="&amp;$A87,P$6,$A$2),""))</f>
        <v/>
      </c>
    </row>
    <row r="88" spans="1:16" x14ac:dyDescent="0.55000000000000004">
      <c r="A88" s="79" t="str">
        <f>IF(LiveOn,IFERROR(MID(";"&amp;$B$5&amp;";",FIND(CHAR(1),SUBSTITUTE(";"&amp;$B$5&amp;";",";",CHAR(1),ROWS($A$7:A88)))+1,FIND(CHAR(1),SUBSTITUTE(";"&amp;$B$5&amp;";",";",CHAR(1),ROWS($A$7:A88)+1))-FIND(CHAR(1),SUBSTITUTE(";"&amp;$B$5&amp;";",";",CHAR(1),ROWS($A$7:A88)))-1),""),"")</f>
        <v/>
      </c>
      <c r="B88" s="82" t="str">
        <f>IF($A88="","",IFERROR(RTD($A$1,,"position",$A$3,"conid="&amp;$A88,B$6,$A$2),""))</f>
        <v/>
      </c>
      <c r="C88" s="62" t="str">
        <f>IF($A88="","",IFERROR(RTD($A$1,,"position",$A$3,"conid="&amp;$A88,C$6,$A$2),""))</f>
        <v/>
      </c>
      <c r="D88" s="88" t="str">
        <f>IF($A88="","",IFERROR(RTD($A$1,,"position",$A$3,"conid="&amp;$A88,D$6,$A$2),""))</f>
        <v/>
      </c>
      <c r="E88" s="102" t="str">
        <f>IF($A88="","",IFERROR(RTD($A$1,,"position",$A$3,"conid="&amp;$A88,E$6,$A$2),""))</f>
        <v/>
      </c>
      <c r="F88" s="103" t="str">
        <f>IF($A88="","",IFERROR(RTD($A$1,,"position",$A$3,"conid="&amp;$A88,F$6,$A$2),""))</f>
        <v/>
      </c>
      <c r="G88" s="103" t="str">
        <f>IF($A88="","",IFERROR(RTD($A$1,,"position",$A$3,"conid="&amp;$A88,G$6,$A$2),""))</f>
        <v/>
      </c>
      <c r="H88" s="103" t="str">
        <f>IF($A88="","",IFERROR(RTD($A$1,,"position",$A$3,"conid="&amp;$A88,H$6,$A$2),""))</f>
        <v/>
      </c>
      <c r="I88" s="62" t="str">
        <f>IF($A88="","",IFERROR(RTD($A$1,,"position",$A$3,"conid="&amp;$A88,I$6,$A$2),""))</f>
        <v/>
      </c>
      <c r="J88" s="62" t="str">
        <f>IF($A88="","",IFERROR(RTD($A$1,,"position",$A$3,"conid="&amp;$A88,J$6,$A$2),""))</f>
        <v/>
      </c>
      <c r="K88" s="62" t="str">
        <f>IF($A88="","",IFERROR(RTD($A$1,,"position",$A$3,"conid="&amp;$A88,K$6,$A$2),""))</f>
        <v/>
      </c>
      <c r="L88" s="62" t="str">
        <f>IF($A88="","",IFERROR(RTD($A$1,,"position",$A$3,"conid="&amp;$A88,L$6,$A$2),""))</f>
        <v/>
      </c>
      <c r="M88" s="20" t="str">
        <f>IF($A88="","",IFERROR(RTD($A$1,,"position",$A$3,"conid="&amp;$A88,M$6,$A$2),""))</f>
        <v/>
      </c>
      <c r="N88" s="20" t="str">
        <f>IF($A88="","",IFERROR(RTD($A$1,,"position",$A$3,"conid="&amp;$A88,N$6,$A$2),""))</f>
        <v/>
      </c>
      <c r="O88" s="20" t="str">
        <f>IF($A88="","",IFERROR(RTD($A$1,,"position",$A$3,"conid="&amp;$A88,O$6,$A$2),""))</f>
        <v/>
      </c>
      <c r="P88" s="20" t="str">
        <f>IF($A88="","",IFERROR(RTD($A$1,,"position",$A$3,"conid="&amp;$A88,P$6,$A$2),""))</f>
        <v/>
      </c>
    </row>
    <row r="89" spans="1:16" x14ac:dyDescent="0.55000000000000004">
      <c r="A89" s="79" t="str">
        <f>IF(LiveOn,IFERROR(MID(";"&amp;$B$5&amp;";",FIND(CHAR(1),SUBSTITUTE(";"&amp;$B$5&amp;";",";",CHAR(1),ROWS($A$7:A89)))+1,FIND(CHAR(1),SUBSTITUTE(";"&amp;$B$5&amp;";",";",CHAR(1),ROWS($A$7:A89)+1))-FIND(CHAR(1),SUBSTITUTE(";"&amp;$B$5&amp;";",";",CHAR(1),ROWS($A$7:A89)))-1),""),"")</f>
        <v/>
      </c>
      <c r="B89" s="82" t="str">
        <f>IF($A89="","",IFERROR(RTD($A$1,,"position",$A$3,"conid="&amp;$A89,B$6,$A$2),""))</f>
        <v/>
      </c>
      <c r="C89" s="62" t="str">
        <f>IF($A89="","",IFERROR(RTD($A$1,,"position",$A$3,"conid="&amp;$A89,C$6,$A$2),""))</f>
        <v/>
      </c>
      <c r="D89" s="88" t="str">
        <f>IF($A89="","",IFERROR(RTD($A$1,,"position",$A$3,"conid="&amp;$A89,D$6,$A$2),""))</f>
        <v/>
      </c>
      <c r="E89" s="102" t="str">
        <f>IF($A89="","",IFERROR(RTD($A$1,,"position",$A$3,"conid="&amp;$A89,E$6,$A$2),""))</f>
        <v/>
      </c>
      <c r="F89" s="103" t="str">
        <f>IF($A89="","",IFERROR(RTD($A$1,,"position",$A$3,"conid="&amp;$A89,F$6,$A$2),""))</f>
        <v/>
      </c>
      <c r="G89" s="103" t="str">
        <f>IF($A89="","",IFERROR(RTD($A$1,,"position",$A$3,"conid="&amp;$A89,G$6,$A$2),""))</f>
        <v/>
      </c>
      <c r="H89" s="103" t="str">
        <f>IF($A89="","",IFERROR(RTD($A$1,,"position",$A$3,"conid="&amp;$A89,H$6,$A$2),""))</f>
        <v/>
      </c>
      <c r="I89" s="62" t="str">
        <f>IF($A89="","",IFERROR(RTD($A$1,,"position",$A$3,"conid="&amp;$A89,I$6,$A$2),""))</f>
        <v/>
      </c>
      <c r="J89" s="62" t="str">
        <f>IF($A89="","",IFERROR(RTD($A$1,,"position",$A$3,"conid="&amp;$A89,J$6,$A$2),""))</f>
        <v/>
      </c>
      <c r="K89" s="62" t="str">
        <f>IF($A89="","",IFERROR(RTD($A$1,,"position",$A$3,"conid="&amp;$A89,K$6,$A$2),""))</f>
        <v/>
      </c>
      <c r="L89" s="62" t="str">
        <f>IF($A89="","",IFERROR(RTD($A$1,,"position",$A$3,"conid="&amp;$A89,L$6,$A$2),""))</f>
        <v/>
      </c>
      <c r="M89" s="20" t="str">
        <f>IF($A89="","",IFERROR(RTD($A$1,,"position",$A$3,"conid="&amp;$A89,M$6,$A$2),""))</f>
        <v/>
      </c>
      <c r="N89" s="20" t="str">
        <f>IF($A89="","",IFERROR(RTD($A$1,,"position",$A$3,"conid="&amp;$A89,N$6,$A$2),""))</f>
        <v/>
      </c>
      <c r="O89" s="20" t="str">
        <f>IF($A89="","",IFERROR(RTD($A$1,,"position",$A$3,"conid="&amp;$A89,O$6,$A$2),""))</f>
        <v/>
      </c>
      <c r="P89" s="20" t="str">
        <f>IF($A89="","",IFERROR(RTD($A$1,,"position",$A$3,"conid="&amp;$A89,P$6,$A$2),""))</f>
        <v/>
      </c>
    </row>
    <row r="90" spans="1:16" x14ac:dyDescent="0.55000000000000004">
      <c r="A90" s="79" t="str">
        <f>IF(LiveOn,IFERROR(MID(";"&amp;$B$5&amp;";",FIND(CHAR(1),SUBSTITUTE(";"&amp;$B$5&amp;";",";",CHAR(1),ROWS($A$7:A90)))+1,FIND(CHAR(1),SUBSTITUTE(";"&amp;$B$5&amp;";",";",CHAR(1),ROWS($A$7:A90)+1))-FIND(CHAR(1),SUBSTITUTE(";"&amp;$B$5&amp;";",";",CHAR(1),ROWS($A$7:A90)))-1),""),"")</f>
        <v/>
      </c>
      <c r="B90" s="82" t="str">
        <f>IF($A90="","",IFERROR(RTD($A$1,,"position",$A$3,"conid="&amp;$A90,B$6,$A$2),""))</f>
        <v/>
      </c>
      <c r="C90" s="62" t="str">
        <f>IF($A90="","",IFERROR(RTD($A$1,,"position",$A$3,"conid="&amp;$A90,C$6,$A$2),""))</f>
        <v/>
      </c>
      <c r="D90" s="88" t="str">
        <f>IF($A90="","",IFERROR(RTD($A$1,,"position",$A$3,"conid="&amp;$A90,D$6,$A$2),""))</f>
        <v/>
      </c>
      <c r="E90" s="102" t="str">
        <f>IF($A90="","",IFERROR(RTD($A$1,,"position",$A$3,"conid="&amp;$A90,E$6,$A$2),""))</f>
        <v/>
      </c>
      <c r="F90" s="103" t="str">
        <f>IF($A90="","",IFERROR(RTD($A$1,,"position",$A$3,"conid="&amp;$A90,F$6,$A$2),""))</f>
        <v/>
      </c>
      <c r="G90" s="103" t="str">
        <f>IF($A90="","",IFERROR(RTD($A$1,,"position",$A$3,"conid="&amp;$A90,G$6,$A$2),""))</f>
        <v/>
      </c>
      <c r="H90" s="103" t="str">
        <f>IF($A90="","",IFERROR(RTD($A$1,,"position",$A$3,"conid="&amp;$A90,H$6,$A$2),""))</f>
        <v/>
      </c>
      <c r="I90" s="62" t="str">
        <f>IF($A90="","",IFERROR(RTD($A$1,,"position",$A$3,"conid="&amp;$A90,I$6,$A$2),""))</f>
        <v/>
      </c>
      <c r="J90" s="62" t="str">
        <f>IF($A90="","",IFERROR(RTD($A$1,,"position",$A$3,"conid="&amp;$A90,J$6,$A$2),""))</f>
        <v/>
      </c>
      <c r="K90" s="62" t="str">
        <f>IF($A90="","",IFERROR(RTD($A$1,,"position",$A$3,"conid="&amp;$A90,K$6,$A$2),""))</f>
        <v/>
      </c>
      <c r="L90" s="62" t="str">
        <f>IF($A90="","",IFERROR(RTD($A$1,,"position",$A$3,"conid="&amp;$A90,L$6,$A$2),""))</f>
        <v/>
      </c>
      <c r="M90" s="20" t="str">
        <f>IF($A90="","",IFERROR(RTD($A$1,,"position",$A$3,"conid="&amp;$A90,M$6,$A$2),""))</f>
        <v/>
      </c>
      <c r="N90" s="20" t="str">
        <f>IF($A90="","",IFERROR(RTD($A$1,,"position",$A$3,"conid="&amp;$A90,N$6,$A$2),""))</f>
        <v/>
      </c>
      <c r="O90" s="20" t="str">
        <f>IF($A90="","",IFERROR(RTD($A$1,,"position",$A$3,"conid="&amp;$A90,O$6,$A$2),""))</f>
        <v/>
      </c>
      <c r="P90" s="20" t="str">
        <f>IF($A90="","",IFERROR(RTD($A$1,,"position",$A$3,"conid="&amp;$A90,P$6,$A$2),""))</f>
        <v/>
      </c>
    </row>
    <row r="91" spans="1:16" x14ac:dyDescent="0.55000000000000004">
      <c r="A91" s="79" t="str">
        <f>IF(LiveOn,IFERROR(MID(";"&amp;$B$5&amp;";",FIND(CHAR(1),SUBSTITUTE(";"&amp;$B$5&amp;";",";",CHAR(1),ROWS($A$7:A91)))+1,FIND(CHAR(1),SUBSTITUTE(";"&amp;$B$5&amp;";",";",CHAR(1),ROWS($A$7:A91)+1))-FIND(CHAR(1),SUBSTITUTE(";"&amp;$B$5&amp;";",";",CHAR(1),ROWS($A$7:A91)))-1),""),"")</f>
        <v/>
      </c>
      <c r="B91" s="82" t="str">
        <f>IF($A91="","",IFERROR(RTD($A$1,,"position",$A$3,"conid="&amp;$A91,B$6,$A$2),""))</f>
        <v/>
      </c>
      <c r="C91" s="62" t="str">
        <f>IF($A91="","",IFERROR(RTD($A$1,,"position",$A$3,"conid="&amp;$A91,C$6,$A$2),""))</f>
        <v/>
      </c>
      <c r="D91" s="88" t="str">
        <f>IF($A91="","",IFERROR(RTD($A$1,,"position",$A$3,"conid="&amp;$A91,D$6,$A$2),""))</f>
        <v/>
      </c>
      <c r="E91" s="102" t="str">
        <f>IF($A91="","",IFERROR(RTD($A$1,,"position",$A$3,"conid="&amp;$A91,E$6,$A$2),""))</f>
        <v/>
      </c>
      <c r="F91" s="103" t="str">
        <f>IF($A91="","",IFERROR(RTD($A$1,,"position",$A$3,"conid="&amp;$A91,F$6,$A$2),""))</f>
        <v/>
      </c>
      <c r="G91" s="103" t="str">
        <f>IF($A91="","",IFERROR(RTD($A$1,,"position",$A$3,"conid="&amp;$A91,G$6,$A$2),""))</f>
        <v/>
      </c>
      <c r="H91" s="103" t="str">
        <f>IF($A91="","",IFERROR(RTD($A$1,,"position",$A$3,"conid="&amp;$A91,H$6,$A$2),""))</f>
        <v/>
      </c>
      <c r="I91" s="62" t="str">
        <f>IF($A91="","",IFERROR(RTD($A$1,,"position",$A$3,"conid="&amp;$A91,I$6,$A$2),""))</f>
        <v/>
      </c>
      <c r="J91" s="62" t="str">
        <f>IF($A91="","",IFERROR(RTD($A$1,,"position",$A$3,"conid="&amp;$A91,J$6,$A$2),""))</f>
        <v/>
      </c>
      <c r="K91" s="62" t="str">
        <f>IF($A91="","",IFERROR(RTD($A$1,,"position",$A$3,"conid="&amp;$A91,K$6,$A$2),""))</f>
        <v/>
      </c>
      <c r="L91" s="62" t="str">
        <f>IF($A91="","",IFERROR(RTD($A$1,,"position",$A$3,"conid="&amp;$A91,L$6,$A$2),""))</f>
        <v/>
      </c>
      <c r="M91" s="20" t="str">
        <f>IF($A91="","",IFERROR(RTD($A$1,,"position",$A$3,"conid="&amp;$A91,M$6,$A$2),""))</f>
        <v/>
      </c>
      <c r="N91" s="20" t="str">
        <f>IF($A91="","",IFERROR(RTD($A$1,,"position",$A$3,"conid="&amp;$A91,N$6,$A$2),""))</f>
        <v/>
      </c>
      <c r="O91" s="20" t="str">
        <f>IF($A91="","",IFERROR(RTD($A$1,,"position",$A$3,"conid="&amp;$A91,O$6,$A$2),""))</f>
        <v/>
      </c>
      <c r="P91" s="20" t="str">
        <f>IF($A91="","",IFERROR(RTD($A$1,,"position",$A$3,"conid="&amp;$A91,P$6,$A$2),""))</f>
        <v/>
      </c>
    </row>
    <row r="92" spans="1:16" x14ac:dyDescent="0.55000000000000004">
      <c r="A92" s="79" t="str">
        <f>IF(LiveOn,IFERROR(MID(";"&amp;$B$5&amp;";",FIND(CHAR(1),SUBSTITUTE(";"&amp;$B$5&amp;";",";",CHAR(1),ROWS($A$7:A92)))+1,FIND(CHAR(1),SUBSTITUTE(";"&amp;$B$5&amp;";",";",CHAR(1),ROWS($A$7:A92)+1))-FIND(CHAR(1),SUBSTITUTE(";"&amp;$B$5&amp;";",";",CHAR(1),ROWS($A$7:A92)))-1),""),"")</f>
        <v/>
      </c>
      <c r="B92" s="82" t="str">
        <f>IF($A92="","",IFERROR(RTD($A$1,,"position",$A$3,"conid="&amp;$A92,B$6,$A$2),""))</f>
        <v/>
      </c>
      <c r="C92" s="62" t="str">
        <f>IF($A92="","",IFERROR(RTD($A$1,,"position",$A$3,"conid="&amp;$A92,C$6,$A$2),""))</f>
        <v/>
      </c>
      <c r="D92" s="88" t="str">
        <f>IF($A92="","",IFERROR(RTD($A$1,,"position",$A$3,"conid="&amp;$A92,D$6,$A$2),""))</f>
        <v/>
      </c>
      <c r="E92" s="102" t="str">
        <f>IF($A92="","",IFERROR(RTD($A$1,,"position",$A$3,"conid="&amp;$A92,E$6,$A$2),""))</f>
        <v/>
      </c>
      <c r="F92" s="103" t="str">
        <f>IF($A92="","",IFERROR(RTD($A$1,,"position",$A$3,"conid="&amp;$A92,F$6,$A$2),""))</f>
        <v/>
      </c>
      <c r="G92" s="103" t="str">
        <f>IF($A92="","",IFERROR(RTD($A$1,,"position",$A$3,"conid="&amp;$A92,G$6,$A$2),""))</f>
        <v/>
      </c>
      <c r="H92" s="103" t="str">
        <f>IF($A92="","",IFERROR(RTD($A$1,,"position",$A$3,"conid="&amp;$A92,H$6,$A$2),""))</f>
        <v/>
      </c>
      <c r="I92" s="62" t="str">
        <f>IF($A92="","",IFERROR(RTD($A$1,,"position",$A$3,"conid="&amp;$A92,I$6,$A$2),""))</f>
        <v/>
      </c>
      <c r="J92" s="62" t="str">
        <f>IF($A92="","",IFERROR(RTD($A$1,,"position",$A$3,"conid="&amp;$A92,J$6,$A$2),""))</f>
        <v/>
      </c>
      <c r="K92" s="62" t="str">
        <f>IF($A92="","",IFERROR(RTD($A$1,,"position",$A$3,"conid="&amp;$A92,K$6,$A$2),""))</f>
        <v/>
      </c>
      <c r="L92" s="62" t="str">
        <f>IF($A92="","",IFERROR(RTD($A$1,,"position",$A$3,"conid="&amp;$A92,L$6,$A$2),""))</f>
        <v/>
      </c>
      <c r="M92" s="20" t="str">
        <f>IF($A92="","",IFERROR(RTD($A$1,,"position",$A$3,"conid="&amp;$A92,M$6,$A$2),""))</f>
        <v/>
      </c>
      <c r="N92" s="20" t="str">
        <f>IF($A92="","",IFERROR(RTD($A$1,,"position",$A$3,"conid="&amp;$A92,N$6,$A$2),""))</f>
        <v/>
      </c>
      <c r="O92" s="20" t="str">
        <f>IF($A92="","",IFERROR(RTD($A$1,,"position",$A$3,"conid="&amp;$A92,O$6,$A$2),""))</f>
        <v/>
      </c>
      <c r="P92" s="20" t="str">
        <f>IF($A92="","",IFERROR(RTD($A$1,,"position",$A$3,"conid="&amp;$A92,P$6,$A$2),""))</f>
        <v/>
      </c>
    </row>
    <row r="93" spans="1:16" x14ac:dyDescent="0.55000000000000004">
      <c r="A93" s="79" t="str">
        <f>IF(LiveOn,IFERROR(MID(";"&amp;$B$5&amp;";",FIND(CHAR(1),SUBSTITUTE(";"&amp;$B$5&amp;";",";",CHAR(1),ROWS($A$7:A93)))+1,FIND(CHAR(1),SUBSTITUTE(";"&amp;$B$5&amp;";",";",CHAR(1),ROWS($A$7:A93)+1))-FIND(CHAR(1),SUBSTITUTE(";"&amp;$B$5&amp;";",";",CHAR(1),ROWS($A$7:A93)))-1),""),"")</f>
        <v/>
      </c>
      <c r="B93" s="82" t="str">
        <f>IF($A93="","",IFERROR(RTD($A$1,,"position",$A$3,"conid="&amp;$A93,B$6,$A$2),""))</f>
        <v/>
      </c>
      <c r="C93" s="62" t="str">
        <f>IF($A93="","",IFERROR(RTD($A$1,,"position",$A$3,"conid="&amp;$A93,C$6,$A$2),""))</f>
        <v/>
      </c>
      <c r="D93" s="88" t="str">
        <f>IF($A93="","",IFERROR(RTD($A$1,,"position",$A$3,"conid="&amp;$A93,D$6,$A$2),""))</f>
        <v/>
      </c>
      <c r="E93" s="102" t="str">
        <f>IF($A93="","",IFERROR(RTD($A$1,,"position",$A$3,"conid="&amp;$A93,E$6,$A$2),""))</f>
        <v/>
      </c>
      <c r="F93" s="103" t="str">
        <f>IF($A93="","",IFERROR(RTD($A$1,,"position",$A$3,"conid="&amp;$A93,F$6,$A$2),""))</f>
        <v/>
      </c>
      <c r="G93" s="103" t="str">
        <f>IF($A93="","",IFERROR(RTD($A$1,,"position",$A$3,"conid="&amp;$A93,G$6,$A$2),""))</f>
        <v/>
      </c>
      <c r="H93" s="103" t="str">
        <f>IF($A93="","",IFERROR(RTD($A$1,,"position",$A$3,"conid="&amp;$A93,H$6,$A$2),""))</f>
        <v/>
      </c>
      <c r="I93" s="62" t="str">
        <f>IF($A93="","",IFERROR(RTD($A$1,,"position",$A$3,"conid="&amp;$A93,I$6,$A$2),""))</f>
        <v/>
      </c>
      <c r="J93" s="62" t="str">
        <f>IF($A93="","",IFERROR(RTD($A$1,,"position",$A$3,"conid="&amp;$A93,J$6,$A$2),""))</f>
        <v/>
      </c>
      <c r="K93" s="62" t="str">
        <f>IF($A93="","",IFERROR(RTD($A$1,,"position",$A$3,"conid="&amp;$A93,K$6,$A$2),""))</f>
        <v/>
      </c>
      <c r="L93" s="62" t="str">
        <f>IF($A93="","",IFERROR(RTD($A$1,,"position",$A$3,"conid="&amp;$A93,L$6,$A$2),""))</f>
        <v/>
      </c>
      <c r="M93" s="20" t="str">
        <f>IF($A93="","",IFERROR(RTD($A$1,,"position",$A$3,"conid="&amp;$A93,M$6,$A$2),""))</f>
        <v/>
      </c>
      <c r="N93" s="20" t="str">
        <f>IF($A93="","",IFERROR(RTD($A$1,,"position",$A$3,"conid="&amp;$A93,N$6,$A$2),""))</f>
        <v/>
      </c>
      <c r="O93" s="20" t="str">
        <f>IF($A93="","",IFERROR(RTD($A$1,,"position",$A$3,"conid="&amp;$A93,O$6,$A$2),""))</f>
        <v/>
      </c>
      <c r="P93" s="20" t="str">
        <f>IF($A93="","",IFERROR(RTD($A$1,,"position",$A$3,"conid="&amp;$A93,P$6,$A$2),""))</f>
        <v/>
      </c>
    </row>
    <row r="94" spans="1:16" x14ac:dyDescent="0.55000000000000004">
      <c r="A94" s="79" t="str">
        <f>IF(LiveOn,IFERROR(MID(";"&amp;$B$5&amp;";",FIND(CHAR(1),SUBSTITUTE(";"&amp;$B$5&amp;";",";",CHAR(1),ROWS($A$7:A94)))+1,FIND(CHAR(1),SUBSTITUTE(";"&amp;$B$5&amp;";",";",CHAR(1),ROWS($A$7:A94)+1))-FIND(CHAR(1),SUBSTITUTE(";"&amp;$B$5&amp;";",";",CHAR(1),ROWS($A$7:A94)))-1),""),"")</f>
        <v/>
      </c>
      <c r="B94" s="82" t="str">
        <f>IF($A94="","",IFERROR(RTD($A$1,,"position",$A$3,"conid="&amp;$A94,B$6,$A$2),""))</f>
        <v/>
      </c>
      <c r="C94" s="62" t="str">
        <f>IF($A94="","",IFERROR(RTD($A$1,,"position",$A$3,"conid="&amp;$A94,C$6,$A$2),""))</f>
        <v/>
      </c>
      <c r="D94" s="88" t="str">
        <f>IF($A94="","",IFERROR(RTD($A$1,,"position",$A$3,"conid="&amp;$A94,D$6,$A$2),""))</f>
        <v/>
      </c>
      <c r="E94" s="102" t="str">
        <f>IF($A94="","",IFERROR(RTD($A$1,,"position",$A$3,"conid="&amp;$A94,E$6,$A$2),""))</f>
        <v/>
      </c>
      <c r="F94" s="103" t="str">
        <f>IF($A94="","",IFERROR(RTD($A$1,,"position",$A$3,"conid="&amp;$A94,F$6,$A$2),""))</f>
        <v/>
      </c>
      <c r="G94" s="103" t="str">
        <f>IF($A94="","",IFERROR(RTD($A$1,,"position",$A$3,"conid="&amp;$A94,G$6,$A$2),""))</f>
        <v/>
      </c>
      <c r="H94" s="103" t="str">
        <f>IF($A94="","",IFERROR(RTD($A$1,,"position",$A$3,"conid="&amp;$A94,H$6,$A$2),""))</f>
        <v/>
      </c>
      <c r="I94" s="62" t="str">
        <f>IF($A94="","",IFERROR(RTD($A$1,,"position",$A$3,"conid="&amp;$A94,I$6,$A$2),""))</f>
        <v/>
      </c>
      <c r="J94" s="62" t="str">
        <f>IF($A94="","",IFERROR(RTD($A$1,,"position",$A$3,"conid="&amp;$A94,J$6,$A$2),""))</f>
        <v/>
      </c>
      <c r="K94" s="62" t="str">
        <f>IF($A94="","",IFERROR(RTD($A$1,,"position",$A$3,"conid="&amp;$A94,K$6,$A$2),""))</f>
        <v/>
      </c>
      <c r="L94" s="62" t="str">
        <f>IF($A94="","",IFERROR(RTD($A$1,,"position",$A$3,"conid="&amp;$A94,L$6,$A$2),""))</f>
        <v/>
      </c>
      <c r="M94" s="20" t="str">
        <f>IF($A94="","",IFERROR(RTD($A$1,,"position",$A$3,"conid="&amp;$A94,M$6,$A$2),""))</f>
        <v/>
      </c>
      <c r="N94" s="20" t="str">
        <f>IF($A94="","",IFERROR(RTD($A$1,,"position",$A$3,"conid="&amp;$A94,N$6,$A$2),""))</f>
        <v/>
      </c>
      <c r="O94" s="20" t="str">
        <f>IF($A94="","",IFERROR(RTD($A$1,,"position",$A$3,"conid="&amp;$A94,O$6,$A$2),""))</f>
        <v/>
      </c>
      <c r="P94" s="20" t="str">
        <f>IF($A94="","",IFERROR(RTD($A$1,,"position",$A$3,"conid="&amp;$A94,P$6,$A$2),""))</f>
        <v/>
      </c>
    </row>
    <row r="95" spans="1:16" x14ac:dyDescent="0.55000000000000004">
      <c r="A95" s="79" t="str">
        <f>IF(LiveOn,IFERROR(MID(";"&amp;$B$5&amp;";",FIND(CHAR(1),SUBSTITUTE(";"&amp;$B$5&amp;";",";",CHAR(1),ROWS($A$7:A95)))+1,FIND(CHAR(1),SUBSTITUTE(";"&amp;$B$5&amp;";",";",CHAR(1),ROWS($A$7:A95)+1))-FIND(CHAR(1),SUBSTITUTE(";"&amp;$B$5&amp;";",";",CHAR(1),ROWS($A$7:A95)))-1),""),"")</f>
        <v/>
      </c>
      <c r="B95" s="82" t="str">
        <f>IF($A95="","",IFERROR(RTD($A$1,,"position",$A$3,"conid="&amp;$A95,B$6,$A$2),""))</f>
        <v/>
      </c>
      <c r="C95" s="62" t="str">
        <f>IF($A95="","",IFERROR(RTD($A$1,,"position",$A$3,"conid="&amp;$A95,C$6,$A$2),""))</f>
        <v/>
      </c>
      <c r="D95" s="88" t="str">
        <f>IF($A95="","",IFERROR(RTD($A$1,,"position",$A$3,"conid="&amp;$A95,D$6,$A$2),""))</f>
        <v/>
      </c>
      <c r="E95" s="102" t="str">
        <f>IF($A95="","",IFERROR(RTD($A$1,,"position",$A$3,"conid="&amp;$A95,E$6,$A$2),""))</f>
        <v/>
      </c>
      <c r="F95" s="103" t="str">
        <f>IF($A95="","",IFERROR(RTD($A$1,,"position",$A$3,"conid="&amp;$A95,F$6,$A$2),""))</f>
        <v/>
      </c>
      <c r="G95" s="103" t="str">
        <f>IF($A95="","",IFERROR(RTD($A$1,,"position",$A$3,"conid="&amp;$A95,G$6,$A$2),""))</f>
        <v/>
      </c>
      <c r="H95" s="103" t="str">
        <f>IF($A95="","",IFERROR(RTD($A$1,,"position",$A$3,"conid="&amp;$A95,H$6,$A$2),""))</f>
        <v/>
      </c>
      <c r="I95" s="62" t="str">
        <f>IF($A95="","",IFERROR(RTD($A$1,,"position",$A$3,"conid="&amp;$A95,I$6,$A$2),""))</f>
        <v/>
      </c>
      <c r="J95" s="62" t="str">
        <f>IF($A95="","",IFERROR(RTD($A$1,,"position",$A$3,"conid="&amp;$A95,J$6,$A$2),""))</f>
        <v/>
      </c>
      <c r="K95" s="62" t="str">
        <f>IF($A95="","",IFERROR(RTD($A$1,,"position",$A$3,"conid="&amp;$A95,K$6,$A$2),""))</f>
        <v/>
      </c>
      <c r="L95" s="62" t="str">
        <f>IF($A95="","",IFERROR(RTD($A$1,,"position",$A$3,"conid="&amp;$A95,L$6,$A$2),""))</f>
        <v/>
      </c>
      <c r="M95" s="20" t="str">
        <f>IF($A95="","",IFERROR(RTD($A$1,,"position",$A$3,"conid="&amp;$A95,M$6,$A$2),""))</f>
        <v/>
      </c>
      <c r="N95" s="20" t="str">
        <f>IF($A95="","",IFERROR(RTD($A$1,,"position",$A$3,"conid="&amp;$A95,N$6,$A$2),""))</f>
        <v/>
      </c>
      <c r="O95" s="20" t="str">
        <f>IF($A95="","",IFERROR(RTD($A$1,,"position",$A$3,"conid="&amp;$A95,O$6,$A$2),""))</f>
        <v/>
      </c>
      <c r="P95" s="20" t="str">
        <f>IF($A95="","",IFERROR(RTD($A$1,,"position",$A$3,"conid="&amp;$A95,P$6,$A$2),""))</f>
        <v/>
      </c>
    </row>
    <row r="96" spans="1:16" x14ac:dyDescent="0.55000000000000004">
      <c r="A96" s="79" t="str">
        <f>IF(LiveOn,IFERROR(MID(";"&amp;$B$5&amp;";",FIND(CHAR(1),SUBSTITUTE(";"&amp;$B$5&amp;";",";",CHAR(1),ROWS($A$7:A96)))+1,FIND(CHAR(1),SUBSTITUTE(";"&amp;$B$5&amp;";",";",CHAR(1),ROWS($A$7:A96)+1))-FIND(CHAR(1),SUBSTITUTE(";"&amp;$B$5&amp;";",";",CHAR(1),ROWS($A$7:A96)))-1),""),"")</f>
        <v/>
      </c>
      <c r="B96" s="82" t="str">
        <f>IF($A96="","",IFERROR(RTD($A$1,,"position",$A$3,"conid="&amp;$A96,B$6,$A$2),""))</f>
        <v/>
      </c>
      <c r="C96" s="62" t="str">
        <f>IF($A96="","",IFERROR(RTD($A$1,,"position",$A$3,"conid="&amp;$A96,C$6,$A$2),""))</f>
        <v/>
      </c>
      <c r="D96" s="88" t="str">
        <f>IF($A96="","",IFERROR(RTD($A$1,,"position",$A$3,"conid="&amp;$A96,D$6,$A$2),""))</f>
        <v/>
      </c>
      <c r="E96" s="102" t="str">
        <f>IF($A96="","",IFERROR(RTD($A$1,,"position",$A$3,"conid="&amp;$A96,E$6,$A$2),""))</f>
        <v/>
      </c>
      <c r="F96" s="103" t="str">
        <f>IF($A96="","",IFERROR(RTD($A$1,,"position",$A$3,"conid="&amp;$A96,F$6,$A$2),""))</f>
        <v/>
      </c>
      <c r="G96" s="103" t="str">
        <f>IF($A96="","",IFERROR(RTD($A$1,,"position",$A$3,"conid="&amp;$A96,G$6,$A$2),""))</f>
        <v/>
      </c>
      <c r="H96" s="103" t="str">
        <f>IF($A96="","",IFERROR(RTD($A$1,,"position",$A$3,"conid="&amp;$A96,H$6,$A$2),""))</f>
        <v/>
      </c>
      <c r="I96" s="62" t="str">
        <f>IF($A96="","",IFERROR(RTD($A$1,,"position",$A$3,"conid="&amp;$A96,I$6,$A$2),""))</f>
        <v/>
      </c>
      <c r="J96" s="62" t="str">
        <f>IF($A96="","",IFERROR(RTD($A$1,,"position",$A$3,"conid="&amp;$A96,J$6,$A$2),""))</f>
        <v/>
      </c>
      <c r="K96" s="62" t="str">
        <f>IF($A96="","",IFERROR(RTD($A$1,,"position",$A$3,"conid="&amp;$A96,K$6,$A$2),""))</f>
        <v/>
      </c>
      <c r="L96" s="62" t="str">
        <f>IF($A96="","",IFERROR(RTD($A$1,,"position",$A$3,"conid="&amp;$A96,L$6,$A$2),""))</f>
        <v/>
      </c>
      <c r="M96" s="20" t="str">
        <f>IF($A96="","",IFERROR(RTD($A$1,,"position",$A$3,"conid="&amp;$A96,M$6,$A$2),""))</f>
        <v/>
      </c>
      <c r="N96" s="20" t="str">
        <f>IF($A96="","",IFERROR(RTD($A$1,,"position",$A$3,"conid="&amp;$A96,N$6,$A$2),""))</f>
        <v/>
      </c>
      <c r="O96" s="20" t="str">
        <f>IF($A96="","",IFERROR(RTD($A$1,,"position",$A$3,"conid="&amp;$A96,O$6,$A$2),""))</f>
        <v/>
      </c>
      <c r="P96" s="20" t="str">
        <f>IF($A96="","",IFERROR(RTD($A$1,,"position",$A$3,"conid="&amp;$A96,P$6,$A$2),""))</f>
        <v/>
      </c>
    </row>
    <row r="97" spans="1:16" x14ac:dyDescent="0.55000000000000004">
      <c r="A97" s="79" t="str">
        <f>IF(LiveOn,IFERROR(MID(";"&amp;$B$5&amp;";",FIND(CHAR(1),SUBSTITUTE(";"&amp;$B$5&amp;";",";",CHAR(1),ROWS($A$7:A97)))+1,FIND(CHAR(1),SUBSTITUTE(";"&amp;$B$5&amp;";",";",CHAR(1),ROWS($A$7:A97)+1))-FIND(CHAR(1),SUBSTITUTE(";"&amp;$B$5&amp;";",";",CHAR(1),ROWS($A$7:A97)))-1),""),"")</f>
        <v/>
      </c>
      <c r="B97" s="82" t="str">
        <f>IF($A97="","",IFERROR(RTD($A$1,,"position",$A$3,"conid="&amp;$A97,B$6,$A$2),""))</f>
        <v/>
      </c>
      <c r="C97" s="62" t="str">
        <f>IF($A97="","",IFERROR(RTD($A$1,,"position",$A$3,"conid="&amp;$A97,C$6,$A$2),""))</f>
        <v/>
      </c>
      <c r="D97" s="88" t="str">
        <f>IF($A97="","",IFERROR(RTD($A$1,,"position",$A$3,"conid="&amp;$A97,D$6,$A$2),""))</f>
        <v/>
      </c>
      <c r="E97" s="102" t="str">
        <f>IF($A97="","",IFERROR(RTD($A$1,,"position",$A$3,"conid="&amp;$A97,E$6,$A$2),""))</f>
        <v/>
      </c>
      <c r="F97" s="103" t="str">
        <f>IF($A97="","",IFERROR(RTD($A$1,,"position",$A$3,"conid="&amp;$A97,F$6,$A$2),""))</f>
        <v/>
      </c>
      <c r="G97" s="103" t="str">
        <f>IF($A97="","",IFERROR(RTD($A$1,,"position",$A$3,"conid="&amp;$A97,G$6,$A$2),""))</f>
        <v/>
      </c>
      <c r="H97" s="103" t="str">
        <f>IF($A97="","",IFERROR(RTD($A$1,,"position",$A$3,"conid="&amp;$A97,H$6,$A$2),""))</f>
        <v/>
      </c>
      <c r="I97" s="62" t="str">
        <f>IF($A97="","",IFERROR(RTD($A$1,,"position",$A$3,"conid="&amp;$A97,I$6,$A$2),""))</f>
        <v/>
      </c>
      <c r="J97" s="62" t="str">
        <f>IF($A97="","",IFERROR(RTD($A$1,,"position",$A$3,"conid="&amp;$A97,J$6,$A$2),""))</f>
        <v/>
      </c>
      <c r="K97" s="62" t="str">
        <f>IF($A97="","",IFERROR(RTD($A$1,,"position",$A$3,"conid="&amp;$A97,K$6,$A$2),""))</f>
        <v/>
      </c>
      <c r="L97" s="62" t="str">
        <f>IF($A97="","",IFERROR(RTD($A$1,,"position",$A$3,"conid="&amp;$A97,L$6,$A$2),""))</f>
        <v/>
      </c>
      <c r="M97" s="20" t="str">
        <f>IF($A97="","",IFERROR(RTD($A$1,,"position",$A$3,"conid="&amp;$A97,M$6,$A$2),""))</f>
        <v/>
      </c>
      <c r="N97" s="20" t="str">
        <f>IF($A97="","",IFERROR(RTD($A$1,,"position",$A$3,"conid="&amp;$A97,N$6,$A$2),""))</f>
        <v/>
      </c>
      <c r="O97" s="20" t="str">
        <f>IF($A97="","",IFERROR(RTD($A$1,,"position",$A$3,"conid="&amp;$A97,O$6,$A$2),""))</f>
        <v/>
      </c>
      <c r="P97" s="20" t="str">
        <f>IF($A97="","",IFERROR(RTD($A$1,,"position",$A$3,"conid="&amp;$A97,P$6,$A$2),""))</f>
        <v/>
      </c>
    </row>
    <row r="98" spans="1:16" x14ac:dyDescent="0.55000000000000004">
      <c r="A98" s="79" t="str">
        <f>IF(LiveOn,IFERROR(MID(";"&amp;$B$5&amp;";",FIND(CHAR(1),SUBSTITUTE(";"&amp;$B$5&amp;";",";",CHAR(1),ROWS($A$7:A98)))+1,FIND(CHAR(1),SUBSTITUTE(";"&amp;$B$5&amp;";",";",CHAR(1),ROWS($A$7:A98)+1))-FIND(CHAR(1),SUBSTITUTE(";"&amp;$B$5&amp;";",";",CHAR(1),ROWS($A$7:A98)))-1),""),"")</f>
        <v/>
      </c>
      <c r="B98" s="82" t="str">
        <f>IF($A98="","",IFERROR(RTD($A$1,,"position",$A$3,"conid="&amp;$A98,B$6,$A$2),""))</f>
        <v/>
      </c>
      <c r="C98" s="62" t="str">
        <f>IF($A98="","",IFERROR(RTD($A$1,,"position",$A$3,"conid="&amp;$A98,C$6,$A$2),""))</f>
        <v/>
      </c>
      <c r="D98" s="88" t="str">
        <f>IF($A98="","",IFERROR(RTD($A$1,,"position",$A$3,"conid="&amp;$A98,D$6,$A$2),""))</f>
        <v/>
      </c>
      <c r="E98" s="102" t="str">
        <f>IF($A98="","",IFERROR(RTD($A$1,,"position",$A$3,"conid="&amp;$A98,E$6,$A$2),""))</f>
        <v/>
      </c>
      <c r="F98" s="103" t="str">
        <f>IF($A98="","",IFERROR(RTD($A$1,,"position",$A$3,"conid="&amp;$A98,F$6,$A$2),""))</f>
        <v/>
      </c>
      <c r="G98" s="103" t="str">
        <f>IF($A98="","",IFERROR(RTD($A$1,,"position",$A$3,"conid="&amp;$A98,G$6,$A$2),""))</f>
        <v/>
      </c>
      <c r="H98" s="103" t="str">
        <f>IF($A98="","",IFERROR(RTD($A$1,,"position",$A$3,"conid="&amp;$A98,H$6,$A$2),""))</f>
        <v/>
      </c>
      <c r="I98" s="62" t="str">
        <f>IF($A98="","",IFERROR(RTD($A$1,,"position",$A$3,"conid="&amp;$A98,I$6,$A$2),""))</f>
        <v/>
      </c>
      <c r="J98" s="62" t="str">
        <f>IF($A98="","",IFERROR(RTD($A$1,,"position",$A$3,"conid="&amp;$A98,J$6,$A$2),""))</f>
        <v/>
      </c>
      <c r="K98" s="62" t="str">
        <f>IF($A98="","",IFERROR(RTD($A$1,,"position",$A$3,"conid="&amp;$A98,K$6,$A$2),""))</f>
        <v/>
      </c>
      <c r="L98" s="62" t="str">
        <f>IF($A98="","",IFERROR(RTD($A$1,,"position",$A$3,"conid="&amp;$A98,L$6,$A$2),""))</f>
        <v/>
      </c>
      <c r="M98" s="20" t="str">
        <f>IF($A98="","",IFERROR(RTD($A$1,,"position",$A$3,"conid="&amp;$A98,M$6,$A$2),""))</f>
        <v/>
      </c>
      <c r="N98" s="20" t="str">
        <f>IF($A98="","",IFERROR(RTD($A$1,,"position",$A$3,"conid="&amp;$A98,N$6,$A$2),""))</f>
        <v/>
      </c>
      <c r="O98" s="20" t="str">
        <f>IF($A98="","",IFERROR(RTD($A$1,,"position",$A$3,"conid="&amp;$A98,O$6,$A$2),""))</f>
        <v/>
      </c>
      <c r="P98" s="20" t="str">
        <f>IF($A98="","",IFERROR(RTD($A$1,,"position",$A$3,"conid="&amp;$A98,P$6,$A$2),""))</f>
        <v/>
      </c>
    </row>
    <row r="99" spans="1:16" x14ac:dyDescent="0.55000000000000004">
      <c r="A99" s="79" t="str">
        <f>IF(LiveOn,IFERROR(MID(";"&amp;$B$5&amp;";",FIND(CHAR(1),SUBSTITUTE(";"&amp;$B$5&amp;";",";",CHAR(1),ROWS($A$7:A99)))+1,FIND(CHAR(1),SUBSTITUTE(";"&amp;$B$5&amp;";",";",CHAR(1),ROWS($A$7:A99)+1))-FIND(CHAR(1),SUBSTITUTE(";"&amp;$B$5&amp;";",";",CHAR(1),ROWS($A$7:A99)))-1),""),"")</f>
        <v/>
      </c>
      <c r="B99" s="82" t="str">
        <f>IF($A99="","",IFERROR(RTD($A$1,,"position",$A$3,"conid="&amp;$A99,B$6,$A$2),""))</f>
        <v/>
      </c>
      <c r="C99" s="62" t="str">
        <f>IF($A99="","",IFERROR(RTD($A$1,,"position",$A$3,"conid="&amp;$A99,C$6,$A$2),""))</f>
        <v/>
      </c>
      <c r="D99" s="88" t="str">
        <f>IF($A99="","",IFERROR(RTD($A$1,,"position",$A$3,"conid="&amp;$A99,D$6,$A$2),""))</f>
        <v/>
      </c>
      <c r="E99" s="102" t="str">
        <f>IF($A99="","",IFERROR(RTD($A$1,,"position",$A$3,"conid="&amp;$A99,E$6,$A$2),""))</f>
        <v/>
      </c>
      <c r="F99" s="103" t="str">
        <f>IF($A99="","",IFERROR(RTD($A$1,,"position",$A$3,"conid="&amp;$A99,F$6,$A$2),""))</f>
        <v/>
      </c>
      <c r="G99" s="103" t="str">
        <f>IF($A99="","",IFERROR(RTD($A$1,,"position",$A$3,"conid="&amp;$A99,G$6,$A$2),""))</f>
        <v/>
      </c>
      <c r="H99" s="103" t="str">
        <f>IF($A99="","",IFERROR(RTD($A$1,,"position",$A$3,"conid="&amp;$A99,H$6,$A$2),""))</f>
        <v/>
      </c>
      <c r="I99" s="62" t="str">
        <f>IF($A99="","",IFERROR(RTD($A$1,,"position",$A$3,"conid="&amp;$A99,I$6,$A$2),""))</f>
        <v/>
      </c>
      <c r="J99" s="62" t="str">
        <f>IF($A99="","",IFERROR(RTD($A$1,,"position",$A$3,"conid="&amp;$A99,J$6,$A$2),""))</f>
        <v/>
      </c>
      <c r="K99" s="62" t="str">
        <f>IF($A99="","",IFERROR(RTD($A$1,,"position",$A$3,"conid="&amp;$A99,K$6,$A$2),""))</f>
        <v/>
      </c>
      <c r="L99" s="62" t="str">
        <f>IF($A99="","",IFERROR(RTD($A$1,,"position",$A$3,"conid="&amp;$A99,L$6,$A$2),""))</f>
        <v/>
      </c>
      <c r="M99" s="20" t="str">
        <f>IF($A99="","",IFERROR(RTD($A$1,,"position",$A$3,"conid="&amp;$A99,M$6,$A$2),""))</f>
        <v/>
      </c>
      <c r="N99" s="20" t="str">
        <f>IF($A99="","",IFERROR(RTD($A$1,,"position",$A$3,"conid="&amp;$A99,N$6,$A$2),""))</f>
        <v/>
      </c>
      <c r="O99" s="20" t="str">
        <f>IF($A99="","",IFERROR(RTD($A$1,,"position",$A$3,"conid="&amp;$A99,O$6,$A$2),""))</f>
        <v/>
      </c>
      <c r="P99" s="20" t="str">
        <f>IF($A99="","",IFERROR(RTD($A$1,,"position",$A$3,"conid="&amp;$A99,P$6,$A$2),""))</f>
        <v/>
      </c>
    </row>
    <row r="100" spans="1:16" x14ac:dyDescent="0.55000000000000004">
      <c r="A100" s="79" t="str">
        <f>IF(LiveOn,IFERROR(MID(";"&amp;$B$5&amp;";",FIND(CHAR(1),SUBSTITUTE(";"&amp;$B$5&amp;";",";",CHAR(1),ROWS($A$7:A100)))+1,FIND(CHAR(1),SUBSTITUTE(";"&amp;$B$5&amp;";",";",CHAR(1),ROWS($A$7:A100)+1))-FIND(CHAR(1),SUBSTITUTE(";"&amp;$B$5&amp;";",";",CHAR(1),ROWS($A$7:A100)))-1),""),"")</f>
        <v/>
      </c>
      <c r="B100" s="82" t="str">
        <f>IF($A100="","",IFERROR(RTD($A$1,,"position",$A$3,"conid="&amp;$A100,B$6,$A$2),""))</f>
        <v/>
      </c>
      <c r="C100" s="62" t="str">
        <f>IF($A100="","",IFERROR(RTD($A$1,,"position",$A$3,"conid="&amp;$A100,C$6,$A$2),""))</f>
        <v/>
      </c>
      <c r="D100" s="88" t="str">
        <f>IF($A100="","",IFERROR(RTD($A$1,,"position",$A$3,"conid="&amp;$A100,D$6,$A$2),""))</f>
        <v/>
      </c>
      <c r="E100" s="102" t="str">
        <f>IF($A100="","",IFERROR(RTD($A$1,,"position",$A$3,"conid="&amp;$A100,E$6,$A$2),""))</f>
        <v/>
      </c>
      <c r="F100" s="103" t="str">
        <f>IF($A100="","",IFERROR(RTD($A$1,,"position",$A$3,"conid="&amp;$A100,F$6,$A$2),""))</f>
        <v/>
      </c>
      <c r="G100" s="103" t="str">
        <f>IF($A100="","",IFERROR(RTD($A$1,,"position",$A$3,"conid="&amp;$A100,G$6,$A$2),""))</f>
        <v/>
      </c>
      <c r="H100" s="103" t="str">
        <f>IF($A100="","",IFERROR(RTD($A$1,,"position",$A$3,"conid="&amp;$A100,H$6,$A$2),""))</f>
        <v/>
      </c>
      <c r="I100" s="62" t="str">
        <f>IF($A100="","",IFERROR(RTD($A$1,,"position",$A$3,"conid="&amp;$A100,I$6,$A$2),""))</f>
        <v/>
      </c>
      <c r="J100" s="62" t="str">
        <f>IF($A100="","",IFERROR(RTD($A$1,,"position",$A$3,"conid="&amp;$A100,J$6,$A$2),""))</f>
        <v/>
      </c>
      <c r="K100" s="62" t="str">
        <f>IF($A100="","",IFERROR(RTD($A$1,,"position",$A$3,"conid="&amp;$A100,K$6,$A$2),""))</f>
        <v/>
      </c>
      <c r="L100" s="62" t="str">
        <f>IF($A100="","",IFERROR(RTD($A$1,,"position",$A$3,"conid="&amp;$A100,L$6,$A$2),""))</f>
        <v/>
      </c>
      <c r="M100" s="20" t="str">
        <f>IF($A100="","",IFERROR(RTD($A$1,,"position",$A$3,"conid="&amp;$A100,M$6,$A$2),""))</f>
        <v/>
      </c>
      <c r="N100" s="20" t="str">
        <f>IF($A100="","",IFERROR(RTD($A$1,,"position",$A$3,"conid="&amp;$A100,N$6,$A$2),""))</f>
        <v/>
      </c>
      <c r="O100" s="20" t="str">
        <f>IF($A100="","",IFERROR(RTD($A$1,,"position",$A$3,"conid="&amp;$A100,O$6,$A$2),""))</f>
        <v/>
      </c>
      <c r="P100" s="20" t="str">
        <f>IF($A100="","",IFERROR(RTD($A$1,,"position",$A$3,"conid="&amp;$A100,P$6,$A$2),""))</f>
        <v/>
      </c>
    </row>
    <row r="101" spans="1:16" x14ac:dyDescent="0.55000000000000004">
      <c r="A101" s="79" t="str">
        <f>IF(LiveOn,IFERROR(MID(";"&amp;$B$5&amp;";",FIND(CHAR(1),SUBSTITUTE(";"&amp;$B$5&amp;";",";",CHAR(1),ROWS($A$7:A101)))+1,FIND(CHAR(1),SUBSTITUTE(";"&amp;$B$5&amp;";",";",CHAR(1),ROWS($A$7:A101)+1))-FIND(CHAR(1),SUBSTITUTE(";"&amp;$B$5&amp;";",";",CHAR(1),ROWS($A$7:A101)))-1),""),"")</f>
        <v/>
      </c>
      <c r="B101" s="82" t="str">
        <f>IF($A101="","",IFERROR(RTD($A$1,,"position",$A$3,"conid="&amp;$A101,B$6,$A$2),""))</f>
        <v/>
      </c>
      <c r="C101" s="62" t="str">
        <f>IF($A101="","",IFERROR(RTD($A$1,,"position",$A$3,"conid="&amp;$A101,C$6,$A$2),""))</f>
        <v/>
      </c>
      <c r="D101" s="88" t="str">
        <f>IF($A101="","",IFERROR(RTD($A$1,,"position",$A$3,"conid="&amp;$A101,D$6,$A$2),""))</f>
        <v/>
      </c>
      <c r="E101" s="102" t="str">
        <f>IF($A101="","",IFERROR(RTD($A$1,,"position",$A$3,"conid="&amp;$A101,E$6,$A$2),""))</f>
        <v/>
      </c>
      <c r="F101" s="103" t="str">
        <f>IF($A101="","",IFERROR(RTD($A$1,,"position",$A$3,"conid="&amp;$A101,F$6,$A$2),""))</f>
        <v/>
      </c>
      <c r="G101" s="103" t="str">
        <f>IF($A101="","",IFERROR(RTD($A$1,,"position",$A$3,"conid="&amp;$A101,G$6,$A$2),""))</f>
        <v/>
      </c>
      <c r="H101" s="103" t="str">
        <f>IF($A101="","",IFERROR(RTD($A$1,,"position",$A$3,"conid="&amp;$A101,H$6,$A$2),""))</f>
        <v/>
      </c>
      <c r="I101" s="62" t="str">
        <f>IF($A101="","",IFERROR(RTD($A$1,,"position",$A$3,"conid="&amp;$A101,I$6,$A$2),""))</f>
        <v/>
      </c>
      <c r="J101" s="62" t="str">
        <f>IF($A101="","",IFERROR(RTD($A$1,,"position",$A$3,"conid="&amp;$A101,J$6,$A$2),""))</f>
        <v/>
      </c>
      <c r="K101" s="62" t="str">
        <f>IF($A101="","",IFERROR(RTD($A$1,,"position",$A$3,"conid="&amp;$A101,K$6,$A$2),""))</f>
        <v/>
      </c>
      <c r="L101" s="62" t="str">
        <f>IF($A101="","",IFERROR(RTD($A$1,,"position",$A$3,"conid="&amp;$A101,L$6,$A$2),""))</f>
        <v/>
      </c>
      <c r="M101" s="20" t="str">
        <f>IF($A101="","",IFERROR(RTD($A$1,,"position",$A$3,"conid="&amp;$A101,M$6,$A$2),""))</f>
        <v/>
      </c>
      <c r="N101" s="20" t="str">
        <f>IF($A101="","",IFERROR(RTD($A$1,,"position",$A$3,"conid="&amp;$A101,N$6,$A$2),""))</f>
        <v/>
      </c>
      <c r="O101" s="20" t="str">
        <f>IF($A101="","",IFERROR(RTD($A$1,,"position",$A$3,"conid="&amp;$A101,O$6,$A$2),""))</f>
        <v/>
      </c>
      <c r="P101" s="20" t="str">
        <f>IF($A101="","",IFERROR(RTD($A$1,,"position",$A$3,"conid="&amp;$A101,P$6,$A$2),""))</f>
        <v/>
      </c>
    </row>
    <row r="102" spans="1:16" x14ac:dyDescent="0.55000000000000004">
      <c r="A102" s="79" t="str">
        <f>IF(LiveOn,IFERROR(MID(";"&amp;$B$5&amp;";",FIND(CHAR(1),SUBSTITUTE(";"&amp;$B$5&amp;";",";",CHAR(1),ROWS($A$7:A102)))+1,FIND(CHAR(1),SUBSTITUTE(";"&amp;$B$5&amp;";",";",CHAR(1),ROWS($A$7:A102)+1))-FIND(CHAR(1),SUBSTITUTE(";"&amp;$B$5&amp;";",";",CHAR(1),ROWS($A$7:A102)))-1),""),"")</f>
        <v/>
      </c>
      <c r="B102" s="82" t="str">
        <f>IF($A102="","",IFERROR(RTD($A$1,,"position",$A$3,"conid="&amp;$A102,B$6,$A$2),""))</f>
        <v/>
      </c>
      <c r="C102" s="62" t="str">
        <f>IF($A102="","",IFERROR(RTD($A$1,,"position",$A$3,"conid="&amp;$A102,C$6,$A$2),""))</f>
        <v/>
      </c>
      <c r="D102" s="88" t="str">
        <f>IF($A102="","",IFERROR(RTD($A$1,,"position",$A$3,"conid="&amp;$A102,D$6,$A$2),""))</f>
        <v/>
      </c>
      <c r="E102" s="102" t="str">
        <f>IF($A102="","",IFERROR(RTD($A$1,,"position",$A$3,"conid="&amp;$A102,E$6,$A$2),""))</f>
        <v/>
      </c>
      <c r="F102" s="103" t="str">
        <f>IF($A102="","",IFERROR(RTD($A$1,,"position",$A$3,"conid="&amp;$A102,F$6,$A$2),""))</f>
        <v/>
      </c>
      <c r="G102" s="103" t="str">
        <f>IF($A102="","",IFERROR(RTD($A$1,,"position",$A$3,"conid="&amp;$A102,G$6,$A$2),""))</f>
        <v/>
      </c>
      <c r="H102" s="103" t="str">
        <f>IF($A102="","",IFERROR(RTD($A$1,,"position",$A$3,"conid="&amp;$A102,H$6,$A$2),""))</f>
        <v/>
      </c>
      <c r="I102" s="62" t="str">
        <f>IF($A102="","",IFERROR(RTD($A$1,,"position",$A$3,"conid="&amp;$A102,I$6,$A$2),""))</f>
        <v/>
      </c>
      <c r="J102" s="62" t="str">
        <f>IF($A102="","",IFERROR(RTD($A$1,,"position",$A$3,"conid="&amp;$A102,J$6,$A$2),""))</f>
        <v/>
      </c>
      <c r="K102" s="62" t="str">
        <f>IF($A102="","",IFERROR(RTD($A$1,,"position",$A$3,"conid="&amp;$A102,K$6,$A$2),""))</f>
        <v/>
      </c>
      <c r="L102" s="62" t="str">
        <f>IF($A102="","",IFERROR(RTD($A$1,,"position",$A$3,"conid="&amp;$A102,L$6,$A$2),""))</f>
        <v/>
      </c>
      <c r="M102" s="20" t="str">
        <f>IF($A102="","",IFERROR(RTD($A$1,,"position",$A$3,"conid="&amp;$A102,M$6,$A$2),""))</f>
        <v/>
      </c>
      <c r="N102" s="20" t="str">
        <f>IF($A102="","",IFERROR(RTD($A$1,,"position",$A$3,"conid="&amp;$A102,N$6,$A$2),""))</f>
        <v/>
      </c>
      <c r="O102" s="20" t="str">
        <f>IF($A102="","",IFERROR(RTD($A$1,,"position",$A$3,"conid="&amp;$A102,O$6,$A$2),""))</f>
        <v/>
      </c>
      <c r="P102" s="20" t="str">
        <f>IF($A102="","",IFERROR(RTD($A$1,,"position",$A$3,"conid="&amp;$A102,P$6,$A$2),""))</f>
        <v/>
      </c>
    </row>
    <row r="103" spans="1:16" x14ac:dyDescent="0.55000000000000004">
      <c r="A103" s="79" t="str">
        <f>IF(LiveOn,IFERROR(MID(";"&amp;$B$5&amp;";",FIND(CHAR(1),SUBSTITUTE(";"&amp;$B$5&amp;";",";",CHAR(1),ROWS($A$7:A103)))+1,FIND(CHAR(1),SUBSTITUTE(";"&amp;$B$5&amp;";",";",CHAR(1),ROWS($A$7:A103)+1))-FIND(CHAR(1),SUBSTITUTE(";"&amp;$B$5&amp;";",";",CHAR(1),ROWS($A$7:A103)))-1),""),"")</f>
        <v/>
      </c>
      <c r="B103" s="82" t="str">
        <f>IF($A103="","",IFERROR(RTD($A$1,,"position",$A$3,"conid="&amp;$A103,B$6,$A$2),""))</f>
        <v/>
      </c>
      <c r="C103" s="62" t="str">
        <f>IF($A103="","",IFERROR(RTD($A$1,,"position",$A$3,"conid="&amp;$A103,C$6,$A$2),""))</f>
        <v/>
      </c>
      <c r="D103" s="88" t="str">
        <f>IF($A103="","",IFERROR(RTD($A$1,,"position",$A$3,"conid="&amp;$A103,D$6,$A$2),""))</f>
        <v/>
      </c>
      <c r="E103" s="102" t="str">
        <f>IF($A103="","",IFERROR(RTD($A$1,,"position",$A$3,"conid="&amp;$A103,E$6,$A$2),""))</f>
        <v/>
      </c>
      <c r="F103" s="103" t="str">
        <f>IF($A103="","",IFERROR(RTD($A$1,,"position",$A$3,"conid="&amp;$A103,F$6,$A$2),""))</f>
        <v/>
      </c>
      <c r="G103" s="103" t="str">
        <f>IF($A103="","",IFERROR(RTD($A$1,,"position",$A$3,"conid="&amp;$A103,G$6,$A$2),""))</f>
        <v/>
      </c>
      <c r="H103" s="103" t="str">
        <f>IF($A103="","",IFERROR(RTD($A$1,,"position",$A$3,"conid="&amp;$A103,H$6,$A$2),""))</f>
        <v/>
      </c>
      <c r="I103" s="62" t="str">
        <f>IF($A103="","",IFERROR(RTD($A$1,,"position",$A$3,"conid="&amp;$A103,I$6,$A$2),""))</f>
        <v/>
      </c>
      <c r="J103" s="62" t="str">
        <f>IF($A103="","",IFERROR(RTD($A$1,,"position",$A$3,"conid="&amp;$A103,J$6,$A$2),""))</f>
        <v/>
      </c>
      <c r="K103" s="62" t="str">
        <f>IF($A103="","",IFERROR(RTD($A$1,,"position",$A$3,"conid="&amp;$A103,K$6,$A$2),""))</f>
        <v/>
      </c>
      <c r="L103" s="62" t="str">
        <f>IF($A103="","",IFERROR(RTD($A$1,,"position",$A$3,"conid="&amp;$A103,L$6,$A$2),""))</f>
        <v/>
      </c>
      <c r="M103" s="20" t="str">
        <f>IF($A103="","",IFERROR(RTD($A$1,,"position",$A$3,"conid="&amp;$A103,M$6,$A$2),""))</f>
        <v/>
      </c>
      <c r="N103" s="20" t="str">
        <f>IF($A103="","",IFERROR(RTD($A$1,,"position",$A$3,"conid="&amp;$A103,N$6,$A$2),""))</f>
        <v/>
      </c>
      <c r="O103" s="20" t="str">
        <f>IF($A103="","",IFERROR(RTD($A$1,,"position",$A$3,"conid="&amp;$A103,O$6,$A$2),""))</f>
        <v/>
      </c>
      <c r="P103" s="20" t="str">
        <f>IF($A103="","",IFERROR(RTD($A$1,,"position",$A$3,"conid="&amp;$A103,P$6,$A$2),""))</f>
        <v/>
      </c>
    </row>
    <row r="104" spans="1:16" x14ac:dyDescent="0.55000000000000004">
      <c r="A104" s="79" t="str">
        <f>IF(LiveOn,IFERROR(MID(";"&amp;$B$5&amp;";",FIND(CHAR(1),SUBSTITUTE(";"&amp;$B$5&amp;";",";",CHAR(1),ROWS($A$7:A104)))+1,FIND(CHAR(1),SUBSTITUTE(";"&amp;$B$5&amp;";",";",CHAR(1),ROWS($A$7:A104)+1))-FIND(CHAR(1),SUBSTITUTE(";"&amp;$B$5&amp;";",";",CHAR(1),ROWS($A$7:A104)))-1),""),"")</f>
        <v/>
      </c>
      <c r="B104" s="82" t="str">
        <f>IF($A104="","",IFERROR(RTD($A$1,,"position",$A$3,"conid="&amp;$A104,B$6,$A$2),""))</f>
        <v/>
      </c>
      <c r="C104" s="62" t="str">
        <f>IF($A104="","",IFERROR(RTD($A$1,,"position",$A$3,"conid="&amp;$A104,C$6,$A$2),""))</f>
        <v/>
      </c>
      <c r="D104" s="88" t="str">
        <f>IF($A104="","",IFERROR(RTD($A$1,,"position",$A$3,"conid="&amp;$A104,D$6,$A$2),""))</f>
        <v/>
      </c>
      <c r="E104" s="102" t="str">
        <f>IF($A104="","",IFERROR(RTD($A$1,,"position",$A$3,"conid="&amp;$A104,E$6,$A$2),""))</f>
        <v/>
      </c>
      <c r="F104" s="103" t="str">
        <f>IF($A104="","",IFERROR(RTD($A$1,,"position",$A$3,"conid="&amp;$A104,F$6,$A$2),""))</f>
        <v/>
      </c>
      <c r="G104" s="103" t="str">
        <f>IF($A104="","",IFERROR(RTD($A$1,,"position",$A$3,"conid="&amp;$A104,G$6,$A$2),""))</f>
        <v/>
      </c>
      <c r="H104" s="103" t="str">
        <f>IF($A104="","",IFERROR(RTD($A$1,,"position",$A$3,"conid="&amp;$A104,H$6,$A$2),""))</f>
        <v/>
      </c>
      <c r="I104" s="62" t="str">
        <f>IF($A104="","",IFERROR(RTD($A$1,,"position",$A$3,"conid="&amp;$A104,I$6,$A$2),""))</f>
        <v/>
      </c>
      <c r="J104" s="62" t="str">
        <f>IF($A104="","",IFERROR(RTD($A$1,,"position",$A$3,"conid="&amp;$A104,J$6,$A$2),""))</f>
        <v/>
      </c>
      <c r="K104" s="62" t="str">
        <f>IF($A104="","",IFERROR(RTD($A$1,,"position",$A$3,"conid="&amp;$A104,K$6,$A$2),""))</f>
        <v/>
      </c>
      <c r="L104" s="62" t="str">
        <f>IF($A104="","",IFERROR(RTD($A$1,,"position",$A$3,"conid="&amp;$A104,L$6,$A$2),""))</f>
        <v/>
      </c>
      <c r="M104" s="20" t="str">
        <f>IF($A104="","",IFERROR(RTD($A$1,,"position",$A$3,"conid="&amp;$A104,M$6,$A$2),""))</f>
        <v/>
      </c>
      <c r="N104" s="20" t="str">
        <f>IF($A104="","",IFERROR(RTD($A$1,,"position",$A$3,"conid="&amp;$A104,N$6,$A$2),""))</f>
        <v/>
      </c>
      <c r="O104" s="20" t="str">
        <f>IF($A104="","",IFERROR(RTD($A$1,,"position",$A$3,"conid="&amp;$A104,O$6,$A$2),""))</f>
        <v/>
      </c>
      <c r="P104" s="20" t="str">
        <f>IF($A104="","",IFERROR(RTD($A$1,,"position",$A$3,"conid="&amp;$A104,P$6,$A$2),""))</f>
        <v/>
      </c>
    </row>
    <row r="105" spans="1:16" x14ac:dyDescent="0.55000000000000004">
      <c r="A105" s="79" t="str">
        <f>IF(LiveOn,IFERROR(MID(";"&amp;$B$5&amp;";",FIND(CHAR(1),SUBSTITUTE(";"&amp;$B$5&amp;";",";",CHAR(1),ROWS($A$7:A105)))+1,FIND(CHAR(1),SUBSTITUTE(";"&amp;$B$5&amp;";",";",CHAR(1),ROWS($A$7:A105)+1))-FIND(CHAR(1),SUBSTITUTE(";"&amp;$B$5&amp;";",";",CHAR(1),ROWS($A$7:A105)))-1),""),"")</f>
        <v/>
      </c>
      <c r="B105" s="82" t="str">
        <f>IF($A105="","",IFERROR(RTD($A$1,,"position",$A$3,"conid="&amp;$A105,B$6,$A$2),""))</f>
        <v/>
      </c>
      <c r="C105" s="62" t="str">
        <f>IF($A105="","",IFERROR(RTD($A$1,,"position",$A$3,"conid="&amp;$A105,C$6,$A$2),""))</f>
        <v/>
      </c>
      <c r="D105" s="88" t="str">
        <f>IF($A105="","",IFERROR(RTD($A$1,,"position",$A$3,"conid="&amp;$A105,D$6,$A$2),""))</f>
        <v/>
      </c>
      <c r="E105" s="102" t="str">
        <f>IF($A105="","",IFERROR(RTD($A$1,,"position",$A$3,"conid="&amp;$A105,E$6,$A$2),""))</f>
        <v/>
      </c>
      <c r="F105" s="103" t="str">
        <f>IF($A105="","",IFERROR(RTD($A$1,,"position",$A$3,"conid="&amp;$A105,F$6,$A$2),""))</f>
        <v/>
      </c>
      <c r="G105" s="103" t="str">
        <f>IF($A105="","",IFERROR(RTD($A$1,,"position",$A$3,"conid="&amp;$A105,G$6,$A$2),""))</f>
        <v/>
      </c>
      <c r="H105" s="103" t="str">
        <f>IF($A105="","",IFERROR(RTD($A$1,,"position",$A$3,"conid="&amp;$A105,H$6,$A$2),""))</f>
        <v/>
      </c>
      <c r="I105" s="62" t="str">
        <f>IF($A105="","",IFERROR(RTD($A$1,,"position",$A$3,"conid="&amp;$A105,I$6,$A$2),""))</f>
        <v/>
      </c>
      <c r="J105" s="62" t="str">
        <f>IF($A105="","",IFERROR(RTD($A$1,,"position",$A$3,"conid="&amp;$A105,J$6,$A$2),""))</f>
        <v/>
      </c>
      <c r="K105" s="62" t="str">
        <f>IF($A105="","",IFERROR(RTD($A$1,,"position",$A$3,"conid="&amp;$A105,K$6,$A$2),""))</f>
        <v/>
      </c>
      <c r="L105" s="62" t="str">
        <f>IF($A105="","",IFERROR(RTD($A$1,,"position",$A$3,"conid="&amp;$A105,L$6,$A$2),""))</f>
        <v/>
      </c>
      <c r="M105" s="20" t="str">
        <f>IF($A105="","",IFERROR(RTD($A$1,,"position",$A$3,"conid="&amp;$A105,M$6,$A$2),""))</f>
        <v/>
      </c>
      <c r="N105" s="20" t="str">
        <f>IF($A105="","",IFERROR(RTD($A$1,,"position",$A$3,"conid="&amp;$A105,N$6,$A$2),""))</f>
        <v/>
      </c>
      <c r="O105" s="20" t="str">
        <f>IF($A105="","",IFERROR(RTD($A$1,,"position",$A$3,"conid="&amp;$A105,O$6,$A$2),""))</f>
        <v/>
      </c>
      <c r="P105" s="20" t="str">
        <f>IF($A105="","",IFERROR(RTD($A$1,,"position",$A$3,"conid="&amp;$A105,P$6,$A$2),""))</f>
        <v/>
      </c>
    </row>
    <row r="106" spans="1:16" x14ac:dyDescent="0.55000000000000004">
      <c r="A106" s="79" t="str">
        <f>IF(LiveOn,IFERROR(MID(";"&amp;$B$5&amp;";",FIND(CHAR(1),SUBSTITUTE(";"&amp;$B$5&amp;";",";",CHAR(1),ROWS($A$7:A106)))+1,FIND(CHAR(1),SUBSTITUTE(";"&amp;$B$5&amp;";",";",CHAR(1),ROWS($A$7:A106)+1))-FIND(CHAR(1),SUBSTITUTE(";"&amp;$B$5&amp;";",";",CHAR(1),ROWS($A$7:A106)))-1),""),"")</f>
        <v/>
      </c>
      <c r="B106" s="82" t="str">
        <f>IF($A106="","",IFERROR(RTD($A$1,,"position",$A$3,"conid="&amp;$A106,B$6,$A$2),""))</f>
        <v/>
      </c>
      <c r="C106" s="62" t="str">
        <f>IF($A106="","",IFERROR(RTD($A$1,,"position",$A$3,"conid="&amp;$A106,C$6,$A$2),""))</f>
        <v/>
      </c>
      <c r="D106" s="88" t="str">
        <f>IF($A106="","",IFERROR(RTD($A$1,,"position",$A$3,"conid="&amp;$A106,D$6,$A$2),""))</f>
        <v/>
      </c>
      <c r="E106" s="102" t="str">
        <f>IF($A106="","",IFERROR(RTD($A$1,,"position",$A$3,"conid="&amp;$A106,E$6,$A$2),""))</f>
        <v/>
      </c>
      <c r="F106" s="103" t="str">
        <f>IF($A106="","",IFERROR(RTD($A$1,,"position",$A$3,"conid="&amp;$A106,F$6,$A$2),""))</f>
        <v/>
      </c>
      <c r="G106" s="103" t="str">
        <f>IF($A106="","",IFERROR(RTD($A$1,,"position",$A$3,"conid="&amp;$A106,G$6,$A$2),""))</f>
        <v/>
      </c>
      <c r="H106" s="103" t="str">
        <f>IF($A106="","",IFERROR(RTD($A$1,,"position",$A$3,"conid="&amp;$A106,H$6,$A$2),""))</f>
        <v/>
      </c>
      <c r="I106" s="62" t="str">
        <f>IF($A106="","",IFERROR(RTD($A$1,,"position",$A$3,"conid="&amp;$A106,I$6,$A$2),""))</f>
        <v/>
      </c>
      <c r="J106" s="62" t="str">
        <f>IF($A106="","",IFERROR(RTD($A$1,,"position",$A$3,"conid="&amp;$A106,J$6,$A$2),""))</f>
        <v/>
      </c>
      <c r="K106" s="62" t="str">
        <f>IF($A106="","",IFERROR(RTD($A$1,,"position",$A$3,"conid="&amp;$A106,K$6,$A$2),""))</f>
        <v/>
      </c>
      <c r="L106" s="62" t="str">
        <f>IF($A106="","",IFERROR(RTD($A$1,,"position",$A$3,"conid="&amp;$A106,L$6,$A$2),""))</f>
        <v/>
      </c>
      <c r="M106" s="20" t="str">
        <f>IF($A106="","",IFERROR(RTD($A$1,,"position",$A$3,"conid="&amp;$A106,M$6,$A$2),""))</f>
        <v/>
      </c>
      <c r="N106" s="20" t="str">
        <f>IF($A106="","",IFERROR(RTD($A$1,,"position",$A$3,"conid="&amp;$A106,N$6,$A$2),""))</f>
        <v/>
      </c>
      <c r="O106" s="20" t="str">
        <f>IF($A106="","",IFERROR(RTD($A$1,,"position",$A$3,"conid="&amp;$A106,O$6,$A$2),""))</f>
        <v/>
      </c>
      <c r="P106" s="20" t="str">
        <f>IF($A106="","",IFERROR(RTD($A$1,,"position",$A$3,"conid="&amp;$A106,P$6,$A$2),""))</f>
        <v/>
      </c>
    </row>
  </sheetData>
  <mergeCells count="3">
    <mergeCell ref="N1:P2"/>
    <mergeCell ref="L2:M2"/>
    <mergeCell ref="L3:M3"/>
  </mergeCells>
  <conditionalFormatting sqref="A1:P2 A3:E3 G3:P3 A4:P4 A5:H5 J5:P5 A6:P1048576">
    <cfRule type="expression" dxfId="40" priority="1">
      <formula>AND($A1&lt;&gt;"",ROW()&gt;6,ISODD(ROW()))</formula>
    </cfRule>
    <cfRule type="expression" dxfId="39" priority="2">
      <formula>AND($A1&lt;&gt;"",ROW()&gt;6,ISEVEN(ROW()))</formula>
    </cfRule>
  </conditionalFormatting>
  <conditionalFormatting sqref="F3">
    <cfRule type="expression" dxfId="38" priority="3" stopIfTrue="1">
      <formula>LiveOn</formula>
    </cfRule>
    <cfRule type="expression" dxfId="37" priority="4" stopIfTrue="1">
      <formula>AND($F$3="ON",NOT(LiveOn))</formula>
    </cfRule>
  </conditionalFormatting>
  <conditionalFormatting sqref="I5">
    <cfRule type="expression" dxfId="36" priority="5" stopIfTrue="1">
      <formula>OR(ISNUMBER(SEARCH("not shown",I5)),ISNUMBER(SEARCH("may have cut",I5)),ISNUMBER(SEARCH("not available",I5)))</formula>
    </cfRule>
  </conditionalFormatting>
  <dataValidations count="1">
    <dataValidation type="list" allowBlank="1" showInputMessage="1" showErrorMessage="1" sqref="F3" xr:uid="{8FCAA1CC-DC3F-474E-9D9E-14AE8BC5C12D}">
      <formula1>"OFF,ON"</formula1>
    </dataValidation>
  </dataValidations>
  <pageMargins left="0.7" right="0.7" top="0.75" bottom="0.75" header="0.3" footer="0.3"/>
  <pageSetup orientation="portrait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E2D08-CC9C-4AB0-A6E4-BA9EB8192E72}">
  <sheetPr codeName="Sheet8"/>
  <dimension ref="A1:CB206"/>
  <sheetViews>
    <sheetView showGridLines="0" workbookViewId="0">
      <pane ySplit="6" topLeftCell="A7" activePane="bottomLeft" state="frozen"/>
      <selection pane="bottomLeft" activeCell="A2" sqref="A2"/>
    </sheetView>
  </sheetViews>
  <sheetFormatPr defaultRowHeight="15.4" x14ac:dyDescent="0.55000000000000004"/>
  <cols>
    <col min="1" max="1" width="14.6640625" style="59" bestFit="1" customWidth="1"/>
    <col min="2" max="2" width="11.19921875" style="115" customWidth="1"/>
    <col min="3" max="3" width="11.53125" style="115" bestFit="1" customWidth="1"/>
    <col min="4" max="4" width="11.33203125" style="61" bestFit="1" customWidth="1"/>
    <col min="5" max="5" width="8.59765625" style="123" customWidth="1"/>
    <col min="6" max="6" width="8.59765625" style="130" customWidth="1"/>
    <col min="7" max="7" width="10.59765625" style="130" customWidth="1"/>
    <col min="8" max="8" width="10.59765625" style="82" customWidth="1"/>
    <col min="9" max="10" width="10.59765625" style="135" customWidth="1"/>
    <col min="11" max="12" width="10.59765625" style="139" customWidth="1"/>
    <col min="13" max="13" width="11.59765625" style="62" customWidth="1"/>
    <col min="14" max="14" width="9.06640625" style="62"/>
    <col min="15" max="16" width="10.59765625" style="142" customWidth="1"/>
    <col min="17" max="17" width="10.59765625" style="152" customWidth="1"/>
    <col min="18" max="19" width="9.06640625" style="59"/>
    <col min="20" max="20" width="9.1328125" style="143" bestFit="1" customWidth="1"/>
    <col min="21" max="21" width="5.9296875" style="143" bestFit="1" customWidth="1"/>
    <col min="22" max="22" width="10.796875" style="143" bestFit="1" customWidth="1"/>
    <col min="23" max="23" width="9.1328125" style="143" bestFit="1" customWidth="1"/>
    <col min="24" max="24" width="9.1328125" style="147" bestFit="1" customWidth="1"/>
    <col min="25" max="25" width="9" style="147" bestFit="1" customWidth="1"/>
    <col min="26" max="26" width="9.796875" style="143" bestFit="1" customWidth="1"/>
    <col min="27" max="27" width="10.265625" style="143" bestFit="1" customWidth="1"/>
    <col min="28" max="30" width="9.1328125" style="143" bestFit="1" customWidth="1"/>
    <col min="31" max="32" width="9.06640625" style="59"/>
    <col min="33" max="34" width="9.1328125" style="59" bestFit="1" customWidth="1"/>
    <col min="35" max="35" width="9.1328125" style="143" bestFit="1" customWidth="1"/>
    <col min="36" max="36" width="9.1328125" style="59" bestFit="1" customWidth="1"/>
    <col min="37" max="37" width="10.73046875" style="143" bestFit="1" customWidth="1"/>
    <col min="38" max="38" width="9.06640625" style="59"/>
    <col min="39" max="41" width="9.1328125" style="143" bestFit="1" customWidth="1"/>
    <col min="42" max="42" width="11.19921875" style="143" bestFit="1" customWidth="1"/>
    <col min="43" max="44" width="9.06640625" style="143"/>
    <col min="45" max="45" width="9.1328125" style="143" bestFit="1" customWidth="1"/>
    <col min="46" max="46" width="10" style="143" bestFit="1" customWidth="1"/>
    <col min="47" max="48" width="9.1328125" style="59" bestFit="1" customWidth="1"/>
    <col min="49" max="49" width="9.1328125" style="143" bestFit="1" customWidth="1"/>
    <col min="50" max="50" width="9.06640625" style="143" bestFit="1" customWidth="1"/>
    <col min="51" max="51" width="11.265625" style="143" bestFit="1" customWidth="1"/>
    <col min="52" max="52" width="9.1328125" style="143" bestFit="1" customWidth="1"/>
    <col min="53" max="53" width="9.73046875" style="143" bestFit="1" customWidth="1"/>
    <col min="54" max="54" width="10.19921875" style="143" bestFit="1" customWidth="1"/>
    <col min="55" max="62" width="9.1328125" style="143" bestFit="1" customWidth="1"/>
    <col min="63" max="63" width="11.265625" style="143" bestFit="1" customWidth="1"/>
    <col min="64" max="64" width="14.9296875" style="143" bestFit="1" customWidth="1"/>
    <col min="65" max="65" width="26.73046875" style="143" bestFit="1" customWidth="1"/>
    <col min="66" max="66" width="10.19921875" style="143" bestFit="1" customWidth="1"/>
    <col min="67" max="67" width="13.46484375" style="149" bestFit="1" customWidth="1"/>
    <col min="68" max="68" width="15.86328125" style="149" bestFit="1" customWidth="1"/>
    <col min="69" max="69" width="16.1328125" style="149" bestFit="1" customWidth="1"/>
    <col min="70" max="70" width="19" style="59" bestFit="1" customWidth="1"/>
    <col min="71" max="71" width="10.46484375" style="59" bestFit="1" customWidth="1"/>
    <col min="72" max="72" width="11" style="59" bestFit="1" customWidth="1"/>
    <col min="73" max="73" width="12.6640625" style="59" bestFit="1" customWidth="1"/>
    <col min="74" max="74" width="14.3984375" style="59" bestFit="1" customWidth="1"/>
    <col min="75" max="75" width="11.73046875" style="59" bestFit="1" customWidth="1"/>
    <col min="76" max="76" width="13.3984375" style="59" bestFit="1" customWidth="1"/>
    <col min="77" max="77" width="15.1328125" style="59" bestFit="1" customWidth="1"/>
    <col min="78" max="78" width="10.06640625" style="59" bestFit="1" customWidth="1"/>
    <col min="79" max="79" width="11.6640625" style="59" bestFit="1" customWidth="1"/>
    <col min="80" max="80" width="13.46484375" style="59" bestFit="1" customWidth="1"/>
    <col min="81" max="16384" width="9.06640625" style="52"/>
  </cols>
  <sheetData>
    <row r="1" spans="1:80" s="53" customFormat="1" x14ac:dyDescent="0.55000000000000004">
      <c r="A1" s="80" t="s">
        <v>27</v>
      </c>
      <c r="B1" s="160" t="s">
        <v>590</v>
      </c>
      <c r="C1" s="108"/>
      <c r="D1" s="116"/>
      <c r="E1" s="117"/>
      <c r="F1" s="124"/>
      <c r="G1" s="125"/>
      <c r="H1" s="131"/>
      <c r="I1" s="66"/>
      <c r="J1" s="66"/>
      <c r="K1" s="136" t="s">
        <v>264</v>
      </c>
      <c r="L1" s="162" t="str">
        <f>IF(LiveOn,RTD($A$1,,"status",K1,$A$2),"")</f>
        <v/>
      </c>
      <c r="M1" s="101"/>
      <c r="N1" s="311"/>
      <c r="O1" s="311"/>
      <c r="P1" s="311"/>
      <c r="Q1" s="153"/>
      <c r="R1" s="154"/>
      <c r="S1" s="154"/>
      <c r="T1" s="155"/>
      <c r="U1" s="155"/>
      <c r="V1" s="155"/>
      <c r="W1" s="155"/>
      <c r="X1" s="156"/>
      <c r="Y1" s="156"/>
      <c r="Z1" s="155"/>
      <c r="AA1" s="155"/>
      <c r="AB1" s="155"/>
      <c r="AC1" s="155"/>
      <c r="AD1" s="155"/>
      <c r="AE1" s="154"/>
      <c r="AF1" s="154"/>
      <c r="AG1" s="154"/>
      <c r="AH1" s="154"/>
      <c r="AI1" s="155"/>
      <c r="AJ1" s="154"/>
      <c r="AK1" s="155"/>
      <c r="AL1" s="154"/>
      <c r="AM1" s="155"/>
      <c r="AN1" s="155"/>
      <c r="AO1" s="155"/>
      <c r="AP1" s="155"/>
      <c r="AQ1" s="155"/>
      <c r="AR1" s="155"/>
      <c r="AS1" s="155"/>
      <c r="AT1" s="155"/>
      <c r="AU1" s="154"/>
      <c r="AV1" s="154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7"/>
      <c r="BP1" s="157"/>
      <c r="BQ1" s="157"/>
      <c r="BR1" s="154"/>
      <c r="BS1" s="154"/>
      <c r="BT1" s="154"/>
      <c r="BU1" s="154"/>
      <c r="BV1" s="154"/>
      <c r="BW1" s="154"/>
      <c r="BX1" s="154"/>
      <c r="BY1" s="154"/>
      <c r="BZ1" s="154"/>
      <c r="CA1" s="154"/>
      <c r="CB1" s="154"/>
    </row>
    <row r="2" spans="1:80" s="53" customFormat="1" x14ac:dyDescent="0.55000000000000004">
      <c r="A2" s="78"/>
      <c r="B2" s="161" t="s">
        <v>597</v>
      </c>
      <c r="C2" s="109"/>
      <c r="D2" s="86"/>
      <c r="E2" s="118"/>
      <c r="F2" s="126"/>
      <c r="G2" s="127"/>
      <c r="H2" s="68"/>
      <c r="I2" s="67"/>
      <c r="J2" s="67"/>
      <c r="K2" s="137" t="s">
        <v>658</v>
      </c>
      <c r="L2" s="317" t="str">
        <f>IF(LiveOn,IF(ISNUMBER(UtcOffset),IF(ISNUMBER(RTD($A$1,,"status",K2,$A$2)),RTD($A$1,,"status",K2,$A$2)+UtcOffset,RTD($A$1,,"status",K2,$A$2)),""),"")</f>
        <v/>
      </c>
      <c r="M2" s="317"/>
      <c r="N2" s="311"/>
      <c r="O2" s="311"/>
      <c r="P2" s="311"/>
      <c r="Q2" s="153"/>
      <c r="R2" s="154"/>
      <c r="S2" s="154"/>
      <c r="T2" s="155"/>
      <c r="U2" s="155"/>
      <c r="V2" s="155"/>
      <c r="W2" s="155"/>
      <c r="X2" s="156"/>
      <c r="Y2" s="156"/>
      <c r="Z2" s="155"/>
      <c r="AA2" s="155"/>
      <c r="AB2" s="155"/>
      <c r="AC2" s="155"/>
      <c r="AD2" s="155"/>
      <c r="AE2" s="154"/>
      <c r="AF2" s="154"/>
      <c r="AG2" s="154"/>
      <c r="AH2" s="154"/>
      <c r="AI2" s="155"/>
      <c r="AJ2" s="154"/>
      <c r="AK2" s="155"/>
      <c r="AL2" s="154"/>
      <c r="AM2" s="155"/>
      <c r="AN2" s="155"/>
      <c r="AO2" s="155"/>
      <c r="AP2" s="155"/>
      <c r="AQ2" s="155"/>
      <c r="AR2" s="155"/>
      <c r="AS2" s="155"/>
      <c r="AT2" s="155"/>
      <c r="AU2" s="154"/>
      <c r="AV2" s="154"/>
      <c r="AW2" s="155"/>
      <c r="AX2" s="155"/>
      <c r="AY2" s="155"/>
      <c r="AZ2" s="155"/>
      <c r="BA2" s="155"/>
      <c r="BB2" s="155"/>
      <c r="BC2" s="155"/>
      <c r="BD2" s="155"/>
      <c r="BE2" s="155"/>
      <c r="BF2" s="155"/>
      <c r="BG2" s="155"/>
      <c r="BH2" s="155"/>
      <c r="BI2" s="155"/>
      <c r="BJ2" s="155"/>
      <c r="BK2" s="155"/>
      <c r="BL2" s="155"/>
      <c r="BM2" s="155"/>
      <c r="BN2" s="155"/>
      <c r="BO2" s="157"/>
      <c r="BP2" s="157"/>
      <c r="BQ2" s="157"/>
      <c r="BR2" s="154"/>
      <c r="BS2" s="154"/>
      <c r="BT2" s="154"/>
      <c r="BU2" s="154"/>
      <c r="BV2" s="154"/>
      <c r="BW2" s="154"/>
      <c r="BX2" s="154"/>
      <c r="BY2" s="154"/>
      <c r="BZ2" s="154"/>
      <c r="CA2" s="154"/>
      <c r="CB2" s="154"/>
    </row>
    <row r="3" spans="1:80" s="53" customFormat="1" ht="16.5" x14ac:dyDescent="0.6">
      <c r="A3" s="105"/>
      <c r="B3" s="161" t="s">
        <v>602</v>
      </c>
      <c r="C3" s="110"/>
      <c r="D3" s="86"/>
      <c r="E3" s="269" t="s">
        <v>669</v>
      </c>
      <c r="F3" s="270" t="s">
        <v>667</v>
      </c>
      <c r="G3" s="127"/>
      <c r="H3" s="68"/>
      <c r="I3" s="67"/>
      <c r="J3" s="67"/>
      <c r="K3" s="137" t="s">
        <v>606</v>
      </c>
      <c r="L3" s="317" t="str">
        <f>IF(LiveOn,IF(ISNUMBER(UtcOffset),IF(ISNUMBER(RTD($A$1,,"status",K3,$A$2)),RTD($A$1,,"status",K3,$A$2)+UtcOffset,RTD($A$1,,"status",K3,$A$2)),""),"")</f>
        <v/>
      </c>
      <c r="M3" s="317"/>
      <c r="N3" s="279" t="s">
        <v>670</v>
      </c>
      <c r="O3" s="140"/>
      <c r="P3" s="140"/>
      <c r="Q3" s="153"/>
      <c r="R3" s="154"/>
      <c r="S3" s="154"/>
      <c r="T3" s="155"/>
      <c r="U3" s="155"/>
      <c r="V3" s="155"/>
      <c r="W3" s="155"/>
      <c r="X3" s="156"/>
      <c r="Y3" s="156"/>
      <c r="Z3" s="155"/>
      <c r="AA3" s="155"/>
      <c r="AB3" s="155"/>
      <c r="AC3" s="155"/>
      <c r="AD3" s="155"/>
      <c r="AE3" s="154"/>
      <c r="AF3" s="154"/>
      <c r="AG3" s="154"/>
      <c r="AH3" s="154"/>
      <c r="AI3" s="155"/>
      <c r="AJ3" s="154"/>
      <c r="AK3" s="155"/>
      <c r="AL3" s="154"/>
      <c r="AM3" s="155"/>
      <c r="AN3" s="155"/>
      <c r="AO3" s="155"/>
      <c r="AP3" s="155"/>
      <c r="AQ3" s="155"/>
      <c r="AR3" s="155"/>
      <c r="AS3" s="155"/>
      <c r="AT3" s="155"/>
      <c r="AU3" s="154"/>
      <c r="AV3" s="154"/>
      <c r="AW3" s="155"/>
      <c r="AX3" s="155"/>
      <c r="AY3" s="155"/>
      <c r="AZ3" s="155"/>
      <c r="BA3" s="155"/>
      <c r="BB3" s="155"/>
      <c r="BC3" s="155"/>
      <c r="BD3" s="155"/>
      <c r="BE3" s="155"/>
      <c r="BF3" s="155"/>
      <c r="BG3" s="155"/>
      <c r="BH3" s="155"/>
      <c r="BI3" s="155"/>
      <c r="BJ3" s="155"/>
      <c r="BK3" s="155"/>
      <c r="BL3" s="155"/>
      <c r="BM3" s="155"/>
      <c r="BN3" s="155"/>
      <c r="BO3" s="157"/>
      <c r="BP3" s="157"/>
      <c r="BQ3" s="157"/>
      <c r="BR3" s="154"/>
      <c r="BS3" s="154"/>
      <c r="BT3" s="154"/>
      <c r="BU3" s="154"/>
      <c r="BV3" s="154"/>
      <c r="BW3" s="154"/>
      <c r="BX3" s="154"/>
      <c r="BY3" s="154"/>
      <c r="BZ3" s="154"/>
      <c r="CA3" s="154"/>
      <c r="CB3" s="154"/>
    </row>
    <row r="4" spans="1:80" s="53" customFormat="1" x14ac:dyDescent="0.55000000000000004">
      <c r="A4" s="106" t="b">
        <v>0</v>
      </c>
      <c r="B4" s="161" t="s">
        <v>605</v>
      </c>
      <c r="C4" s="111"/>
      <c r="D4" s="290" t="s">
        <v>671</v>
      </c>
      <c r="E4" s="120"/>
      <c r="F4" s="128"/>
      <c r="G4" s="128"/>
      <c r="H4" s="69"/>
      <c r="I4" s="134"/>
      <c r="J4" s="134"/>
      <c r="K4" s="137" t="s">
        <v>607</v>
      </c>
      <c r="L4" s="317" t="str">
        <f>IF(LiveOn,IF(ISNUMBER(UtcOffset),IF(ISNUMBER(RTD($A$1,,"status",K4,$A$2)),RTD($A$1,,"status",K4,$A$2)+UtcOffset,RTD($A$1,,"status",K4,$A$2)),""),"")</f>
        <v/>
      </c>
      <c r="M4" s="317"/>
      <c r="N4" s="278" t="str">
        <f ca="1">IF(LiveOn,IFERROR(ROUND((NOW()-RTD($A$1,,"status","ServerHeartbeatUtc",$A$2))*96,0)/96,""),"")</f>
        <v/>
      </c>
      <c r="O4" s="140"/>
      <c r="P4" s="140"/>
      <c r="Q4" s="153"/>
      <c r="R4" s="154"/>
      <c r="S4" s="154"/>
      <c r="T4" s="155"/>
      <c r="U4" s="155"/>
      <c r="V4" s="155"/>
      <c r="W4" s="155"/>
      <c r="X4" s="156"/>
      <c r="Y4" s="156"/>
      <c r="Z4" s="155"/>
      <c r="AA4" s="155"/>
      <c r="AB4" s="155"/>
      <c r="AC4" s="155"/>
      <c r="AD4" s="155"/>
      <c r="AE4" s="154"/>
      <c r="AF4" s="154"/>
      <c r="AG4" s="154"/>
      <c r="AH4" s="154"/>
      <c r="AI4" s="155"/>
      <c r="AJ4" s="154"/>
      <c r="AK4" s="155"/>
      <c r="AL4" s="154"/>
      <c r="AM4" s="155"/>
      <c r="AN4" s="155"/>
      <c r="AO4" s="155"/>
      <c r="AP4" s="155"/>
      <c r="AQ4" s="155"/>
      <c r="AR4" s="155"/>
      <c r="AS4" s="155"/>
      <c r="AT4" s="155"/>
      <c r="AU4" s="154"/>
      <c r="AV4" s="154"/>
      <c r="AW4" s="155"/>
      <c r="AX4" s="155"/>
      <c r="AY4" s="155"/>
      <c r="AZ4" s="155"/>
      <c r="BA4" s="155"/>
      <c r="BB4" s="155"/>
      <c r="BC4" s="155"/>
      <c r="BD4" s="155"/>
      <c r="BE4" s="155"/>
      <c r="BF4" s="155"/>
      <c r="BG4" s="155"/>
      <c r="BH4" s="155"/>
      <c r="BI4" s="155"/>
      <c r="BJ4" s="155"/>
      <c r="BK4" s="155"/>
      <c r="BL4" s="155"/>
      <c r="BM4" s="155"/>
      <c r="BN4" s="155"/>
      <c r="BO4" s="157"/>
      <c r="BP4" s="157"/>
      <c r="BQ4" s="157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</row>
    <row r="5" spans="1:80" s="53" customFormat="1" x14ac:dyDescent="0.55000000000000004">
      <c r="A5" s="301" t="s">
        <v>682</v>
      </c>
      <c r="B5" s="303" t="str">
        <f>IF(LiveOn,RTD($A$1,,"orders",$A$3,IF(OR($A$4=TRUE,TRIM($A$4)="TRUE"),"OpenListCsv","ListCsv"),$A$2),"RTD($A$1,,""orders"",$A$3,IF(OR($A$4=TRUE,TRIM($A$4)=""TRUE""),""OpenListCsv"",""ListCsv""),$A$2)")</f>
        <v>RTD($A$1,,"orders",$A$3,IF(OR($A$4=TRUE,TRIM($A$4)="TRUE"),"OpenListCsv","ListCsv"),$A$2)</v>
      </c>
      <c r="C5" s="110"/>
      <c r="D5" s="86"/>
      <c r="E5" s="119"/>
      <c r="F5" s="127"/>
      <c r="G5" s="127"/>
      <c r="H5" s="68"/>
      <c r="I5" s="67"/>
      <c r="J5" s="67"/>
      <c r="K5" s="291" t="str">
        <f>IF(LiveOn,IF(ISERROR($B$5),"list not available yet",IF($B$5="","showing 0 of 0","showing "&amp;MIN((LEN($B$5)-LEN(SUBSTITUTE($B$5,",",""))+1),200)&amp;" of "&amp;(LEN($B$5)-LEN(SUBSTITUTE($B$5,",",""))+1)&amp;IF((LEN($B$5)-LEN(SUBSTITUTE($B$5,",",""))+1)&gt;200," - "&amp;((LEN($B$5)-LEN(SUBSTITUTE($B$5,",",""))+1)-200)&amp;" more not shown: fill the rows down","")&amp;IF(LEN($B$5)=255," - Excel may have cut this list at 255 characters",""))),"")</f>
        <v/>
      </c>
      <c r="L5" s="263"/>
      <c r="M5" s="263"/>
      <c r="N5" s="18"/>
      <c r="O5" s="140"/>
      <c r="P5" s="140"/>
      <c r="Q5" s="153"/>
      <c r="R5" s="154"/>
      <c r="S5" s="154"/>
      <c r="T5" s="155"/>
      <c r="U5" s="155"/>
      <c r="V5" s="155"/>
      <c r="W5" s="155"/>
      <c r="X5" s="156"/>
      <c r="Y5" s="156"/>
      <c r="Z5" s="155"/>
      <c r="AA5" s="155"/>
      <c r="AB5" s="155"/>
      <c r="AC5" s="155"/>
      <c r="AD5" s="155"/>
      <c r="AE5" s="154"/>
      <c r="AF5" s="154"/>
      <c r="AG5" s="154"/>
      <c r="AH5" s="154"/>
      <c r="AI5" s="155"/>
      <c r="AJ5" s="154"/>
      <c r="AK5" s="155"/>
      <c r="AL5" s="154"/>
      <c r="AM5" s="155"/>
      <c r="AN5" s="155"/>
      <c r="AO5" s="155"/>
      <c r="AP5" s="155"/>
      <c r="AQ5" s="155"/>
      <c r="AR5" s="155"/>
      <c r="AS5" s="155"/>
      <c r="AT5" s="155"/>
      <c r="AU5" s="154"/>
      <c r="AV5" s="154"/>
      <c r="AW5" s="155"/>
      <c r="AX5" s="155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  <c r="BK5" s="155"/>
      <c r="BL5" s="155"/>
      <c r="BM5" s="155"/>
      <c r="BN5" s="155"/>
      <c r="BO5" s="157"/>
      <c r="BP5" s="157"/>
      <c r="BQ5" s="157"/>
      <c r="BR5" s="154"/>
      <c r="BS5" s="154"/>
      <c r="BT5" s="154"/>
      <c r="BU5" s="154"/>
      <c r="BV5" s="154"/>
      <c r="BW5" s="154"/>
      <c r="BX5" s="154"/>
      <c r="BY5" s="154"/>
      <c r="BZ5" s="154"/>
      <c r="CA5" s="154"/>
      <c r="CB5" s="154"/>
    </row>
    <row r="6" spans="1:80" s="53" customFormat="1" ht="15.75" thickBot="1" x14ac:dyDescent="0.6">
      <c r="A6" s="112" t="s">
        <v>470</v>
      </c>
      <c r="B6" s="158" t="s">
        <v>683</v>
      </c>
      <c r="C6" s="113" t="s">
        <v>684</v>
      </c>
      <c r="D6" s="107" t="s">
        <v>685</v>
      </c>
      <c r="E6" s="121" t="s">
        <v>0</v>
      </c>
      <c r="F6" s="99" t="s">
        <v>544</v>
      </c>
      <c r="G6" s="99" t="s">
        <v>686</v>
      </c>
      <c r="H6" s="132" t="s">
        <v>687</v>
      </c>
      <c r="I6" s="133" t="s">
        <v>688</v>
      </c>
      <c r="J6" s="133" t="s">
        <v>689</v>
      </c>
      <c r="K6" s="138" t="s">
        <v>690</v>
      </c>
      <c r="L6" s="138" t="s">
        <v>691</v>
      </c>
      <c r="M6" s="73" t="s">
        <v>265</v>
      </c>
      <c r="N6" s="73" t="s">
        <v>259</v>
      </c>
      <c r="O6" s="141" t="s">
        <v>336</v>
      </c>
      <c r="P6" s="141" t="s">
        <v>337</v>
      </c>
      <c r="Q6" s="144" t="s">
        <v>692</v>
      </c>
      <c r="R6" s="145" t="s">
        <v>566</v>
      </c>
      <c r="S6" s="145" t="s">
        <v>16</v>
      </c>
      <c r="T6" s="145" t="s">
        <v>693</v>
      </c>
      <c r="U6" s="145" t="s">
        <v>338</v>
      </c>
      <c r="V6" s="145" t="s">
        <v>694</v>
      </c>
      <c r="W6" s="145" t="s">
        <v>339</v>
      </c>
      <c r="X6" s="151" t="s">
        <v>695</v>
      </c>
      <c r="Y6" s="148" t="s">
        <v>696</v>
      </c>
      <c r="Z6" s="146" t="s">
        <v>340</v>
      </c>
      <c r="AA6" s="146" t="s">
        <v>697</v>
      </c>
      <c r="AB6" s="145" t="s">
        <v>558</v>
      </c>
      <c r="AC6" s="145" t="s">
        <v>698</v>
      </c>
      <c r="AD6" s="145" t="s">
        <v>699</v>
      </c>
      <c r="AE6" s="145" t="s">
        <v>700</v>
      </c>
      <c r="AF6" s="145" t="s">
        <v>557</v>
      </c>
      <c r="AG6" s="145" t="s">
        <v>701</v>
      </c>
      <c r="AH6" s="145" t="s">
        <v>702</v>
      </c>
      <c r="AI6" s="145" t="s">
        <v>703</v>
      </c>
      <c r="AJ6" s="145" t="s">
        <v>704</v>
      </c>
      <c r="AK6" s="145" t="s">
        <v>705</v>
      </c>
      <c r="AL6" s="145" t="s">
        <v>706</v>
      </c>
      <c r="AM6" s="145" t="s">
        <v>567</v>
      </c>
      <c r="AN6" s="145" t="s">
        <v>457</v>
      </c>
      <c r="AO6" s="145" t="s">
        <v>568</v>
      </c>
      <c r="AP6" s="146" t="s">
        <v>707</v>
      </c>
      <c r="AQ6" s="146" t="s">
        <v>676</v>
      </c>
      <c r="AR6" s="146" t="s">
        <v>681</v>
      </c>
      <c r="AS6" s="146" t="s">
        <v>549</v>
      </c>
      <c r="AT6" s="146" t="s">
        <v>550</v>
      </c>
      <c r="AU6" s="145" t="s">
        <v>708</v>
      </c>
      <c r="AV6" s="145" t="s">
        <v>709</v>
      </c>
      <c r="AW6" s="145" t="s">
        <v>553</v>
      </c>
      <c r="AX6" s="146" t="s">
        <v>710</v>
      </c>
      <c r="AY6" s="146" t="s">
        <v>711</v>
      </c>
      <c r="AZ6" s="145" t="s">
        <v>712</v>
      </c>
      <c r="BA6" s="146" t="s">
        <v>713</v>
      </c>
      <c r="BB6" s="146" t="s">
        <v>714</v>
      </c>
      <c r="BC6" s="145" t="s">
        <v>715</v>
      </c>
      <c r="BD6" s="145" t="s">
        <v>716</v>
      </c>
      <c r="BE6" s="145" t="s">
        <v>552</v>
      </c>
      <c r="BF6" s="145" t="s">
        <v>717</v>
      </c>
      <c r="BG6" s="145" t="s">
        <v>718</v>
      </c>
      <c r="BH6" s="145" t="s">
        <v>719</v>
      </c>
      <c r="BI6" s="145" t="s">
        <v>720</v>
      </c>
      <c r="BJ6" s="145" t="s">
        <v>721</v>
      </c>
      <c r="BK6" s="146" t="s">
        <v>722</v>
      </c>
      <c r="BL6" s="145" t="s">
        <v>723</v>
      </c>
      <c r="BM6" s="145" t="s">
        <v>724</v>
      </c>
      <c r="BN6" s="145" t="s">
        <v>725</v>
      </c>
      <c r="BO6" s="150" t="s">
        <v>726</v>
      </c>
      <c r="BP6" s="150" t="s">
        <v>727</v>
      </c>
      <c r="BQ6" s="150" t="s">
        <v>728</v>
      </c>
      <c r="BR6" s="146" t="s">
        <v>729</v>
      </c>
      <c r="BS6" s="146" t="s">
        <v>730</v>
      </c>
      <c r="BT6" s="146" t="s">
        <v>731</v>
      </c>
      <c r="BU6" s="146" t="s">
        <v>732</v>
      </c>
      <c r="BV6" s="146" t="s">
        <v>733</v>
      </c>
      <c r="BW6" s="146" t="s">
        <v>734</v>
      </c>
      <c r="BX6" s="146" t="s">
        <v>735</v>
      </c>
      <c r="BY6" s="146" t="s">
        <v>736</v>
      </c>
      <c r="BZ6" s="146" t="s">
        <v>737</v>
      </c>
      <c r="CA6" s="146" t="s">
        <v>738</v>
      </c>
      <c r="CB6" s="146" t="s">
        <v>739</v>
      </c>
    </row>
    <row r="7" spans="1:80" s="53" customFormat="1" x14ac:dyDescent="0.55000000000000004">
      <c r="A7" s="59" t="str">
        <f>IF(LiveOn,IFERROR(MID(","&amp;$B$5&amp;",",FIND(CHAR(1),SUBSTITUTE(","&amp;$B$5&amp;",",",",CHAR(1),ROWS($A$7:A7)))+1,FIND(CHAR(1),SUBSTITUTE(","&amp;$B$5&amp;",",",",CHAR(1),ROWS($A$7:A7)+1))-FIND(CHAR(1),SUBSTITUTE(","&amp;$B$5&amp;",",",",CHAR(1),ROWS($A$7:A7)))-1),""),"")</f>
        <v/>
      </c>
      <c r="B7" s="159" t="str">
        <f>IF($A7="","",IF(ISNUMBER(UtcOffset),IF(ISNUMBER(RTD($A$1,,"order",$A7,B$6,$A$2)),RTD($A$1,,"order",$A7,B$6,$A$2)+UtcOffset,RTD($A$1,,"order",$A7,B$6,$A$2)),""))</f>
        <v/>
      </c>
      <c r="C7" s="114" t="str">
        <f>IF($A7="","",IF(ISNUMBER(UtcOffset),IF(ISNUMBER(RTD($A$1,,"order",$A7,C$6,$A$2)),RTD($A$1,,"order",$A7,C$6,$A$2)+UtcOffset,RTD($A$1,,"order",$A7,C$6,$A$2)),""))</f>
        <v/>
      </c>
      <c r="D7" s="61" t="str">
        <f>IF($A7="","",_xlfn.IFNA(RTD($A$1,,"order",$A7,D$6,$A$2),""))</f>
        <v/>
      </c>
      <c r="E7" s="122" t="str">
        <f>IF($A7="","",_xlfn.IFNA(RTD($A$1,,"order",$A7,E$6,$A$2),""))</f>
        <v/>
      </c>
      <c r="F7" s="129" t="str">
        <f>IF($A7="","",_xlfn.IFNA(RTD($A$1,,"order",$A7,F$6,$A$2),""))</f>
        <v/>
      </c>
      <c r="G7" s="129" t="str">
        <f>IF($A7="","",_xlfn.IFNA(RTD($A$1,,"order",$A7,G$6,$A$2),""))</f>
        <v/>
      </c>
      <c r="H7" s="70" t="str">
        <f>IF($A7="","",_xlfn.IFNA(RTD($A$1,,"order",$A7,H$6,$A$2),""))</f>
        <v/>
      </c>
      <c r="I7" s="135" t="str">
        <f>IF($A7="","",_xlfn.IFNA(RTD($A$1,,"order",$A7,I$6,$A$2),""))</f>
        <v/>
      </c>
      <c r="J7" s="135" t="str">
        <f>IF($A7="","",_xlfn.IFNA(RTD($A$1,,"order",$A7,J$6,$A$2),""))</f>
        <v/>
      </c>
      <c r="K7" s="139" t="str">
        <f>IF($A7="","",_xlfn.IFNA(RTD($A$1,,"order",$A7,K$6,$A$2),""))</f>
        <v/>
      </c>
      <c r="L7" s="139" t="str">
        <f>IF($A7="","",_xlfn.IFNA(RTD($A$1,,"order",$A7,L$6,$A$2),""))</f>
        <v/>
      </c>
      <c r="M7" s="60" t="str">
        <f>IF($A7="","",_xlfn.IFNA(RTD($A$1,,"order",$A7,M$6,$A$2),""))</f>
        <v/>
      </c>
      <c r="N7" s="62" t="str">
        <f>IF($A7="","",_xlfn.IFNA(RTD($A$1,,"order",$A7,N$6,$A$2),""))</f>
        <v/>
      </c>
      <c r="O7" s="142" t="str">
        <f>IF($A7="","",_xlfn.IFNA(RTD($A$1,,"order",$A7,O$6,$A$2),""))</f>
        <v/>
      </c>
      <c r="P7" s="142" t="str">
        <f>IF($A7="","",_xlfn.IFNA(RTD($A$1,,"order",$A7,P$6,$A$2),""))</f>
        <v/>
      </c>
      <c r="Q7" s="152" t="str">
        <f>IF($A7="","",_xlfn.IFNA(RTD($A$1,,"order",$A7,Q$6,$A$2),""))</f>
        <v/>
      </c>
      <c r="R7" s="59" t="str">
        <f>IF($A7="","",_xlfn.IFNA(RTD($A$1,,"order",$A7,R$6,$A$2),""))</f>
        <v/>
      </c>
      <c r="S7" s="59" t="str">
        <f>IF($A7="","",_xlfn.IFNA(RTD($A$1,,"order",$A7,S$6,$A$2),""))</f>
        <v/>
      </c>
      <c r="T7" s="143" t="str">
        <f>IF($A7="","",_xlfn.IFNA(RTD($A$1,,"order",$A7,T$6,$A$2),""))</f>
        <v/>
      </c>
      <c r="U7" s="143" t="str">
        <f>IF($A7="","",_xlfn.IFNA(RTD($A$1,,"order",$A7,U$6,$A$2),""))</f>
        <v/>
      </c>
      <c r="V7" s="143" t="str">
        <f>IF($A7="","",_xlfn.IFNA(RTD($A$1,,"order",$A7,V$6,$A$2),""))</f>
        <v/>
      </c>
      <c r="W7" s="143" t="str">
        <f>IF($A7="","",_xlfn.IFNA(RTD($A$1,,"order",$A7,W$6,$A$2),""))</f>
        <v/>
      </c>
      <c r="X7" s="147" t="str">
        <f>IF($A7="","",_xlfn.IFNA(RTD($A$1,,"order",$A7,X$6,$A$2),""))</f>
        <v/>
      </c>
      <c r="Y7" s="147" t="str">
        <f>IF($A7="","",_xlfn.IFNA(RTD($A$1,,"order",$A7,Y$6,$A$2),""))</f>
        <v/>
      </c>
      <c r="Z7" s="143" t="str">
        <f>IF($A7="","",_xlfn.IFNA(RTD($A$1,,"order",$A7,Z$6,$A$2),""))</f>
        <v/>
      </c>
      <c r="AA7" s="143" t="str">
        <f>IF($A7="","",_xlfn.IFNA(RTD($A$1,,"order",$A7,AA$6,$A$2),""))</f>
        <v/>
      </c>
      <c r="AB7" s="143" t="str">
        <f>IF($A7="","",_xlfn.IFNA(RTD($A$1,,"order",$A7,AB$6,$A$2),""))</f>
        <v/>
      </c>
      <c r="AC7" s="143" t="str">
        <f>IF($A7="","",_xlfn.IFNA(RTD($A$1,,"order",$A7,AC$6,$A$2),""))</f>
        <v/>
      </c>
      <c r="AD7" s="143" t="str">
        <f>IF($A7="","",_xlfn.IFNA(RTD($A$1,,"order",$A7,AD$6,$A$2),""))</f>
        <v/>
      </c>
      <c r="AE7" s="59" t="str">
        <f>IF($A7="","",_xlfn.IFNA(RTD($A$1,,"order",$A7,AE$6,$A$2),""))</f>
        <v/>
      </c>
      <c r="AF7" s="59" t="str">
        <f>IF($A7="","",_xlfn.IFNA(RTD($A$1,,"order",$A7,AF$6,$A$2),""))</f>
        <v/>
      </c>
      <c r="AG7" s="59" t="str">
        <f>IF($A7="","",_xlfn.IFNA(RTD($A$1,,"order",$A7,AG$6,$A$2),""))</f>
        <v/>
      </c>
      <c r="AH7" s="59" t="str">
        <f>IF($A7="","",_xlfn.IFNA(RTD($A$1,,"order",$A7,AH$6,$A$2),""))</f>
        <v/>
      </c>
      <c r="AI7" s="143" t="str">
        <f>IF($A7="","",_xlfn.IFNA(RTD($A$1,,"order",$A7,AI$6,$A$2),""))</f>
        <v/>
      </c>
      <c r="AJ7" s="59" t="str">
        <f>IF($A7="","",_xlfn.IFNA(RTD($A$1,,"order",$A7,AJ$6,$A$2),""))</f>
        <v/>
      </c>
      <c r="AK7" s="143" t="str">
        <f>IF($A7="","",_xlfn.IFNA(RTD($A$1,,"order",$A7,AK$6,$A$2),""))</f>
        <v/>
      </c>
      <c r="AL7" s="59" t="str">
        <f>IF($A7="","",_xlfn.IFNA(RTD($A$1,,"order",$A7,AL$6,$A$2),""))</f>
        <v/>
      </c>
      <c r="AM7" s="143" t="str">
        <f>IF($A7="","",_xlfn.IFNA(RTD($A$1,,"order",$A7,AM$6,$A$2),""))</f>
        <v/>
      </c>
      <c r="AN7" s="143" t="str">
        <f>IF($A7="","",_xlfn.IFNA(RTD($A$1,,"order",$A7,AN$6,$A$2),""))</f>
        <v/>
      </c>
      <c r="AO7" s="143" t="str">
        <f>IF($A7="","",_xlfn.IFNA(RTD($A$1,,"order",$A7,AO$6,$A$2),""))</f>
        <v/>
      </c>
      <c r="AP7" s="143" t="str">
        <f>IF($A7="","",_xlfn.IFNA(RTD($A$1,,"order",$A7,AP$6,$A$2),""))</f>
        <v/>
      </c>
      <c r="AQ7" s="143" t="str">
        <f>IF($A7="","",_xlfn.IFNA(RTD($A$1,,"order",$A7,AQ$6,$A$2),""))</f>
        <v/>
      </c>
      <c r="AR7" s="143" t="str">
        <f>IF($A7="","",_xlfn.IFNA(RTD($A$1,,"order",$A7,AR$6,$A$2),""))</f>
        <v/>
      </c>
      <c r="AS7" s="143" t="str">
        <f>IF($A7="","",_xlfn.IFNA(RTD($A$1,,"order",$A7,AS$6,$A$2),""))</f>
        <v/>
      </c>
      <c r="AT7" s="143" t="str">
        <f>IF($A7="","",_xlfn.IFNA(RTD($A$1,,"order",$A7,AT$6,$A$2),""))</f>
        <v/>
      </c>
      <c r="AU7" s="59" t="str">
        <f>IF($A7="","",_xlfn.IFNA(RTD($A$1,,"order",$A7,AU$6,$A$2),""))</f>
        <v/>
      </c>
      <c r="AV7" s="59" t="str">
        <f>IF($A7="","",_xlfn.IFNA(RTD($A$1,,"order",$A7,AV$6,$A$2),""))</f>
        <v/>
      </c>
      <c r="AW7" s="143" t="str">
        <f>IF($A7="","",_xlfn.IFNA(RTD($A$1,,"order",$A7,AW$6,$A$2),""))</f>
        <v/>
      </c>
      <c r="AX7" s="143" t="str">
        <f>IF($A7="","",_xlfn.IFNA(RTD($A$1,,"order",$A7,AX$6,$A$2),""))</f>
        <v/>
      </c>
      <c r="AY7" s="143" t="str">
        <f>IF($A7="","",_xlfn.IFNA(RTD($A$1,,"order",$A7,AY$6,$A$2),""))</f>
        <v/>
      </c>
      <c r="AZ7" s="143" t="str">
        <f>IF($A7="","",_xlfn.IFNA(RTD($A$1,,"order",$A7,AZ$6,$A$2),""))</f>
        <v/>
      </c>
      <c r="BA7" s="143" t="str">
        <f>IF($A7="","",_xlfn.IFNA(RTD($A$1,,"order",$A7,BA$6,$A$2),""))</f>
        <v/>
      </c>
      <c r="BB7" s="143" t="str">
        <f>IF($A7="","",_xlfn.IFNA(RTD($A$1,,"order",$A7,BB$6,$A$2),""))</f>
        <v/>
      </c>
      <c r="BC7" s="143" t="str">
        <f>IF($A7="","",_xlfn.IFNA(RTD($A$1,,"order",$A7,BC$6,$A$2),""))</f>
        <v/>
      </c>
      <c r="BD7" s="143" t="str">
        <f>IF($A7="","",_xlfn.IFNA(RTD($A$1,,"order",$A7,BD$6,$A$2),""))</f>
        <v/>
      </c>
      <c r="BE7" s="143" t="str">
        <f>IF($A7="","",_xlfn.IFNA(RTD($A$1,,"order",$A7,BE$6,$A$2),""))</f>
        <v/>
      </c>
      <c r="BF7" s="143" t="str">
        <f>IF($A7="","",_xlfn.IFNA(RTD($A$1,,"order",$A7,BF$6,$A$2),""))</f>
        <v/>
      </c>
      <c r="BG7" s="143" t="str">
        <f>IF($A7="","",_xlfn.IFNA(RTD($A$1,,"order",$A7,BG$6,$A$2),""))</f>
        <v/>
      </c>
      <c r="BH7" s="143" t="str">
        <f>IF($A7="","",_xlfn.IFNA(RTD($A$1,,"order",$A7,BH$6,$A$2),""))</f>
        <v/>
      </c>
      <c r="BI7" s="143" t="str">
        <f>IF($A7="","",_xlfn.IFNA(RTD($A$1,,"order",$A7,BI$6,$A$2),""))</f>
        <v/>
      </c>
      <c r="BJ7" s="143" t="str">
        <f>IF($A7="","",_xlfn.IFNA(RTD($A$1,,"order",$A7,BJ$6,$A$2),""))</f>
        <v/>
      </c>
      <c r="BK7" s="143" t="str">
        <f>IF($A7="","",_xlfn.IFNA(RTD($A$1,,"order",$A7,BK$6,$A$2),""))</f>
        <v/>
      </c>
      <c r="BL7" s="143" t="str">
        <f>IF($A7="","",_xlfn.IFNA(RTD($A$1,,"order",$A7,BL$6,$A$2),""))</f>
        <v/>
      </c>
      <c r="BM7" s="143" t="str">
        <f>IF($A7="","",_xlfn.IFNA(RTD($A$1,,"order",$A7,BM$6,$A$2),""))</f>
        <v/>
      </c>
      <c r="BN7" s="143" t="str">
        <f>IF($A7="","",_xlfn.IFNA(RTD($A$1,,"order",$A7,BN$6,$A$2),""))</f>
        <v/>
      </c>
      <c r="BO7" s="149" t="str">
        <f>IF($A7="","",_xlfn.IFNA(RTD($A$1,,"order",$A7,BO$6,$A$2),""))</f>
        <v/>
      </c>
      <c r="BP7" s="149" t="str">
        <f>IF($A7="","",_xlfn.IFNA(RTD($A$1,,"order",$A7,BP$6,$A$2),""))</f>
        <v/>
      </c>
      <c r="BQ7" s="149" t="str">
        <f>IF($A7="","",_xlfn.IFNA(RTD($A$1,,"order",$A7,BQ$6,$A$2),""))</f>
        <v/>
      </c>
      <c r="BR7" s="59" t="str">
        <f>IF($A7="","",_xlfn.IFNA(RTD($A$1,,"order",$A7,BR$6,$A$2),""))</f>
        <v/>
      </c>
      <c r="BS7" s="59" t="str">
        <f>IF($A7="","",_xlfn.IFNA(RTD($A$1,,"order",$A7,BS$6,$A$2),""))</f>
        <v/>
      </c>
      <c r="BT7" s="59" t="str">
        <f>IF($A7="","",_xlfn.IFNA(RTD($A$1,,"order",$A7,BT$6,$A$2),""))</f>
        <v/>
      </c>
      <c r="BU7" s="59" t="str">
        <f>IF($A7="","",_xlfn.IFNA(RTD($A$1,,"order",$A7,BU$6,$A$2),""))</f>
        <v/>
      </c>
      <c r="BV7" s="59" t="str">
        <f>IF($A7="","",_xlfn.IFNA(RTD($A$1,,"order",$A7,BV$6,$A$2),""))</f>
        <v/>
      </c>
      <c r="BW7" s="59" t="str">
        <f>IF($A7="","",_xlfn.IFNA(RTD($A$1,,"order",$A7,BW$6,$A$2),""))</f>
        <v/>
      </c>
      <c r="BX7" s="59" t="str">
        <f>IF($A7="","",_xlfn.IFNA(RTD($A$1,,"order",$A7,BX$6,$A$2),""))</f>
        <v/>
      </c>
      <c r="BY7" s="59" t="str">
        <f>IF($A7="","",_xlfn.IFNA(RTD($A$1,,"order",$A7,BY$6,$A$2),""))</f>
        <v/>
      </c>
      <c r="BZ7" s="59" t="str">
        <f>IF($A7="","",_xlfn.IFNA(RTD($A$1,,"order",$A7,BZ$6,$A$2),""))</f>
        <v/>
      </c>
      <c r="CA7" s="59" t="str">
        <f>IF($A7="","",_xlfn.IFNA(RTD($A$1,,"order",$A7,CA$6,$A$2),""))</f>
        <v/>
      </c>
      <c r="CB7" s="59" t="str">
        <f>IF($A7="","",_xlfn.IFNA(RTD($A$1,,"order",$A7,CB$6,$A$2),""))</f>
        <v/>
      </c>
    </row>
    <row r="8" spans="1:80" x14ac:dyDescent="0.55000000000000004">
      <c r="A8" s="59" t="str">
        <f>IF(LiveOn,IFERROR(MID(","&amp;$B$5&amp;",",FIND(CHAR(1),SUBSTITUTE(","&amp;$B$5&amp;",",",",CHAR(1),ROWS($A$7:A8)))+1,FIND(CHAR(1),SUBSTITUTE(","&amp;$B$5&amp;",",",",CHAR(1),ROWS($A$7:A8)+1))-FIND(CHAR(1),SUBSTITUTE(","&amp;$B$5&amp;",",",",CHAR(1),ROWS($A$7:A8)))-1),""),"")</f>
        <v/>
      </c>
      <c r="B8" s="115" t="str">
        <f>IF($A8="","",IF(ISNUMBER(UtcOffset),IF(ISNUMBER(RTD($A$1,,"order",$A8,B$6,$A$2)),RTD($A$1,,"order",$A8,B$6,$A$2)+UtcOffset,RTD($A$1,,"order",$A8,B$6,$A$2)),""))</f>
        <v/>
      </c>
      <c r="C8" s="115" t="str">
        <f>IF($A8="","",IF(ISNUMBER(UtcOffset),IF(ISNUMBER(RTD($A$1,,"order",$A8,C$6,$A$2)),RTD($A$1,,"order",$A8,C$6,$A$2)+UtcOffset,RTD($A$1,,"order",$A8,C$6,$A$2)),""))</f>
        <v/>
      </c>
      <c r="D8" s="61" t="str">
        <f>IF($A8="","",_xlfn.IFNA(RTD($A$1,,"order",$A8,D$6,$A$2),""))</f>
        <v/>
      </c>
      <c r="E8" s="123" t="str">
        <f>IF($A8="","",_xlfn.IFNA(RTD($A$1,,"order",$A8,E$6,$A$2),""))</f>
        <v/>
      </c>
      <c r="F8" s="130" t="str">
        <f>IF($A8="","",_xlfn.IFNA(RTD($A$1,,"order",$A8,F$6,$A$2),""))</f>
        <v/>
      </c>
      <c r="G8" s="130" t="str">
        <f>IF($A8="","",_xlfn.IFNA(RTD($A$1,,"order",$A8,G$6,$A$2),""))</f>
        <v/>
      </c>
      <c r="H8" s="82" t="str">
        <f>IF($A8="","",_xlfn.IFNA(RTD($A$1,,"order",$A8,H$6,$A$2),""))</f>
        <v/>
      </c>
      <c r="I8" s="135" t="str">
        <f>IF($A8="","",_xlfn.IFNA(RTD($A$1,,"order",$A8,I$6,$A$2),""))</f>
        <v/>
      </c>
      <c r="J8" s="135" t="str">
        <f>IF($A8="","",_xlfn.IFNA(RTD($A$1,,"order",$A8,J$6,$A$2),""))</f>
        <v/>
      </c>
      <c r="K8" s="139" t="str">
        <f>IF($A8="","",_xlfn.IFNA(RTD($A$1,,"order",$A8,K$6,$A$2),""))</f>
        <v/>
      </c>
      <c r="L8" s="139" t="str">
        <f>IF($A8="","",_xlfn.IFNA(RTD($A$1,,"order",$A8,L$6,$A$2),""))</f>
        <v/>
      </c>
      <c r="M8" s="62" t="str">
        <f>IF($A8="","",_xlfn.IFNA(RTD($A$1,,"order",$A8,M$6,$A$2),""))</f>
        <v/>
      </c>
      <c r="N8" s="62" t="str">
        <f>IF($A8="","",_xlfn.IFNA(RTD($A$1,,"order",$A8,N$6,$A$2),""))</f>
        <v/>
      </c>
      <c r="O8" s="142" t="str">
        <f>IF($A8="","",_xlfn.IFNA(RTD($A$1,,"order",$A8,O$6,$A$2),""))</f>
        <v/>
      </c>
      <c r="P8" s="142" t="str">
        <f>IF($A8="","",_xlfn.IFNA(RTD($A$1,,"order",$A8,P$6,$A$2),""))</f>
        <v/>
      </c>
      <c r="Q8" s="152" t="str">
        <f>IF($A8="","",_xlfn.IFNA(RTD($A$1,,"order",$A8,Q$6,$A$2),""))</f>
        <v/>
      </c>
      <c r="R8" s="59" t="str">
        <f>IF($A8="","",_xlfn.IFNA(RTD($A$1,,"order",$A8,R$6,$A$2),""))</f>
        <v/>
      </c>
      <c r="S8" s="59" t="str">
        <f>IF($A8="","",_xlfn.IFNA(RTD($A$1,,"order",$A8,S$6,$A$2),""))</f>
        <v/>
      </c>
      <c r="T8" s="143" t="str">
        <f>IF($A8="","",_xlfn.IFNA(RTD($A$1,,"order",$A8,T$6,$A$2),""))</f>
        <v/>
      </c>
      <c r="U8" s="143" t="str">
        <f>IF($A8="","",_xlfn.IFNA(RTD($A$1,,"order",$A8,U$6,$A$2),""))</f>
        <v/>
      </c>
      <c r="V8" s="143" t="str">
        <f>IF($A8="","",_xlfn.IFNA(RTD($A$1,,"order",$A8,V$6,$A$2),""))</f>
        <v/>
      </c>
      <c r="W8" s="143" t="str">
        <f>IF($A8="","",_xlfn.IFNA(RTD($A$1,,"order",$A8,W$6,$A$2),""))</f>
        <v/>
      </c>
      <c r="X8" s="147" t="str">
        <f>IF($A8="","",_xlfn.IFNA(RTD($A$1,,"order",$A8,X$6,$A$2),""))</f>
        <v/>
      </c>
      <c r="Y8" s="147" t="str">
        <f>IF($A8="","",_xlfn.IFNA(RTD($A$1,,"order",$A8,Y$6,$A$2),""))</f>
        <v/>
      </c>
      <c r="Z8" s="143" t="str">
        <f>IF($A8="","",_xlfn.IFNA(RTD($A$1,,"order",$A8,Z$6,$A$2),""))</f>
        <v/>
      </c>
      <c r="AA8" s="143" t="str">
        <f>IF($A8="","",_xlfn.IFNA(RTD($A$1,,"order",$A8,AA$6,$A$2),""))</f>
        <v/>
      </c>
      <c r="AB8" s="143" t="str">
        <f>IF($A8="","",_xlfn.IFNA(RTD($A$1,,"order",$A8,AB$6,$A$2),""))</f>
        <v/>
      </c>
      <c r="AC8" s="143" t="str">
        <f>IF($A8="","",_xlfn.IFNA(RTD($A$1,,"order",$A8,AC$6,$A$2),""))</f>
        <v/>
      </c>
      <c r="AD8" s="143" t="str">
        <f>IF($A8="","",_xlfn.IFNA(RTD($A$1,,"order",$A8,AD$6,$A$2),""))</f>
        <v/>
      </c>
      <c r="AE8" s="59" t="str">
        <f>IF($A8="","",_xlfn.IFNA(RTD($A$1,,"order",$A8,AE$6,$A$2),""))</f>
        <v/>
      </c>
      <c r="AF8" s="59" t="str">
        <f>IF($A8="","",_xlfn.IFNA(RTD($A$1,,"order",$A8,AF$6,$A$2),""))</f>
        <v/>
      </c>
      <c r="AG8" s="59" t="str">
        <f>IF($A8="","",_xlfn.IFNA(RTD($A$1,,"order",$A8,AG$6,$A$2),""))</f>
        <v/>
      </c>
      <c r="AH8" s="59" t="str">
        <f>IF($A8="","",_xlfn.IFNA(RTD($A$1,,"order",$A8,AH$6,$A$2),""))</f>
        <v/>
      </c>
      <c r="AI8" s="143" t="str">
        <f>IF($A8="","",_xlfn.IFNA(RTD($A$1,,"order",$A8,AI$6,$A$2),""))</f>
        <v/>
      </c>
      <c r="AJ8" s="59" t="str">
        <f>IF($A8="","",_xlfn.IFNA(RTD($A$1,,"order",$A8,AJ$6,$A$2),""))</f>
        <v/>
      </c>
      <c r="AK8" s="143" t="str">
        <f>IF($A8="","",_xlfn.IFNA(RTD($A$1,,"order",$A8,AK$6,$A$2),""))</f>
        <v/>
      </c>
      <c r="AL8" s="59" t="str">
        <f>IF($A8="","",_xlfn.IFNA(RTD($A$1,,"order",$A8,AL$6,$A$2),""))</f>
        <v/>
      </c>
      <c r="AM8" s="143" t="str">
        <f>IF($A8="","",_xlfn.IFNA(RTD($A$1,,"order",$A8,AM$6,$A$2),""))</f>
        <v/>
      </c>
      <c r="AN8" s="143" t="str">
        <f>IF($A8="","",_xlfn.IFNA(RTD($A$1,,"order",$A8,AN$6,$A$2),""))</f>
        <v/>
      </c>
      <c r="AO8" s="143" t="str">
        <f>IF($A8="","",_xlfn.IFNA(RTD($A$1,,"order",$A8,AO$6,$A$2),""))</f>
        <v/>
      </c>
      <c r="AP8" s="143" t="str">
        <f>IF($A8="","",_xlfn.IFNA(RTD($A$1,,"order",$A8,AP$6,$A$2),""))</f>
        <v/>
      </c>
      <c r="AQ8" s="143" t="str">
        <f>IF($A8="","",_xlfn.IFNA(RTD($A$1,,"order",$A8,AQ$6,$A$2),""))</f>
        <v/>
      </c>
      <c r="AR8" s="143" t="str">
        <f>IF($A8="","",_xlfn.IFNA(RTD($A$1,,"order",$A8,AR$6,$A$2),""))</f>
        <v/>
      </c>
      <c r="AS8" s="143" t="str">
        <f>IF($A8="","",_xlfn.IFNA(RTD($A$1,,"order",$A8,AS$6,$A$2),""))</f>
        <v/>
      </c>
      <c r="AT8" s="143" t="str">
        <f>IF($A8="","",_xlfn.IFNA(RTD($A$1,,"order",$A8,AT$6,$A$2),""))</f>
        <v/>
      </c>
      <c r="AU8" s="59" t="str">
        <f>IF($A8="","",_xlfn.IFNA(RTD($A$1,,"order",$A8,AU$6,$A$2),""))</f>
        <v/>
      </c>
      <c r="AV8" s="59" t="str">
        <f>IF($A8="","",_xlfn.IFNA(RTD($A$1,,"order",$A8,AV$6,$A$2),""))</f>
        <v/>
      </c>
      <c r="AW8" s="143" t="str">
        <f>IF($A8="","",_xlfn.IFNA(RTD($A$1,,"order",$A8,AW$6,$A$2),""))</f>
        <v/>
      </c>
      <c r="AX8" s="143" t="str">
        <f>IF($A8="","",_xlfn.IFNA(RTD($A$1,,"order",$A8,AX$6,$A$2),""))</f>
        <v/>
      </c>
      <c r="AY8" s="143" t="str">
        <f>IF($A8="","",_xlfn.IFNA(RTD($A$1,,"order",$A8,AY$6,$A$2),""))</f>
        <v/>
      </c>
      <c r="AZ8" s="143" t="str">
        <f>IF($A8="","",_xlfn.IFNA(RTD($A$1,,"order",$A8,AZ$6,$A$2),""))</f>
        <v/>
      </c>
      <c r="BA8" s="143" t="str">
        <f>IF($A8="","",_xlfn.IFNA(RTD($A$1,,"order",$A8,BA$6,$A$2),""))</f>
        <v/>
      </c>
      <c r="BB8" s="143" t="str">
        <f>IF($A8="","",_xlfn.IFNA(RTD($A$1,,"order",$A8,BB$6,$A$2),""))</f>
        <v/>
      </c>
      <c r="BC8" s="143" t="str">
        <f>IF($A8="","",_xlfn.IFNA(RTD($A$1,,"order",$A8,BC$6,$A$2),""))</f>
        <v/>
      </c>
      <c r="BD8" s="143" t="str">
        <f>IF($A8="","",_xlfn.IFNA(RTD($A$1,,"order",$A8,BD$6,$A$2),""))</f>
        <v/>
      </c>
      <c r="BE8" s="143" t="str">
        <f>IF($A8="","",_xlfn.IFNA(RTD($A$1,,"order",$A8,BE$6,$A$2),""))</f>
        <v/>
      </c>
      <c r="BF8" s="143" t="str">
        <f>IF($A8="","",_xlfn.IFNA(RTD($A$1,,"order",$A8,BF$6,$A$2),""))</f>
        <v/>
      </c>
      <c r="BG8" s="143" t="str">
        <f>IF($A8="","",_xlfn.IFNA(RTD($A$1,,"order",$A8,BG$6,$A$2),""))</f>
        <v/>
      </c>
      <c r="BH8" s="143" t="str">
        <f>IF($A8="","",_xlfn.IFNA(RTD($A$1,,"order",$A8,BH$6,$A$2),""))</f>
        <v/>
      </c>
      <c r="BI8" s="143" t="str">
        <f>IF($A8="","",_xlfn.IFNA(RTD($A$1,,"order",$A8,BI$6,$A$2),""))</f>
        <v/>
      </c>
      <c r="BJ8" s="143" t="str">
        <f>IF($A8="","",_xlfn.IFNA(RTD($A$1,,"order",$A8,BJ$6,$A$2),""))</f>
        <v/>
      </c>
      <c r="BK8" s="143" t="str">
        <f>IF($A8="","",_xlfn.IFNA(RTD($A$1,,"order",$A8,BK$6,$A$2),""))</f>
        <v/>
      </c>
      <c r="BL8" s="143" t="str">
        <f>IF($A8="","",_xlfn.IFNA(RTD($A$1,,"order",$A8,BL$6,$A$2),""))</f>
        <v/>
      </c>
      <c r="BM8" s="143" t="str">
        <f>IF($A8="","",_xlfn.IFNA(RTD($A$1,,"order",$A8,BM$6,$A$2),""))</f>
        <v/>
      </c>
      <c r="BN8" s="143" t="str">
        <f>IF($A8="","",_xlfn.IFNA(RTD($A$1,,"order",$A8,BN$6,$A$2),""))</f>
        <v/>
      </c>
      <c r="BO8" s="149" t="str">
        <f>IF($A8="","",_xlfn.IFNA(RTD($A$1,,"order",$A8,BO$6,$A$2),""))</f>
        <v/>
      </c>
      <c r="BP8" s="149" t="str">
        <f>IF($A8="","",_xlfn.IFNA(RTD($A$1,,"order",$A8,BP$6,$A$2),""))</f>
        <v/>
      </c>
      <c r="BQ8" s="149" t="str">
        <f>IF($A8="","",_xlfn.IFNA(RTD($A$1,,"order",$A8,BQ$6,$A$2),""))</f>
        <v/>
      </c>
      <c r="BR8" s="59" t="str">
        <f>IF($A8="","",_xlfn.IFNA(RTD($A$1,,"order",$A8,BR$6,$A$2),""))</f>
        <v/>
      </c>
      <c r="BS8" s="59" t="str">
        <f>IF($A8="","",_xlfn.IFNA(RTD($A$1,,"order",$A8,BS$6,$A$2),""))</f>
        <v/>
      </c>
      <c r="BT8" s="59" t="str">
        <f>IF($A8="","",_xlfn.IFNA(RTD($A$1,,"order",$A8,BT$6,$A$2),""))</f>
        <v/>
      </c>
      <c r="BU8" s="59" t="str">
        <f>IF($A8="","",_xlfn.IFNA(RTD($A$1,,"order",$A8,BU$6,$A$2),""))</f>
        <v/>
      </c>
      <c r="BV8" s="59" t="str">
        <f>IF($A8="","",_xlfn.IFNA(RTD($A$1,,"order",$A8,BV$6,$A$2),""))</f>
        <v/>
      </c>
      <c r="BW8" s="59" t="str">
        <f>IF($A8="","",_xlfn.IFNA(RTD($A$1,,"order",$A8,BW$6,$A$2),""))</f>
        <v/>
      </c>
      <c r="BX8" s="59" t="str">
        <f>IF($A8="","",_xlfn.IFNA(RTD($A$1,,"order",$A8,BX$6,$A$2),""))</f>
        <v/>
      </c>
      <c r="BY8" s="59" t="str">
        <f>IF($A8="","",_xlfn.IFNA(RTD($A$1,,"order",$A8,BY$6,$A$2),""))</f>
        <v/>
      </c>
      <c r="BZ8" s="59" t="str">
        <f>IF($A8="","",_xlfn.IFNA(RTD($A$1,,"order",$A8,BZ$6,$A$2),""))</f>
        <v/>
      </c>
      <c r="CA8" s="59" t="str">
        <f>IF($A8="","",_xlfn.IFNA(RTD($A$1,,"order",$A8,CA$6,$A$2),""))</f>
        <v/>
      </c>
      <c r="CB8" s="59" t="str">
        <f>IF($A8="","",_xlfn.IFNA(RTD($A$1,,"order",$A8,CB$6,$A$2),""))</f>
        <v/>
      </c>
    </row>
    <row r="9" spans="1:80" x14ac:dyDescent="0.55000000000000004">
      <c r="A9" s="59" t="str">
        <f>IF(LiveOn,IFERROR(MID(","&amp;$B$5&amp;",",FIND(CHAR(1),SUBSTITUTE(","&amp;$B$5&amp;",",",",CHAR(1),ROWS($A$7:A9)))+1,FIND(CHAR(1),SUBSTITUTE(","&amp;$B$5&amp;",",",",CHAR(1),ROWS($A$7:A9)+1))-FIND(CHAR(1),SUBSTITUTE(","&amp;$B$5&amp;",",",",CHAR(1),ROWS($A$7:A9)))-1),""),"")</f>
        <v/>
      </c>
      <c r="B9" s="115" t="str">
        <f>IF($A9="","",IF(ISNUMBER(UtcOffset),IF(ISNUMBER(RTD($A$1,,"order",$A9,B$6,$A$2)),RTD($A$1,,"order",$A9,B$6,$A$2)+UtcOffset,RTD($A$1,,"order",$A9,B$6,$A$2)),""))</f>
        <v/>
      </c>
      <c r="C9" s="115" t="str">
        <f>IF($A9="","",IF(ISNUMBER(UtcOffset),IF(ISNUMBER(RTD($A$1,,"order",$A9,C$6,$A$2)),RTD($A$1,,"order",$A9,C$6,$A$2)+UtcOffset,RTD($A$1,,"order",$A9,C$6,$A$2)),""))</f>
        <v/>
      </c>
      <c r="D9" s="61" t="str">
        <f>IF($A9="","",_xlfn.IFNA(RTD($A$1,,"order",$A9,D$6,$A$2),""))</f>
        <v/>
      </c>
      <c r="E9" s="123" t="str">
        <f>IF($A9="","",_xlfn.IFNA(RTD($A$1,,"order",$A9,E$6,$A$2),""))</f>
        <v/>
      </c>
      <c r="F9" s="130" t="str">
        <f>IF($A9="","",_xlfn.IFNA(RTD($A$1,,"order",$A9,F$6,$A$2),""))</f>
        <v/>
      </c>
      <c r="G9" s="130" t="str">
        <f>IF($A9="","",_xlfn.IFNA(RTD($A$1,,"order",$A9,G$6,$A$2),""))</f>
        <v/>
      </c>
      <c r="H9" s="82" t="str">
        <f>IF($A9="","",_xlfn.IFNA(RTD($A$1,,"order",$A9,H$6,$A$2),""))</f>
        <v/>
      </c>
      <c r="I9" s="135" t="str">
        <f>IF($A9="","",_xlfn.IFNA(RTD($A$1,,"order",$A9,I$6,$A$2),""))</f>
        <v/>
      </c>
      <c r="J9" s="135" t="str">
        <f>IF($A9="","",_xlfn.IFNA(RTD($A$1,,"order",$A9,J$6,$A$2),""))</f>
        <v/>
      </c>
      <c r="K9" s="139" t="str">
        <f>IF($A9="","",_xlfn.IFNA(RTD($A$1,,"order",$A9,K$6,$A$2),""))</f>
        <v/>
      </c>
      <c r="L9" s="139" t="str">
        <f>IF($A9="","",_xlfn.IFNA(RTD($A$1,,"order",$A9,L$6,$A$2),""))</f>
        <v/>
      </c>
      <c r="M9" s="62" t="str">
        <f>IF($A9="","",_xlfn.IFNA(RTD($A$1,,"order",$A9,M$6,$A$2),""))</f>
        <v/>
      </c>
      <c r="N9" s="62" t="str">
        <f>IF($A9="","",_xlfn.IFNA(RTD($A$1,,"order",$A9,N$6,$A$2),""))</f>
        <v/>
      </c>
      <c r="O9" s="142" t="str">
        <f>IF($A9="","",_xlfn.IFNA(RTD($A$1,,"order",$A9,O$6,$A$2),""))</f>
        <v/>
      </c>
      <c r="P9" s="142" t="str">
        <f>IF($A9="","",_xlfn.IFNA(RTD($A$1,,"order",$A9,P$6,$A$2),""))</f>
        <v/>
      </c>
      <c r="Q9" s="152" t="str">
        <f>IF($A9="","",_xlfn.IFNA(RTD($A$1,,"order",$A9,Q$6,$A$2),""))</f>
        <v/>
      </c>
      <c r="R9" s="59" t="str">
        <f>IF($A9="","",_xlfn.IFNA(RTD($A$1,,"order",$A9,R$6,$A$2),""))</f>
        <v/>
      </c>
      <c r="S9" s="59" t="str">
        <f>IF($A9="","",_xlfn.IFNA(RTD($A$1,,"order",$A9,S$6,$A$2),""))</f>
        <v/>
      </c>
      <c r="T9" s="143" t="str">
        <f>IF($A9="","",_xlfn.IFNA(RTD($A$1,,"order",$A9,T$6,$A$2),""))</f>
        <v/>
      </c>
      <c r="U9" s="143" t="str">
        <f>IF($A9="","",_xlfn.IFNA(RTD($A$1,,"order",$A9,U$6,$A$2),""))</f>
        <v/>
      </c>
      <c r="V9" s="143" t="str">
        <f>IF($A9="","",_xlfn.IFNA(RTD($A$1,,"order",$A9,V$6,$A$2),""))</f>
        <v/>
      </c>
      <c r="W9" s="143" t="str">
        <f>IF($A9="","",_xlfn.IFNA(RTD($A$1,,"order",$A9,W$6,$A$2),""))</f>
        <v/>
      </c>
      <c r="X9" s="147" t="str">
        <f>IF($A9="","",_xlfn.IFNA(RTD($A$1,,"order",$A9,X$6,$A$2),""))</f>
        <v/>
      </c>
      <c r="Y9" s="147" t="str">
        <f>IF($A9="","",_xlfn.IFNA(RTD($A$1,,"order",$A9,Y$6,$A$2),""))</f>
        <v/>
      </c>
      <c r="Z9" s="143" t="str">
        <f>IF($A9="","",_xlfn.IFNA(RTD($A$1,,"order",$A9,Z$6,$A$2),""))</f>
        <v/>
      </c>
      <c r="AA9" s="143" t="str">
        <f>IF($A9="","",_xlfn.IFNA(RTD($A$1,,"order",$A9,AA$6,$A$2),""))</f>
        <v/>
      </c>
      <c r="AB9" s="143" t="str">
        <f>IF($A9="","",_xlfn.IFNA(RTD($A$1,,"order",$A9,AB$6,$A$2),""))</f>
        <v/>
      </c>
      <c r="AC9" s="143" t="str">
        <f>IF($A9="","",_xlfn.IFNA(RTD($A$1,,"order",$A9,AC$6,$A$2),""))</f>
        <v/>
      </c>
      <c r="AD9" s="143" t="str">
        <f>IF($A9="","",_xlfn.IFNA(RTD($A$1,,"order",$A9,AD$6,$A$2),""))</f>
        <v/>
      </c>
      <c r="AE9" s="59" t="str">
        <f>IF($A9="","",_xlfn.IFNA(RTD($A$1,,"order",$A9,AE$6,$A$2),""))</f>
        <v/>
      </c>
      <c r="AF9" s="59" t="str">
        <f>IF($A9="","",_xlfn.IFNA(RTD($A$1,,"order",$A9,AF$6,$A$2),""))</f>
        <v/>
      </c>
      <c r="AG9" s="59" t="str">
        <f>IF($A9="","",_xlfn.IFNA(RTD($A$1,,"order",$A9,AG$6,$A$2),""))</f>
        <v/>
      </c>
      <c r="AH9" s="59" t="str">
        <f>IF($A9="","",_xlfn.IFNA(RTD($A$1,,"order",$A9,AH$6,$A$2),""))</f>
        <v/>
      </c>
      <c r="AI9" s="143" t="str">
        <f>IF($A9="","",_xlfn.IFNA(RTD($A$1,,"order",$A9,AI$6,$A$2),""))</f>
        <v/>
      </c>
      <c r="AJ9" s="59" t="str">
        <f>IF($A9="","",_xlfn.IFNA(RTD($A$1,,"order",$A9,AJ$6,$A$2),""))</f>
        <v/>
      </c>
      <c r="AK9" s="143" t="str">
        <f>IF($A9="","",_xlfn.IFNA(RTD($A$1,,"order",$A9,AK$6,$A$2),""))</f>
        <v/>
      </c>
      <c r="AL9" s="59" t="str">
        <f>IF($A9="","",_xlfn.IFNA(RTD($A$1,,"order",$A9,AL$6,$A$2),""))</f>
        <v/>
      </c>
      <c r="AM9" s="143" t="str">
        <f>IF($A9="","",_xlfn.IFNA(RTD($A$1,,"order",$A9,AM$6,$A$2),""))</f>
        <v/>
      </c>
      <c r="AN9" s="143" t="str">
        <f>IF($A9="","",_xlfn.IFNA(RTD($A$1,,"order",$A9,AN$6,$A$2),""))</f>
        <v/>
      </c>
      <c r="AO9" s="143" t="str">
        <f>IF($A9="","",_xlfn.IFNA(RTD($A$1,,"order",$A9,AO$6,$A$2),""))</f>
        <v/>
      </c>
      <c r="AP9" s="143" t="str">
        <f>IF($A9="","",_xlfn.IFNA(RTD($A$1,,"order",$A9,AP$6,$A$2),""))</f>
        <v/>
      </c>
      <c r="AQ9" s="143" t="str">
        <f>IF($A9="","",_xlfn.IFNA(RTD($A$1,,"order",$A9,AQ$6,$A$2),""))</f>
        <v/>
      </c>
      <c r="AR9" s="143" t="str">
        <f>IF($A9="","",_xlfn.IFNA(RTD($A$1,,"order",$A9,AR$6,$A$2),""))</f>
        <v/>
      </c>
      <c r="AS9" s="143" t="str">
        <f>IF($A9="","",_xlfn.IFNA(RTD($A$1,,"order",$A9,AS$6,$A$2),""))</f>
        <v/>
      </c>
      <c r="AT9" s="143" t="str">
        <f>IF($A9="","",_xlfn.IFNA(RTD($A$1,,"order",$A9,AT$6,$A$2),""))</f>
        <v/>
      </c>
      <c r="AU9" s="59" t="str">
        <f>IF($A9="","",_xlfn.IFNA(RTD($A$1,,"order",$A9,AU$6,$A$2),""))</f>
        <v/>
      </c>
      <c r="AV9" s="59" t="str">
        <f>IF($A9="","",_xlfn.IFNA(RTD($A$1,,"order",$A9,AV$6,$A$2),""))</f>
        <v/>
      </c>
      <c r="AW9" s="143" t="str">
        <f>IF($A9="","",_xlfn.IFNA(RTD($A$1,,"order",$A9,AW$6,$A$2),""))</f>
        <v/>
      </c>
      <c r="AX9" s="143" t="str">
        <f>IF($A9="","",_xlfn.IFNA(RTD($A$1,,"order",$A9,AX$6,$A$2),""))</f>
        <v/>
      </c>
      <c r="AY9" s="143" t="str">
        <f>IF($A9="","",_xlfn.IFNA(RTD($A$1,,"order",$A9,AY$6,$A$2),""))</f>
        <v/>
      </c>
      <c r="AZ9" s="143" t="str">
        <f>IF($A9="","",_xlfn.IFNA(RTD($A$1,,"order",$A9,AZ$6,$A$2),""))</f>
        <v/>
      </c>
      <c r="BA9" s="143" t="str">
        <f>IF($A9="","",_xlfn.IFNA(RTD($A$1,,"order",$A9,BA$6,$A$2),""))</f>
        <v/>
      </c>
      <c r="BB9" s="143" t="str">
        <f>IF($A9="","",_xlfn.IFNA(RTD($A$1,,"order",$A9,BB$6,$A$2),""))</f>
        <v/>
      </c>
      <c r="BC9" s="143" t="str">
        <f>IF($A9="","",_xlfn.IFNA(RTD($A$1,,"order",$A9,BC$6,$A$2),""))</f>
        <v/>
      </c>
      <c r="BD9" s="143" t="str">
        <f>IF($A9="","",_xlfn.IFNA(RTD($A$1,,"order",$A9,BD$6,$A$2),""))</f>
        <v/>
      </c>
      <c r="BE9" s="143" t="str">
        <f>IF($A9="","",_xlfn.IFNA(RTD($A$1,,"order",$A9,BE$6,$A$2),""))</f>
        <v/>
      </c>
      <c r="BF9" s="143" t="str">
        <f>IF($A9="","",_xlfn.IFNA(RTD($A$1,,"order",$A9,BF$6,$A$2),""))</f>
        <v/>
      </c>
      <c r="BG9" s="143" t="str">
        <f>IF($A9="","",_xlfn.IFNA(RTD($A$1,,"order",$A9,BG$6,$A$2),""))</f>
        <v/>
      </c>
      <c r="BH9" s="143" t="str">
        <f>IF($A9="","",_xlfn.IFNA(RTD($A$1,,"order",$A9,BH$6,$A$2),""))</f>
        <v/>
      </c>
      <c r="BI9" s="143" t="str">
        <f>IF($A9="","",_xlfn.IFNA(RTD($A$1,,"order",$A9,BI$6,$A$2),""))</f>
        <v/>
      </c>
      <c r="BJ9" s="143" t="str">
        <f>IF($A9="","",_xlfn.IFNA(RTD($A$1,,"order",$A9,BJ$6,$A$2),""))</f>
        <v/>
      </c>
      <c r="BK9" s="143" t="str">
        <f>IF($A9="","",_xlfn.IFNA(RTD($A$1,,"order",$A9,BK$6,$A$2),""))</f>
        <v/>
      </c>
      <c r="BL9" s="143" t="str">
        <f>IF($A9="","",_xlfn.IFNA(RTD($A$1,,"order",$A9,BL$6,$A$2),""))</f>
        <v/>
      </c>
      <c r="BM9" s="143" t="str">
        <f>IF($A9="","",_xlfn.IFNA(RTD($A$1,,"order",$A9,BM$6,$A$2),""))</f>
        <v/>
      </c>
      <c r="BN9" s="143" t="str">
        <f>IF($A9="","",_xlfn.IFNA(RTD($A$1,,"order",$A9,BN$6,$A$2),""))</f>
        <v/>
      </c>
      <c r="BO9" s="149" t="str">
        <f>IF($A9="","",_xlfn.IFNA(RTD($A$1,,"order",$A9,BO$6,$A$2),""))</f>
        <v/>
      </c>
      <c r="BP9" s="149" t="str">
        <f>IF($A9="","",_xlfn.IFNA(RTD($A$1,,"order",$A9,BP$6,$A$2),""))</f>
        <v/>
      </c>
      <c r="BQ9" s="149" t="str">
        <f>IF($A9="","",_xlfn.IFNA(RTD($A$1,,"order",$A9,BQ$6,$A$2),""))</f>
        <v/>
      </c>
      <c r="BR9" s="59" t="str">
        <f>IF($A9="","",_xlfn.IFNA(RTD($A$1,,"order",$A9,BR$6,$A$2),""))</f>
        <v/>
      </c>
      <c r="BS9" s="59" t="str">
        <f>IF($A9="","",_xlfn.IFNA(RTD($A$1,,"order",$A9,BS$6,$A$2),""))</f>
        <v/>
      </c>
      <c r="BT9" s="59" t="str">
        <f>IF($A9="","",_xlfn.IFNA(RTD($A$1,,"order",$A9,BT$6,$A$2),""))</f>
        <v/>
      </c>
      <c r="BU9" s="59" t="str">
        <f>IF($A9="","",_xlfn.IFNA(RTD($A$1,,"order",$A9,BU$6,$A$2),""))</f>
        <v/>
      </c>
      <c r="BV9" s="59" t="str">
        <f>IF($A9="","",_xlfn.IFNA(RTD($A$1,,"order",$A9,BV$6,$A$2),""))</f>
        <v/>
      </c>
      <c r="BW9" s="59" t="str">
        <f>IF($A9="","",_xlfn.IFNA(RTD($A$1,,"order",$A9,BW$6,$A$2),""))</f>
        <v/>
      </c>
      <c r="BX9" s="59" t="str">
        <f>IF($A9="","",_xlfn.IFNA(RTD($A$1,,"order",$A9,BX$6,$A$2),""))</f>
        <v/>
      </c>
      <c r="BY9" s="59" t="str">
        <f>IF($A9="","",_xlfn.IFNA(RTD($A$1,,"order",$A9,BY$6,$A$2),""))</f>
        <v/>
      </c>
      <c r="BZ9" s="59" t="str">
        <f>IF($A9="","",_xlfn.IFNA(RTD($A$1,,"order",$A9,BZ$6,$A$2),""))</f>
        <v/>
      </c>
      <c r="CA9" s="59" t="str">
        <f>IF($A9="","",_xlfn.IFNA(RTD($A$1,,"order",$A9,CA$6,$A$2),""))</f>
        <v/>
      </c>
      <c r="CB9" s="59" t="str">
        <f>IF($A9="","",_xlfn.IFNA(RTD($A$1,,"order",$A9,CB$6,$A$2),""))</f>
        <v/>
      </c>
    </row>
    <row r="10" spans="1:80" x14ac:dyDescent="0.55000000000000004">
      <c r="A10" s="59" t="str">
        <f>IF(LiveOn,IFERROR(MID(","&amp;$B$5&amp;",",FIND(CHAR(1),SUBSTITUTE(","&amp;$B$5&amp;",",",",CHAR(1),ROWS($A$7:A10)))+1,FIND(CHAR(1),SUBSTITUTE(","&amp;$B$5&amp;",",",",CHAR(1),ROWS($A$7:A10)+1))-FIND(CHAR(1),SUBSTITUTE(","&amp;$B$5&amp;",",",",CHAR(1),ROWS($A$7:A10)))-1),""),"")</f>
        <v/>
      </c>
      <c r="B10" s="115" t="str">
        <f>IF($A10="","",IF(ISNUMBER(UtcOffset),IF(ISNUMBER(RTD($A$1,,"order",$A10,B$6,$A$2)),RTD($A$1,,"order",$A10,B$6,$A$2)+UtcOffset,RTD($A$1,,"order",$A10,B$6,$A$2)),""))</f>
        <v/>
      </c>
      <c r="C10" s="115" t="str">
        <f>IF($A10="","",IF(ISNUMBER(UtcOffset),IF(ISNUMBER(RTD($A$1,,"order",$A10,C$6,$A$2)),RTD($A$1,,"order",$A10,C$6,$A$2)+UtcOffset,RTD($A$1,,"order",$A10,C$6,$A$2)),""))</f>
        <v/>
      </c>
      <c r="D10" s="61" t="str">
        <f>IF($A10="","",_xlfn.IFNA(RTD($A$1,,"order",$A10,D$6,$A$2),""))</f>
        <v/>
      </c>
      <c r="E10" s="123" t="str">
        <f>IF($A10="","",_xlfn.IFNA(RTD($A$1,,"order",$A10,E$6,$A$2),""))</f>
        <v/>
      </c>
      <c r="F10" s="130" t="str">
        <f>IF($A10="","",_xlfn.IFNA(RTD($A$1,,"order",$A10,F$6,$A$2),""))</f>
        <v/>
      </c>
      <c r="G10" s="130" t="str">
        <f>IF($A10="","",_xlfn.IFNA(RTD($A$1,,"order",$A10,G$6,$A$2),""))</f>
        <v/>
      </c>
      <c r="H10" s="82" t="str">
        <f>IF($A10="","",_xlfn.IFNA(RTD($A$1,,"order",$A10,H$6,$A$2),""))</f>
        <v/>
      </c>
      <c r="I10" s="135" t="str">
        <f>IF($A10="","",_xlfn.IFNA(RTD($A$1,,"order",$A10,I$6,$A$2),""))</f>
        <v/>
      </c>
      <c r="J10" s="135" t="str">
        <f>IF($A10="","",_xlfn.IFNA(RTD($A$1,,"order",$A10,J$6,$A$2),""))</f>
        <v/>
      </c>
      <c r="K10" s="139" t="str">
        <f>IF($A10="","",_xlfn.IFNA(RTD($A$1,,"order",$A10,K$6,$A$2),""))</f>
        <v/>
      </c>
      <c r="L10" s="139" t="str">
        <f>IF($A10="","",_xlfn.IFNA(RTD($A$1,,"order",$A10,L$6,$A$2),""))</f>
        <v/>
      </c>
      <c r="M10" s="62" t="str">
        <f>IF($A10="","",_xlfn.IFNA(RTD($A$1,,"order",$A10,M$6,$A$2),""))</f>
        <v/>
      </c>
      <c r="N10" s="62" t="str">
        <f>IF($A10="","",_xlfn.IFNA(RTD($A$1,,"order",$A10,N$6,$A$2),""))</f>
        <v/>
      </c>
      <c r="O10" s="142" t="str">
        <f>IF($A10="","",_xlfn.IFNA(RTD($A$1,,"order",$A10,O$6,$A$2),""))</f>
        <v/>
      </c>
      <c r="P10" s="142" t="str">
        <f>IF($A10="","",_xlfn.IFNA(RTD($A$1,,"order",$A10,P$6,$A$2),""))</f>
        <v/>
      </c>
      <c r="Q10" s="152" t="str">
        <f>IF($A10="","",_xlfn.IFNA(RTD($A$1,,"order",$A10,Q$6,$A$2),""))</f>
        <v/>
      </c>
      <c r="R10" s="59" t="str">
        <f>IF($A10="","",_xlfn.IFNA(RTD($A$1,,"order",$A10,R$6,$A$2),""))</f>
        <v/>
      </c>
      <c r="S10" s="59" t="str">
        <f>IF($A10="","",_xlfn.IFNA(RTD($A$1,,"order",$A10,S$6,$A$2),""))</f>
        <v/>
      </c>
      <c r="T10" s="143" t="str">
        <f>IF($A10="","",_xlfn.IFNA(RTD($A$1,,"order",$A10,T$6,$A$2),""))</f>
        <v/>
      </c>
      <c r="U10" s="143" t="str">
        <f>IF($A10="","",_xlfn.IFNA(RTD($A$1,,"order",$A10,U$6,$A$2),""))</f>
        <v/>
      </c>
      <c r="V10" s="143" t="str">
        <f>IF($A10="","",_xlfn.IFNA(RTD($A$1,,"order",$A10,V$6,$A$2),""))</f>
        <v/>
      </c>
      <c r="W10" s="143" t="str">
        <f>IF($A10="","",_xlfn.IFNA(RTD($A$1,,"order",$A10,W$6,$A$2),""))</f>
        <v/>
      </c>
      <c r="X10" s="147" t="str">
        <f>IF($A10="","",_xlfn.IFNA(RTD($A$1,,"order",$A10,X$6,$A$2),""))</f>
        <v/>
      </c>
      <c r="Y10" s="147" t="str">
        <f>IF($A10="","",_xlfn.IFNA(RTD($A$1,,"order",$A10,Y$6,$A$2),""))</f>
        <v/>
      </c>
      <c r="Z10" s="143" t="str">
        <f>IF($A10="","",_xlfn.IFNA(RTD($A$1,,"order",$A10,Z$6,$A$2),""))</f>
        <v/>
      </c>
      <c r="AA10" s="143" t="str">
        <f>IF($A10="","",_xlfn.IFNA(RTD($A$1,,"order",$A10,AA$6,$A$2),""))</f>
        <v/>
      </c>
      <c r="AB10" s="143" t="str">
        <f>IF($A10="","",_xlfn.IFNA(RTD($A$1,,"order",$A10,AB$6,$A$2),""))</f>
        <v/>
      </c>
      <c r="AC10" s="143" t="str">
        <f>IF($A10="","",_xlfn.IFNA(RTD($A$1,,"order",$A10,AC$6,$A$2),""))</f>
        <v/>
      </c>
      <c r="AD10" s="143" t="str">
        <f>IF($A10="","",_xlfn.IFNA(RTD($A$1,,"order",$A10,AD$6,$A$2),""))</f>
        <v/>
      </c>
      <c r="AE10" s="59" t="str">
        <f>IF($A10="","",_xlfn.IFNA(RTD($A$1,,"order",$A10,AE$6,$A$2),""))</f>
        <v/>
      </c>
      <c r="AF10" s="59" t="str">
        <f>IF($A10="","",_xlfn.IFNA(RTD($A$1,,"order",$A10,AF$6,$A$2),""))</f>
        <v/>
      </c>
      <c r="AG10" s="59" t="str">
        <f>IF($A10="","",_xlfn.IFNA(RTD($A$1,,"order",$A10,AG$6,$A$2),""))</f>
        <v/>
      </c>
      <c r="AH10" s="59" t="str">
        <f>IF($A10="","",_xlfn.IFNA(RTD($A$1,,"order",$A10,AH$6,$A$2),""))</f>
        <v/>
      </c>
      <c r="AI10" s="143" t="str">
        <f>IF($A10="","",_xlfn.IFNA(RTD($A$1,,"order",$A10,AI$6,$A$2),""))</f>
        <v/>
      </c>
      <c r="AJ10" s="59" t="str">
        <f>IF($A10="","",_xlfn.IFNA(RTD($A$1,,"order",$A10,AJ$6,$A$2),""))</f>
        <v/>
      </c>
      <c r="AK10" s="143" t="str">
        <f>IF($A10="","",_xlfn.IFNA(RTD($A$1,,"order",$A10,AK$6,$A$2),""))</f>
        <v/>
      </c>
      <c r="AL10" s="59" t="str">
        <f>IF($A10="","",_xlfn.IFNA(RTD($A$1,,"order",$A10,AL$6,$A$2),""))</f>
        <v/>
      </c>
      <c r="AM10" s="143" t="str">
        <f>IF($A10="","",_xlfn.IFNA(RTD($A$1,,"order",$A10,AM$6,$A$2),""))</f>
        <v/>
      </c>
      <c r="AN10" s="143" t="str">
        <f>IF($A10="","",_xlfn.IFNA(RTD($A$1,,"order",$A10,AN$6,$A$2),""))</f>
        <v/>
      </c>
      <c r="AO10" s="143" t="str">
        <f>IF($A10="","",_xlfn.IFNA(RTD($A$1,,"order",$A10,AO$6,$A$2),""))</f>
        <v/>
      </c>
      <c r="AP10" s="143" t="str">
        <f>IF($A10="","",_xlfn.IFNA(RTD($A$1,,"order",$A10,AP$6,$A$2),""))</f>
        <v/>
      </c>
      <c r="AQ10" s="143" t="str">
        <f>IF($A10="","",_xlfn.IFNA(RTD($A$1,,"order",$A10,AQ$6,$A$2),""))</f>
        <v/>
      </c>
      <c r="AR10" s="143" t="str">
        <f>IF($A10="","",_xlfn.IFNA(RTD($A$1,,"order",$A10,AR$6,$A$2),""))</f>
        <v/>
      </c>
      <c r="AS10" s="143" t="str">
        <f>IF($A10="","",_xlfn.IFNA(RTD($A$1,,"order",$A10,AS$6,$A$2),""))</f>
        <v/>
      </c>
      <c r="AT10" s="143" t="str">
        <f>IF($A10="","",_xlfn.IFNA(RTD($A$1,,"order",$A10,AT$6,$A$2),""))</f>
        <v/>
      </c>
      <c r="AU10" s="59" t="str">
        <f>IF($A10="","",_xlfn.IFNA(RTD($A$1,,"order",$A10,AU$6,$A$2),""))</f>
        <v/>
      </c>
      <c r="AV10" s="59" t="str">
        <f>IF($A10="","",_xlfn.IFNA(RTD($A$1,,"order",$A10,AV$6,$A$2),""))</f>
        <v/>
      </c>
      <c r="AW10" s="143" t="str">
        <f>IF($A10="","",_xlfn.IFNA(RTD($A$1,,"order",$A10,AW$6,$A$2),""))</f>
        <v/>
      </c>
      <c r="AX10" s="143" t="str">
        <f>IF($A10="","",_xlfn.IFNA(RTD($A$1,,"order",$A10,AX$6,$A$2),""))</f>
        <v/>
      </c>
      <c r="AY10" s="143" t="str">
        <f>IF($A10="","",_xlfn.IFNA(RTD($A$1,,"order",$A10,AY$6,$A$2),""))</f>
        <v/>
      </c>
      <c r="AZ10" s="143" t="str">
        <f>IF($A10="","",_xlfn.IFNA(RTD($A$1,,"order",$A10,AZ$6,$A$2),""))</f>
        <v/>
      </c>
      <c r="BA10" s="143" t="str">
        <f>IF($A10="","",_xlfn.IFNA(RTD($A$1,,"order",$A10,BA$6,$A$2),""))</f>
        <v/>
      </c>
      <c r="BB10" s="143" t="str">
        <f>IF($A10="","",_xlfn.IFNA(RTD($A$1,,"order",$A10,BB$6,$A$2),""))</f>
        <v/>
      </c>
      <c r="BC10" s="143" t="str">
        <f>IF($A10="","",_xlfn.IFNA(RTD($A$1,,"order",$A10,BC$6,$A$2),""))</f>
        <v/>
      </c>
      <c r="BD10" s="143" t="str">
        <f>IF($A10="","",_xlfn.IFNA(RTD($A$1,,"order",$A10,BD$6,$A$2),""))</f>
        <v/>
      </c>
      <c r="BE10" s="143" t="str">
        <f>IF($A10="","",_xlfn.IFNA(RTD($A$1,,"order",$A10,BE$6,$A$2),""))</f>
        <v/>
      </c>
      <c r="BF10" s="143" t="str">
        <f>IF($A10="","",_xlfn.IFNA(RTD($A$1,,"order",$A10,BF$6,$A$2),""))</f>
        <v/>
      </c>
      <c r="BG10" s="143" t="str">
        <f>IF($A10="","",_xlfn.IFNA(RTD($A$1,,"order",$A10,BG$6,$A$2),""))</f>
        <v/>
      </c>
      <c r="BH10" s="143" t="str">
        <f>IF($A10="","",_xlfn.IFNA(RTD($A$1,,"order",$A10,BH$6,$A$2),""))</f>
        <v/>
      </c>
      <c r="BI10" s="143" t="str">
        <f>IF($A10="","",_xlfn.IFNA(RTD($A$1,,"order",$A10,BI$6,$A$2),""))</f>
        <v/>
      </c>
      <c r="BJ10" s="143" t="str">
        <f>IF($A10="","",_xlfn.IFNA(RTD($A$1,,"order",$A10,BJ$6,$A$2),""))</f>
        <v/>
      </c>
      <c r="BK10" s="143" t="str">
        <f>IF($A10="","",_xlfn.IFNA(RTD($A$1,,"order",$A10,BK$6,$A$2),""))</f>
        <v/>
      </c>
      <c r="BL10" s="143" t="str">
        <f>IF($A10="","",_xlfn.IFNA(RTD($A$1,,"order",$A10,BL$6,$A$2),""))</f>
        <v/>
      </c>
      <c r="BM10" s="143" t="str">
        <f>IF($A10="","",_xlfn.IFNA(RTD($A$1,,"order",$A10,BM$6,$A$2),""))</f>
        <v/>
      </c>
      <c r="BN10" s="143" t="str">
        <f>IF($A10="","",_xlfn.IFNA(RTD($A$1,,"order",$A10,BN$6,$A$2),""))</f>
        <v/>
      </c>
      <c r="BO10" s="149" t="str">
        <f>IF($A10="","",_xlfn.IFNA(RTD($A$1,,"order",$A10,BO$6,$A$2),""))</f>
        <v/>
      </c>
      <c r="BP10" s="149" t="str">
        <f>IF($A10="","",_xlfn.IFNA(RTD($A$1,,"order",$A10,BP$6,$A$2),""))</f>
        <v/>
      </c>
      <c r="BQ10" s="149" t="str">
        <f>IF($A10="","",_xlfn.IFNA(RTD($A$1,,"order",$A10,BQ$6,$A$2),""))</f>
        <v/>
      </c>
      <c r="BR10" s="59" t="str">
        <f>IF($A10="","",_xlfn.IFNA(RTD($A$1,,"order",$A10,BR$6,$A$2),""))</f>
        <v/>
      </c>
      <c r="BS10" s="59" t="str">
        <f>IF($A10="","",_xlfn.IFNA(RTD($A$1,,"order",$A10,BS$6,$A$2),""))</f>
        <v/>
      </c>
      <c r="BT10" s="59" t="str">
        <f>IF($A10="","",_xlfn.IFNA(RTD($A$1,,"order",$A10,BT$6,$A$2),""))</f>
        <v/>
      </c>
      <c r="BU10" s="59" t="str">
        <f>IF($A10="","",_xlfn.IFNA(RTD($A$1,,"order",$A10,BU$6,$A$2),""))</f>
        <v/>
      </c>
      <c r="BV10" s="59" t="str">
        <f>IF($A10="","",_xlfn.IFNA(RTD($A$1,,"order",$A10,BV$6,$A$2),""))</f>
        <v/>
      </c>
      <c r="BW10" s="59" t="str">
        <f>IF($A10="","",_xlfn.IFNA(RTD($A$1,,"order",$A10,BW$6,$A$2),""))</f>
        <v/>
      </c>
      <c r="BX10" s="59" t="str">
        <f>IF($A10="","",_xlfn.IFNA(RTD($A$1,,"order",$A10,BX$6,$A$2),""))</f>
        <v/>
      </c>
      <c r="BY10" s="59" t="str">
        <f>IF($A10="","",_xlfn.IFNA(RTD($A$1,,"order",$A10,BY$6,$A$2),""))</f>
        <v/>
      </c>
      <c r="BZ10" s="59" t="str">
        <f>IF($A10="","",_xlfn.IFNA(RTD($A$1,,"order",$A10,BZ$6,$A$2),""))</f>
        <v/>
      </c>
      <c r="CA10" s="59" t="str">
        <f>IF($A10="","",_xlfn.IFNA(RTD($A$1,,"order",$A10,CA$6,$A$2),""))</f>
        <v/>
      </c>
      <c r="CB10" s="59" t="str">
        <f>IF($A10="","",_xlfn.IFNA(RTD($A$1,,"order",$A10,CB$6,$A$2),""))</f>
        <v/>
      </c>
    </row>
    <row r="11" spans="1:80" x14ac:dyDescent="0.55000000000000004">
      <c r="A11" s="59" t="str">
        <f>IF(LiveOn,IFERROR(MID(","&amp;$B$5&amp;",",FIND(CHAR(1),SUBSTITUTE(","&amp;$B$5&amp;",",",",CHAR(1),ROWS($A$7:A11)))+1,FIND(CHAR(1),SUBSTITUTE(","&amp;$B$5&amp;",",",",CHAR(1),ROWS($A$7:A11)+1))-FIND(CHAR(1),SUBSTITUTE(","&amp;$B$5&amp;",",",",CHAR(1),ROWS($A$7:A11)))-1),""),"")</f>
        <v/>
      </c>
      <c r="B11" s="115" t="str">
        <f>IF($A11="","",IF(ISNUMBER(UtcOffset),IF(ISNUMBER(RTD($A$1,,"order",$A11,B$6,$A$2)),RTD($A$1,,"order",$A11,B$6,$A$2)+UtcOffset,RTD($A$1,,"order",$A11,B$6,$A$2)),""))</f>
        <v/>
      </c>
      <c r="C11" s="115" t="str">
        <f>IF($A11="","",IF(ISNUMBER(UtcOffset),IF(ISNUMBER(RTD($A$1,,"order",$A11,C$6,$A$2)),RTD($A$1,,"order",$A11,C$6,$A$2)+UtcOffset,RTD($A$1,,"order",$A11,C$6,$A$2)),""))</f>
        <v/>
      </c>
      <c r="D11" s="61" t="str">
        <f>IF($A11="","",_xlfn.IFNA(RTD($A$1,,"order",$A11,D$6,$A$2),""))</f>
        <v/>
      </c>
      <c r="E11" s="123" t="str">
        <f>IF($A11="","",_xlfn.IFNA(RTD($A$1,,"order",$A11,E$6,$A$2),""))</f>
        <v/>
      </c>
      <c r="F11" s="130" t="str">
        <f>IF($A11="","",_xlfn.IFNA(RTD($A$1,,"order",$A11,F$6,$A$2),""))</f>
        <v/>
      </c>
      <c r="G11" s="130" t="str">
        <f>IF($A11="","",_xlfn.IFNA(RTD($A$1,,"order",$A11,G$6,$A$2),""))</f>
        <v/>
      </c>
      <c r="H11" s="82" t="str">
        <f>IF($A11="","",_xlfn.IFNA(RTD($A$1,,"order",$A11,H$6,$A$2),""))</f>
        <v/>
      </c>
      <c r="I11" s="135" t="str">
        <f>IF($A11="","",_xlfn.IFNA(RTD($A$1,,"order",$A11,I$6,$A$2),""))</f>
        <v/>
      </c>
      <c r="J11" s="135" t="str">
        <f>IF($A11="","",_xlfn.IFNA(RTD($A$1,,"order",$A11,J$6,$A$2),""))</f>
        <v/>
      </c>
      <c r="K11" s="139" t="str">
        <f>IF($A11="","",_xlfn.IFNA(RTD($A$1,,"order",$A11,K$6,$A$2),""))</f>
        <v/>
      </c>
      <c r="L11" s="139" t="str">
        <f>IF($A11="","",_xlfn.IFNA(RTD($A$1,,"order",$A11,L$6,$A$2),""))</f>
        <v/>
      </c>
      <c r="M11" s="62" t="str">
        <f>IF($A11="","",_xlfn.IFNA(RTD($A$1,,"order",$A11,M$6,$A$2),""))</f>
        <v/>
      </c>
      <c r="N11" s="62" t="str">
        <f>IF($A11="","",_xlfn.IFNA(RTD($A$1,,"order",$A11,N$6,$A$2),""))</f>
        <v/>
      </c>
      <c r="O11" s="142" t="str">
        <f>IF($A11="","",_xlfn.IFNA(RTD($A$1,,"order",$A11,O$6,$A$2),""))</f>
        <v/>
      </c>
      <c r="P11" s="142" t="str">
        <f>IF($A11="","",_xlfn.IFNA(RTD($A$1,,"order",$A11,P$6,$A$2),""))</f>
        <v/>
      </c>
      <c r="Q11" s="152" t="str">
        <f>IF($A11="","",_xlfn.IFNA(RTD($A$1,,"order",$A11,Q$6,$A$2),""))</f>
        <v/>
      </c>
      <c r="R11" s="59" t="str">
        <f>IF($A11="","",_xlfn.IFNA(RTD($A$1,,"order",$A11,R$6,$A$2),""))</f>
        <v/>
      </c>
      <c r="S11" s="59" t="str">
        <f>IF($A11="","",_xlfn.IFNA(RTD($A$1,,"order",$A11,S$6,$A$2),""))</f>
        <v/>
      </c>
      <c r="T11" s="143" t="str">
        <f>IF($A11="","",_xlfn.IFNA(RTD($A$1,,"order",$A11,T$6,$A$2),""))</f>
        <v/>
      </c>
      <c r="U11" s="143" t="str">
        <f>IF($A11="","",_xlfn.IFNA(RTD($A$1,,"order",$A11,U$6,$A$2),""))</f>
        <v/>
      </c>
      <c r="V11" s="143" t="str">
        <f>IF($A11="","",_xlfn.IFNA(RTD($A$1,,"order",$A11,V$6,$A$2),""))</f>
        <v/>
      </c>
      <c r="W11" s="143" t="str">
        <f>IF($A11="","",_xlfn.IFNA(RTD($A$1,,"order",$A11,W$6,$A$2),""))</f>
        <v/>
      </c>
      <c r="X11" s="147" t="str">
        <f>IF($A11="","",_xlfn.IFNA(RTD($A$1,,"order",$A11,X$6,$A$2),""))</f>
        <v/>
      </c>
      <c r="Y11" s="147" t="str">
        <f>IF($A11="","",_xlfn.IFNA(RTD($A$1,,"order",$A11,Y$6,$A$2),""))</f>
        <v/>
      </c>
      <c r="Z11" s="143" t="str">
        <f>IF($A11="","",_xlfn.IFNA(RTD($A$1,,"order",$A11,Z$6,$A$2),""))</f>
        <v/>
      </c>
      <c r="AA11" s="143" t="str">
        <f>IF($A11="","",_xlfn.IFNA(RTD($A$1,,"order",$A11,AA$6,$A$2),""))</f>
        <v/>
      </c>
      <c r="AB11" s="143" t="str">
        <f>IF($A11="","",_xlfn.IFNA(RTD($A$1,,"order",$A11,AB$6,$A$2),""))</f>
        <v/>
      </c>
      <c r="AC11" s="143" t="str">
        <f>IF($A11="","",_xlfn.IFNA(RTD($A$1,,"order",$A11,AC$6,$A$2),""))</f>
        <v/>
      </c>
      <c r="AD11" s="143" t="str">
        <f>IF($A11="","",_xlfn.IFNA(RTD($A$1,,"order",$A11,AD$6,$A$2),""))</f>
        <v/>
      </c>
      <c r="AE11" s="59" t="str">
        <f>IF($A11="","",_xlfn.IFNA(RTD($A$1,,"order",$A11,AE$6,$A$2),""))</f>
        <v/>
      </c>
      <c r="AF11" s="59" t="str">
        <f>IF($A11="","",_xlfn.IFNA(RTD($A$1,,"order",$A11,AF$6,$A$2),""))</f>
        <v/>
      </c>
      <c r="AG11" s="59" t="str">
        <f>IF($A11="","",_xlfn.IFNA(RTD($A$1,,"order",$A11,AG$6,$A$2),""))</f>
        <v/>
      </c>
      <c r="AH11" s="59" t="str">
        <f>IF($A11="","",_xlfn.IFNA(RTD($A$1,,"order",$A11,AH$6,$A$2),""))</f>
        <v/>
      </c>
      <c r="AI11" s="143" t="str">
        <f>IF($A11="","",_xlfn.IFNA(RTD($A$1,,"order",$A11,AI$6,$A$2),""))</f>
        <v/>
      </c>
      <c r="AJ11" s="59" t="str">
        <f>IF($A11="","",_xlfn.IFNA(RTD($A$1,,"order",$A11,AJ$6,$A$2),""))</f>
        <v/>
      </c>
      <c r="AK11" s="143" t="str">
        <f>IF($A11="","",_xlfn.IFNA(RTD($A$1,,"order",$A11,AK$6,$A$2),""))</f>
        <v/>
      </c>
      <c r="AL11" s="59" t="str">
        <f>IF($A11="","",_xlfn.IFNA(RTD($A$1,,"order",$A11,AL$6,$A$2),""))</f>
        <v/>
      </c>
      <c r="AM11" s="143" t="str">
        <f>IF($A11="","",_xlfn.IFNA(RTD($A$1,,"order",$A11,AM$6,$A$2),""))</f>
        <v/>
      </c>
      <c r="AN11" s="143" t="str">
        <f>IF($A11="","",_xlfn.IFNA(RTD($A$1,,"order",$A11,AN$6,$A$2),""))</f>
        <v/>
      </c>
      <c r="AO11" s="143" t="str">
        <f>IF($A11="","",_xlfn.IFNA(RTD($A$1,,"order",$A11,AO$6,$A$2),""))</f>
        <v/>
      </c>
      <c r="AP11" s="143" t="str">
        <f>IF($A11="","",_xlfn.IFNA(RTD($A$1,,"order",$A11,AP$6,$A$2),""))</f>
        <v/>
      </c>
      <c r="AQ11" s="143" t="str">
        <f>IF($A11="","",_xlfn.IFNA(RTD($A$1,,"order",$A11,AQ$6,$A$2),""))</f>
        <v/>
      </c>
      <c r="AR11" s="143" t="str">
        <f>IF($A11="","",_xlfn.IFNA(RTD($A$1,,"order",$A11,AR$6,$A$2),""))</f>
        <v/>
      </c>
      <c r="AS11" s="143" t="str">
        <f>IF($A11="","",_xlfn.IFNA(RTD($A$1,,"order",$A11,AS$6,$A$2),""))</f>
        <v/>
      </c>
      <c r="AT11" s="143" t="str">
        <f>IF($A11="","",_xlfn.IFNA(RTD($A$1,,"order",$A11,AT$6,$A$2),""))</f>
        <v/>
      </c>
      <c r="AU11" s="59" t="str">
        <f>IF($A11="","",_xlfn.IFNA(RTD($A$1,,"order",$A11,AU$6,$A$2),""))</f>
        <v/>
      </c>
      <c r="AV11" s="59" t="str">
        <f>IF($A11="","",_xlfn.IFNA(RTD($A$1,,"order",$A11,AV$6,$A$2),""))</f>
        <v/>
      </c>
      <c r="AW11" s="143" t="str">
        <f>IF($A11="","",_xlfn.IFNA(RTD($A$1,,"order",$A11,AW$6,$A$2),""))</f>
        <v/>
      </c>
      <c r="AX11" s="143" t="str">
        <f>IF($A11="","",_xlfn.IFNA(RTD($A$1,,"order",$A11,AX$6,$A$2),""))</f>
        <v/>
      </c>
      <c r="AY11" s="143" t="str">
        <f>IF($A11="","",_xlfn.IFNA(RTD($A$1,,"order",$A11,AY$6,$A$2),""))</f>
        <v/>
      </c>
      <c r="AZ11" s="143" t="str">
        <f>IF($A11="","",_xlfn.IFNA(RTD($A$1,,"order",$A11,AZ$6,$A$2),""))</f>
        <v/>
      </c>
      <c r="BA11" s="143" t="str">
        <f>IF($A11="","",_xlfn.IFNA(RTD($A$1,,"order",$A11,BA$6,$A$2),""))</f>
        <v/>
      </c>
      <c r="BB11" s="143" t="str">
        <f>IF($A11="","",_xlfn.IFNA(RTD($A$1,,"order",$A11,BB$6,$A$2),""))</f>
        <v/>
      </c>
      <c r="BC11" s="143" t="str">
        <f>IF($A11="","",_xlfn.IFNA(RTD($A$1,,"order",$A11,BC$6,$A$2),""))</f>
        <v/>
      </c>
      <c r="BD11" s="143" t="str">
        <f>IF($A11="","",_xlfn.IFNA(RTD($A$1,,"order",$A11,BD$6,$A$2),""))</f>
        <v/>
      </c>
      <c r="BE11" s="143" t="str">
        <f>IF($A11="","",_xlfn.IFNA(RTD($A$1,,"order",$A11,BE$6,$A$2),""))</f>
        <v/>
      </c>
      <c r="BF11" s="143" t="str">
        <f>IF($A11="","",_xlfn.IFNA(RTD($A$1,,"order",$A11,BF$6,$A$2),""))</f>
        <v/>
      </c>
      <c r="BG11" s="143" t="str">
        <f>IF($A11="","",_xlfn.IFNA(RTD($A$1,,"order",$A11,BG$6,$A$2),""))</f>
        <v/>
      </c>
      <c r="BH11" s="143" t="str">
        <f>IF($A11="","",_xlfn.IFNA(RTD($A$1,,"order",$A11,BH$6,$A$2),""))</f>
        <v/>
      </c>
      <c r="BI11" s="143" t="str">
        <f>IF($A11="","",_xlfn.IFNA(RTD($A$1,,"order",$A11,BI$6,$A$2),""))</f>
        <v/>
      </c>
      <c r="BJ11" s="143" t="str">
        <f>IF($A11="","",_xlfn.IFNA(RTD($A$1,,"order",$A11,BJ$6,$A$2),""))</f>
        <v/>
      </c>
      <c r="BK11" s="143" t="str">
        <f>IF($A11="","",_xlfn.IFNA(RTD($A$1,,"order",$A11,BK$6,$A$2),""))</f>
        <v/>
      </c>
      <c r="BL11" s="143" t="str">
        <f>IF($A11="","",_xlfn.IFNA(RTD($A$1,,"order",$A11,BL$6,$A$2),""))</f>
        <v/>
      </c>
      <c r="BM11" s="143" t="str">
        <f>IF($A11="","",_xlfn.IFNA(RTD($A$1,,"order",$A11,BM$6,$A$2),""))</f>
        <v/>
      </c>
      <c r="BN11" s="143" t="str">
        <f>IF($A11="","",_xlfn.IFNA(RTD($A$1,,"order",$A11,BN$6,$A$2),""))</f>
        <v/>
      </c>
      <c r="BO11" s="149" t="str">
        <f>IF($A11="","",_xlfn.IFNA(RTD($A$1,,"order",$A11,BO$6,$A$2),""))</f>
        <v/>
      </c>
      <c r="BP11" s="149" t="str">
        <f>IF($A11="","",_xlfn.IFNA(RTD($A$1,,"order",$A11,BP$6,$A$2),""))</f>
        <v/>
      </c>
      <c r="BQ11" s="149" t="str">
        <f>IF($A11="","",_xlfn.IFNA(RTD($A$1,,"order",$A11,BQ$6,$A$2),""))</f>
        <v/>
      </c>
      <c r="BR11" s="59" t="str">
        <f>IF($A11="","",_xlfn.IFNA(RTD($A$1,,"order",$A11,BR$6,$A$2),""))</f>
        <v/>
      </c>
      <c r="BS11" s="59" t="str">
        <f>IF($A11="","",_xlfn.IFNA(RTD($A$1,,"order",$A11,BS$6,$A$2),""))</f>
        <v/>
      </c>
      <c r="BT11" s="59" t="str">
        <f>IF($A11="","",_xlfn.IFNA(RTD($A$1,,"order",$A11,BT$6,$A$2),""))</f>
        <v/>
      </c>
      <c r="BU11" s="59" t="str">
        <f>IF($A11="","",_xlfn.IFNA(RTD($A$1,,"order",$A11,BU$6,$A$2),""))</f>
        <v/>
      </c>
      <c r="BV11" s="59" t="str">
        <f>IF($A11="","",_xlfn.IFNA(RTD($A$1,,"order",$A11,BV$6,$A$2),""))</f>
        <v/>
      </c>
      <c r="BW11" s="59" t="str">
        <f>IF($A11="","",_xlfn.IFNA(RTD($A$1,,"order",$A11,BW$6,$A$2),""))</f>
        <v/>
      </c>
      <c r="BX11" s="59" t="str">
        <f>IF($A11="","",_xlfn.IFNA(RTD($A$1,,"order",$A11,BX$6,$A$2),""))</f>
        <v/>
      </c>
      <c r="BY11" s="59" t="str">
        <f>IF($A11="","",_xlfn.IFNA(RTD($A$1,,"order",$A11,BY$6,$A$2),""))</f>
        <v/>
      </c>
      <c r="BZ11" s="59" t="str">
        <f>IF($A11="","",_xlfn.IFNA(RTD($A$1,,"order",$A11,BZ$6,$A$2),""))</f>
        <v/>
      </c>
      <c r="CA11" s="59" t="str">
        <f>IF($A11="","",_xlfn.IFNA(RTD($A$1,,"order",$A11,CA$6,$A$2),""))</f>
        <v/>
      </c>
      <c r="CB11" s="59" t="str">
        <f>IF($A11="","",_xlfn.IFNA(RTD($A$1,,"order",$A11,CB$6,$A$2),""))</f>
        <v/>
      </c>
    </row>
    <row r="12" spans="1:80" x14ac:dyDescent="0.55000000000000004">
      <c r="A12" s="59" t="str">
        <f>IF(LiveOn,IFERROR(MID(","&amp;$B$5&amp;",",FIND(CHAR(1),SUBSTITUTE(","&amp;$B$5&amp;",",",",CHAR(1),ROWS($A$7:A12)))+1,FIND(CHAR(1),SUBSTITUTE(","&amp;$B$5&amp;",",",",CHAR(1),ROWS($A$7:A12)+1))-FIND(CHAR(1),SUBSTITUTE(","&amp;$B$5&amp;",",",",CHAR(1),ROWS($A$7:A12)))-1),""),"")</f>
        <v/>
      </c>
      <c r="B12" s="115" t="str">
        <f>IF($A12="","",IF(ISNUMBER(UtcOffset),IF(ISNUMBER(RTD($A$1,,"order",$A12,B$6,$A$2)),RTD($A$1,,"order",$A12,B$6,$A$2)+UtcOffset,RTD($A$1,,"order",$A12,B$6,$A$2)),""))</f>
        <v/>
      </c>
      <c r="C12" s="115" t="str">
        <f>IF($A12="","",IF(ISNUMBER(UtcOffset),IF(ISNUMBER(RTD($A$1,,"order",$A12,C$6,$A$2)),RTD($A$1,,"order",$A12,C$6,$A$2)+UtcOffset,RTD($A$1,,"order",$A12,C$6,$A$2)),""))</f>
        <v/>
      </c>
      <c r="D12" s="61" t="str">
        <f>IF($A12="","",_xlfn.IFNA(RTD($A$1,,"order",$A12,D$6,$A$2),""))</f>
        <v/>
      </c>
      <c r="E12" s="123" t="str">
        <f>IF($A12="","",_xlfn.IFNA(RTD($A$1,,"order",$A12,E$6,$A$2),""))</f>
        <v/>
      </c>
      <c r="F12" s="130" t="str">
        <f>IF($A12="","",_xlfn.IFNA(RTD($A$1,,"order",$A12,F$6,$A$2),""))</f>
        <v/>
      </c>
      <c r="G12" s="130" t="str">
        <f>IF($A12="","",_xlfn.IFNA(RTD($A$1,,"order",$A12,G$6,$A$2),""))</f>
        <v/>
      </c>
      <c r="H12" s="82" t="str">
        <f>IF($A12="","",_xlfn.IFNA(RTD($A$1,,"order",$A12,H$6,$A$2),""))</f>
        <v/>
      </c>
      <c r="I12" s="135" t="str">
        <f>IF($A12="","",_xlfn.IFNA(RTD($A$1,,"order",$A12,I$6,$A$2),""))</f>
        <v/>
      </c>
      <c r="J12" s="135" t="str">
        <f>IF($A12="","",_xlfn.IFNA(RTD($A$1,,"order",$A12,J$6,$A$2),""))</f>
        <v/>
      </c>
      <c r="K12" s="139" t="str">
        <f>IF($A12="","",_xlfn.IFNA(RTD($A$1,,"order",$A12,K$6,$A$2),""))</f>
        <v/>
      </c>
      <c r="L12" s="139" t="str">
        <f>IF($A12="","",_xlfn.IFNA(RTD($A$1,,"order",$A12,L$6,$A$2),""))</f>
        <v/>
      </c>
      <c r="M12" s="62" t="str">
        <f>IF($A12="","",_xlfn.IFNA(RTD($A$1,,"order",$A12,M$6,$A$2),""))</f>
        <v/>
      </c>
      <c r="N12" s="62" t="str">
        <f>IF($A12="","",_xlfn.IFNA(RTD($A$1,,"order",$A12,N$6,$A$2),""))</f>
        <v/>
      </c>
      <c r="O12" s="142" t="str">
        <f>IF($A12="","",_xlfn.IFNA(RTD($A$1,,"order",$A12,O$6,$A$2),""))</f>
        <v/>
      </c>
      <c r="P12" s="142" t="str">
        <f>IF($A12="","",_xlfn.IFNA(RTD($A$1,,"order",$A12,P$6,$A$2),""))</f>
        <v/>
      </c>
      <c r="Q12" s="152" t="str">
        <f>IF($A12="","",_xlfn.IFNA(RTD($A$1,,"order",$A12,Q$6,$A$2),""))</f>
        <v/>
      </c>
      <c r="R12" s="59" t="str">
        <f>IF($A12="","",_xlfn.IFNA(RTD($A$1,,"order",$A12,R$6,$A$2),""))</f>
        <v/>
      </c>
      <c r="S12" s="59" t="str">
        <f>IF($A12="","",_xlfn.IFNA(RTD($A$1,,"order",$A12,S$6,$A$2),""))</f>
        <v/>
      </c>
      <c r="T12" s="143" t="str">
        <f>IF($A12="","",_xlfn.IFNA(RTD($A$1,,"order",$A12,T$6,$A$2),""))</f>
        <v/>
      </c>
      <c r="U12" s="143" t="str">
        <f>IF($A12="","",_xlfn.IFNA(RTD($A$1,,"order",$A12,U$6,$A$2),""))</f>
        <v/>
      </c>
      <c r="V12" s="143" t="str">
        <f>IF($A12="","",_xlfn.IFNA(RTD($A$1,,"order",$A12,V$6,$A$2),""))</f>
        <v/>
      </c>
      <c r="W12" s="143" t="str">
        <f>IF($A12="","",_xlfn.IFNA(RTD($A$1,,"order",$A12,W$6,$A$2),""))</f>
        <v/>
      </c>
      <c r="X12" s="147" t="str">
        <f>IF($A12="","",_xlfn.IFNA(RTD($A$1,,"order",$A12,X$6,$A$2),""))</f>
        <v/>
      </c>
      <c r="Y12" s="147" t="str">
        <f>IF($A12="","",_xlfn.IFNA(RTD($A$1,,"order",$A12,Y$6,$A$2),""))</f>
        <v/>
      </c>
      <c r="Z12" s="143" t="str">
        <f>IF($A12="","",_xlfn.IFNA(RTD($A$1,,"order",$A12,Z$6,$A$2),""))</f>
        <v/>
      </c>
      <c r="AA12" s="143" t="str">
        <f>IF($A12="","",_xlfn.IFNA(RTD($A$1,,"order",$A12,AA$6,$A$2),""))</f>
        <v/>
      </c>
      <c r="AB12" s="143" t="str">
        <f>IF($A12="","",_xlfn.IFNA(RTD($A$1,,"order",$A12,AB$6,$A$2),""))</f>
        <v/>
      </c>
      <c r="AC12" s="143" t="str">
        <f>IF($A12="","",_xlfn.IFNA(RTD($A$1,,"order",$A12,AC$6,$A$2),""))</f>
        <v/>
      </c>
      <c r="AD12" s="143" t="str">
        <f>IF($A12="","",_xlfn.IFNA(RTD($A$1,,"order",$A12,AD$6,$A$2),""))</f>
        <v/>
      </c>
      <c r="AE12" s="59" t="str">
        <f>IF($A12="","",_xlfn.IFNA(RTD($A$1,,"order",$A12,AE$6,$A$2),""))</f>
        <v/>
      </c>
      <c r="AF12" s="59" t="str">
        <f>IF($A12="","",_xlfn.IFNA(RTD($A$1,,"order",$A12,AF$6,$A$2),""))</f>
        <v/>
      </c>
      <c r="AG12" s="59" t="str">
        <f>IF($A12="","",_xlfn.IFNA(RTD($A$1,,"order",$A12,AG$6,$A$2),""))</f>
        <v/>
      </c>
      <c r="AH12" s="59" t="str">
        <f>IF($A12="","",_xlfn.IFNA(RTD($A$1,,"order",$A12,AH$6,$A$2),""))</f>
        <v/>
      </c>
      <c r="AI12" s="143" t="str">
        <f>IF($A12="","",_xlfn.IFNA(RTD($A$1,,"order",$A12,AI$6,$A$2),""))</f>
        <v/>
      </c>
      <c r="AJ12" s="59" t="str">
        <f>IF($A12="","",_xlfn.IFNA(RTD($A$1,,"order",$A12,AJ$6,$A$2),""))</f>
        <v/>
      </c>
      <c r="AK12" s="143" t="str">
        <f>IF($A12="","",_xlfn.IFNA(RTD($A$1,,"order",$A12,AK$6,$A$2),""))</f>
        <v/>
      </c>
      <c r="AL12" s="59" t="str">
        <f>IF($A12="","",_xlfn.IFNA(RTD($A$1,,"order",$A12,AL$6,$A$2),""))</f>
        <v/>
      </c>
      <c r="AM12" s="143" t="str">
        <f>IF($A12="","",_xlfn.IFNA(RTD($A$1,,"order",$A12,AM$6,$A$2),""))</f>
        <v/>
      </c>
      <c r="AN12" s="143" t="str">
        <f>IF($A12="","",_xlfn.IFNA(RTD($A$1,,"order",$A12,AN$6,$A$2),""))</f>
        <v/>
      </c>
      <c r="AO12" s="143" t="str">
        <f>IF($A12="","",_xlfn.IFNA(RTD($A$1,,"order",$A12,AO$6,$A$2),""))</f>
        <v/>
      </c>
      <c r="AP12" s="143" t="str">
        <f>IF($A12="","",_xlfn.IFNA(RTD($A$1,,"order",$A12,AP$6,$A$2),""))</f>
        <v/>
      </c>
      <c r="AQ12" s="143" t="str">
        <f>IF($A12="","",_xlfn.IFNA(RTD($A$1,,"order",$A12,AQ$6,$A$2),""))</f>
        <v/>
      </c>
      <c r="AR12" s="143" t="str">
        <f>IF($A12="","",_xlfn.IFNA(RTD($A$1,,"order",$A12,AR$6,$A$2),""))</f>
        <v/>
      </c>
      <c r="AS12" s="143" t="str">
        <f>IF($A12="","",_xlfn.IFNA(RTD($A$1,,"order",$A12,AS$6,$A$2),""))</f>
        <v/>
      </c>
      <c r="AT12" s="143" t="str">
        <f>IF($A12="","",_xlfn.IFNA(RTD($A$1,,"order",$A12,AT$6,$A$2),""))</f>
        <v/>
      </c>
      <c r="AU12" s="59" t="str">
        <f>IF($A12="","",_xlfn.IFNA(RTD($A$1,,"order",$A12,AU$6,$A$2),""))</f>
        <v/>
      </c>
      <c r="AV12" s="59" t="str">
        <f>IF($A12="","",_xlfn.IFNA(RTD($A$1,,"order",$A12,AV$6,$A$2),""))</f>
        <v/>
      </c>
      <c r="AW12" s="143" t="str">
        <f>IF($A12="","",_xlfn.IFNA(RTD($A$1,,"order",$A12,AW$6,$A$2),""))</f>
        <v/>
      </c>
      <c r="AX12" s="143" t="str">
        <f>IF($A12="","",_xlfn.IFNA(RTD($A$1,,"order",$A12,AX$6,$A$2),""))</f>
        <v/>
      </c>
      <c r="AY12" s="143" t="str">
        <f>IF($A12="","",_xlfn.IFNA(RTD($A$1,,"order",$A12,AY$6,$A$2),""))</f>
        <v/>
      </c>
      <c r="AZ12" s="143" t="str">
        <f>IF($A12="","",_xlfn.IFNA(RTD($A$1,,"order",$A12,AZ$6,$A$2),""))</f>
        <v/>
      </c>
      <c r="BA12" s="143" t="str">
        <f>IF($A12="","",_xlfn.IFNA(RTD($A$1,,"order",$A12,BA$6,$A$2),""))</f>
        <v/>
      </c>
      <c r="BB12" s="143" t="str">
        <f>IF($A12="","",_xlfn.IFNA(RTD($A$1,,"order",$A12,BB$6,$A$2),""))</f>
        <v/>
      </c>
      <c r="BC12" s="143" t="str">
        <f>IF($A12="","",_xlfn.IFNA(RTD($A$1,,"order",$A12,BC$6,$A$2),""))</f>
        <v/>
      </c>
      <c r="BD12" s="143" t="str">
        <f>IF($A12="","",_xlfn.IFNA(RTD($A$1,,"order",$A12,BD$6,$A$2),""))</f>
        <v/>
      </c>
      <c r="BE12" s="143" t="str">
        <f>IF($A12="","",_xlfn.IFNA(RTD($A$1,,"order",$A12,BE$6,$A$2),""))</f>
        <v/>
      </c>
      <c r="BF12" s="143" t="str">
        <f>IF($A12="","",_xlfn.IFNA(RTD($A$1,,"order",$A12,BF$6,$A$2),""))</f>
        <v/>
      </c>
      <c r="BG12" s="143" t="str">
        <f>IF($A12="","",_xlfn.IFNA(RTD($A$1,,"order",$A12,BG$6,$A$2),""))</f>
        <v/>
      </c>
      <c r="BH12" s="143" t="str">
        <f>IF($A12="","",_xlfn.IFNA(RTD($A$1,,"order",$A12,BH$6,$A$2),""))</f>
        <v/>
      </c>
      <c r="BI12" s="143" t="str">
        <f>IF($A12="","",_xlfn.IFNA(RTD($A$1,,"order",$A12,BI$6,$A$2),""))</f>
        <v/>
      </c>
      <c r="BJ12" s="143" t="str">
        <f>IF($A12="","",_xlfn.IFNA(RTD($A$1,,"order",$A12,BJ$6,$A$2),""))</f>
        <v/>
      </c>
      <c r="BK12" s="143" t="str">
        <f>IF($A12="","",_xlfn.IFNA(RTD($A$1,,"order",$A12,BK$6,$A$2),""))</f>
        <v/>
      </c>
      <c r="BL12" s="143" t="str">
        <f>IF($A12="","",_xlfn.IFNA(RTD($A$1,,"order",$A12,BL$6,$A$2),""))</f>
        <v/>
      </c>
      <c r="BM12" s="143" t="str">
        <f>IF($A12="","",_xlfn.IFNA(RTD($A$1,,"order",$A12,BM$6,$A$2),""))</f>
        <v/>
      </c>
      <c r="BN12" s="143" t="str">
        <f>IF($A12="","",_xlfn.IFNA(RTD($A$1,,"order",$A12,BN$6,$A$2),""))</f>
        <v/>
      </c>
      <c r="BO12" s="149" t="str">
        <f>IF($A12="","",_xlfn.IFNA(RTD($A$1,,"order",$A12,BO$6,$A$2),""))</f>
        <v/>
      </c>
      <c r="BP12" s="149" t="str">
        <f>IF($A12="","",_xlfn.IFNA(RTD($A$1,,"order",$A12,BP$6,$A$2),""))</f>
        <v/>
      </c>
      <c r="BQ12" s="149" t="str">
        <f>IF($A12="","",_xlfn.IFNA(RTD($A$1,,"order",$A12,BQ$6,$A$2),""))</f>
        <v/>
      </c>
      <c r="BR12" s="59" t="str">
        <f>IF($A12="","",_xlfn.IFNA(RTD($A$1,,"order",$A12,BR$6,$A$2),""))</f>
        <v/>
      </c>
      <c r="BS12" s="59" t="str">
        <f>IF($A12="","",_xlfn.IFNA(RTD($A$1,,"order",$A12,BS$6,$A$2),""))</f>
        <v/>
      </c>
      <c r="BT12" s="59" t="str">
        <f>IF($A12="","",_xlfn.IFNA(RTD($A$1,,"order",$A12,BT$6,$A$2),""))</f>
        <v/>
      </c>
      <c r="BU12" s="59" t="str">
        <f>IF($A12="","",_xlfn.IFNA(RTD($A$1,,"order",$A12,BU$6,$A$2),""))</f>
        <v/>
      </c>
      <c r="BV12" s="59" t="str">
        <f>IF($A12="","",_xlfn.IFNA(RTD($A$1,,"order",$A12,BV$6,$A$2),""))</f>
        <v/>
      </c>
      <c r="BW12" s="59" t="str">
        <f>IF($A12="","",_xlfn.IFNA(RTD($A$1,,"order",$A12,BW$6,$A$2),""))</f>
        <v/>
      </c>
      <c r="BX12" s="59" t="str">
        <f>IF($A12="","",_xlfn.IFNA(RTD($A$1,,"order",$A12,BX$6,$A$2),""))</f>
        <v/>
      </c>
      <c r="BY12" s="59" t="str">
        <f>IF($A12="","",_xlfn.IFNA(RTD($A$1,,"order",$A12,BY$6,$A$2),""))</f>
        <v/>
      </c>
      <c r="BZ12" s="59" t="str">
        <f>IF($A12="","",_xlfn.IFNA(RTD($A$1,,"order",$A12,BZ$6,$A$2),""))</f>
        <v/>
      </c>
      <c r="CA12" s="59" t="str">
        <f>IF($A12="","",_xlfn.IFNA(RTD($A$1,,"order",$A12,CA$6,$A$2),""))</f>
        <v/>
      </c>
      <c r="CB12" s="59" t="str">
        <f>IF($A12="","",_xlfn.IFNA(RTD($A$1,,"order",$A12,CB$6,$A$2),""))</f>
        <v/>
      </c>
    </row>
    <row r="13" spans="1:80" x14ac:dyDescent="0.55000000000000004">
      <c r="A13" s="59" t="str">
        <f>IF(LiveOn,IFERROR(MID(","&amp;$B$5&amp;",",FIND(CHAR(1),SUBSTITUTE(","&amp;$B$5&amp;",",",",CHAR(1),ROWS($A$7:A13)))+1,FIND(CHAR(1),SUBSTITUTE(","&amp;$B$5&amp;",",",",CHAR(1),ROWS($A$7:A13)+1))-FIND(CHAR(1),SUBSTITUTE(","&amp;$B$5&amp;",",",",CHAR(1),ROWS($A$7:A13)))-1),""),"")</f>
        <v/>
      </c>
      <c r="B13" s="115" t="str">
        <f>IF($A13="","",IF(ISNUMBER(UtcOffset),IF(ISNUMBER(RTD($A$1,,"order",$A13,B$6,$A$2)),RTD($A$1,,"order",$A13,B$6,$A$2)+UtcOffset,RTD($A$1,,"order",$A13,B$6,$A$2)),""))</f>
        <v/>
      </c>
      <c r="C13" s="115" t="str">
        <f>IF($A13="","",IF(ISNUMBER(UtcOffset),IF(ISNUMBER(RTD($A$1,,"order",$A13,C$6,$A$2)),RTD($A$1,,"order",$A13,C$6,$A$2)+UtcOffset,RTD($A$1,,"order",$A13,C$6,$A$2)),""))</f>
        <v/>
      </c>
      <c r="D13" s="61" t="str">
        <f>IF($A13="","",_xlfn.IFNA(RTD($A$1,,"order",$A13,D$6,$A$2),""))</f>
        <v/>
      </c>
      <c r="E13" s="123" t="str">
        <f>IF($A13="","",_xlfn.IFNA(RTD($A$1,,"order",$A13,E$6,$A$2),""))</f>
        <v/>
      </c>
      <c r="F13" s="130" t="str">
        <f>IF($A13="","",_xlfn.IFNA(RTD($A$1,,"order",$A13,F$6,$A$2),""))</f>
        <v/>
      </c>
      <c r="G13" s="130" t="str">
        <f>IF($A13="","",_xlfn.IFNA(RTD($A$1,,"order",$A13,G$6,$A$2),""))</f>
        <v/>
      </c>
      <c r="H13" s="82" t="str">
        <f>IF($A13="","",_xlfn.IFNA(RTD($A$1,,"order",$A13,H$6,$A$2),""))</f>
        <v/>
      </c>
      <c r="I13" s="135" t="str">
        <f>IF($A13="","",_xlfn.IFNA(RTD($A$1,,"order",$A13,I$6,$A$2),""))</f>
        <v/>
      </c>
      <c r="J13" s="135" t="str">
        <f>IF($A13="","",_xlfn.IFNA(RTD($A$1,,"order",$A13,J$6,$A$2),""))</f>
        <v/>
      </c>
      <c r="K13" s="139" t="str">
        <f>IF($A13="","",_xlfn.IFNA(RTD($A$1,,"order",$A13,K$6,$A$2),""))</f>
        <v/>
      </c>
      <c r="L13" s="139" t="str">
        <f>IF($A13="","",_xlfn.IFNA(RTD($A$1,,"order",$A13,L$6,$A$2),""))</f>
        <v/>
      </c>
      <c r="M13" s="62" t="str">
        <f>IF($A13="","",_xlfn.IFNA(RTD($A$1,,"order",$A13,M$6,$A$2),""))</f>
        <v/>
      </c>
      <c r="N13" s="62" t="str">
        <f>IF($A13="","",_xlfn.IFNA(RTD($A$1,,"order",$A13,N$6,$A$2),""))</f>
        <v/>
      </c>
      <c r="O13" s="142" t="str">
        <f>IF($A13="","",_xlfn.IFNA(RTD($A$1,,"order",$A13,O$6,$A$2),""))</f>
        <v/>
      </c>
      <c r="P13" s="142" t="str">
        <f>IF($A13="","",_xlfn.IFNA(RTD($A$1,,"order",$A13,P$6,$A$2),""))</f>
        <v/>
      </c>
      <c r="Q13" s="152" t="str">
        <f>IF($A13="","",_xlfn.IFNA(RTD($A$1,,"order",$A13,Q$6,$A$2),""))</f>
        <v/>
      </c>
      <c r="R13" s="59" t="str">
        <f>IF($A13="","",_xlfn.IFNA(RTD($A$1,,"order",$A13,R$6,$A$2),""))</f>
        <v/>
      </c>
      <c r="S13" s="59" t="str">
        <f>IF($A13="","",_xlfn.IFNA(RTD($A$1,,"order",$A13,S$6,$A$2),""))</f>
        <v/>
      </c>
      <c r="T13" s="143" t="str">
        <f>IF($A13="","",_xlfn.IFNA(RTD($A$1,,"order",$A13,T$6,$A$2),""))</f>
        <v/>
      </c>
      <c r="U13" s="143" t="str">
        <f>IF($A13="","",_xlfn.IFNA(RTD($A$1,,"order",$A13,U$6,$A$2),""))</f>
        <v/>
      </c>
      <c r="V13" s="143" t="str">
        <f>IF($A13="","",_xlfn.IFNA(RTD($A$1,,"order",$A13,V$6,$A$2),""))</f>
        <v/>
      </c>
      <c r="W13" s="143" t="str">
        <f>IF($A13="","",_xlfn.IFNA(RTD($A$1,,"order",$A13,W$6,$A$2),""))</f>
        <v/>
      </c>
      <c r="X13" s="147" t="str">
        <f>IF($A13="","",_xlfn.IFNA(RTD($A$1,,"order",$A13,X$6,$A$2),""))</f>
        <v/>
      </c>
      <c r="Y13" s="147" t="str">
        <f>IF($A13="","",_xlfn.IFNA(RTD($A$1,,"order",$A13,Y$6,$A$2),""))</f>
        <v/>
      </c>
      <c r="Z13" s="143" t="str">
        <f>IF($A13="","",_xlfn.IFNA(RTD($A$1,,"order",$A13,Z$6,$A$2),""))</f>
        <v/>
      </c>
      <c r="AA13" s="143" t="str">
        <f>IF($A13="","",_xlfn.IFNA(RTD($A$1,,"order",$A13,AA$6,$A$2),""))</f>
        <v/>
      </c>
      <c r="AB13" s="143" t="str">
        <f>IF($A13="","",_xlfn.IFNA(RTD($A$1,,"order",$A13,AB$6,$A$2),""))</f>
        <v/>
      </c>
      <c r="AC13" s="143" t="str">
        <f>IF($A13="","",_xlfn.IFNA(RTD($A$1,,"order",$A13,AC$6,$A$2),""))</f>
        <v/>
      </c>
      <c r="AD13" s="143" t="str">
        <f>IF($A13="","",_xlfn.IFNA(RTD($A$1,,"order",$A13,AD$6,$A$2),""))</f>
        <v/>
      </c>
      <c r="AE13" s="59" t="str">
        <f>IF($A13="","",_xlfn.IFNA(RTD($A$1,,"order",$A13,AE$6,$A$2),""))</f>
        <v/>
      </c>
      <c r="AF13" s="59" t="str">
        <f>IF($A13="","",_xlfn.IFNA(RTD($A$1,,"order",$A13,AF$6,$A$2),""))</f>
        <v/>
      </c>
      <c r="AG13" s="59" t="str">
        <f>IF($A13="","",_xlfn.IFNA(RTD($A$1,,"order",$A13,AG$6,$A$2),""))</f>
        <v/>
      </c>
      <c r="AH13" s="59" t="str">
        <f>IF($A13="","",_xlfn.IFNA(RTD($A$1,,"order",$A13,AH$6,$A$2),""))</f>
        <v/>
      </c>
      <c r="AI13" s="143" t="str">
        <f>IF($A13="","",_xlfn.IFNA(RTD($A$1,,"order",$A13,AI$6,$A$2),""))</f>
        <v/>
      </c>
      <c r="AJ13" s="59" t="str">
        <f>IF($A13="","",_xlfn.IFNA(RTD($A$1,,"order",$A13,AJ$6,$A$2),""))</f>
        <v/>
      </c>
      <c r="AK13" s="143" t="str">
        <f>IF($A13="","",_xlfn.IFNA(RTD($A$1,,"order",$A13,AK$6,$A$2),""))</f>
        <v/>
      </c>
      <c r="AL13" s="59" t="str">
        <f>IF($A13="","",_xlfn.IFNA(RTD($A$1,,"order",$A13,AL$6,$A$2),""))</f>
        <v/>
      </c>
      <c r="AM13" s="143" t="str">
        <f>IF($A13="","",_xlfn.IFNA(RTD($A$1,,"order",$A13,AM$6,$A$2),""))</f>
        <v/>
      </c>
      <c r="AN13" s="143" t="str">
        <f>IF($A13="","",_xlfn.IFNA(RTD($A$1,,"order",$A13,AN$6,$A$2),""))</f>
        <v/>
      </c>
      <c r="AO13" s="143" t="str">
        <f>IF($A13="","",_xlfn.IFNA(RTD($A$1,,"order",$A13,AO$6,$A$2),""))</f>
        <v/>
      </c>
      <c r="AP13" s="143" t="str">
        <f>IF($A13="","",_xlfn.IFNA(RTD($A$1,,"order",$A13,AP$6,$A$2),""))</f>
        <v/>
      </c>
      <c r="AQ13" s="143" t="str">
        <f>IF($A13="","",_xlfn.IFNA(RTD($A$1,,"order",$A13,AQ$6,$A$2),""))</f>
        <v/>
      </c>
      <c r="AR13" s="143" t="str">
        <f>IF($A13="","",_xlfn.IFNA(RTD($A$1,,"order",$A13,AR$6,$A$2),""))</f>
        <v/>
      </c>
      <c r="AS13" s="143" t="str">
        <f>IF($A13="","",_xlfn.IFNA(RTD($A$1,,"order",$A13,AS$6,$A$2),""))</f>
        <v/>
      </c>
      <c r="AT13" s="143" t="str">
        <f>IF($A13="","",_xlfn.IFNA(RTD($A$1,,"order",$A13,AT$6,$A$2),""))</f>
        <v/>
      </c>
      <c r="AU13" s="59" t="str">
        <f>IF($A13="","",_xlfn.IFNA(RTD($A$1,,"order",$A13,AU$6,$A$2),""))</f>
        <v/>
      </c>
      <c r="AV13" s="59" t="str">
        <f>IF($A13="","",_xlfn.IFNA(RTD($A$1,,"order",$A13,AV$6,$A$2),""))</f>
        <v/>
      </c>
      <c r="AW13" s="143" t="str">
        <f>IF($A13="","",_xlfn.IFNA(RTD($A$1,,"order",$A13,AW$6,$A$2),""))</f>
        <v/>
      </c>
      <c r="AX13" s="143" t="str">
        <f>IF($A13="","",_xlfn.IFNA(RTD($A$1,,"order",$A13,AX$6,$A$2),""))</f>
        <v/>
      </c>
      <c r="AY13" s="143" t="str">
        <f>IF($A13="","",_xlfn.IFNA(RTD($A$1,,"order",$A13,AY$6,$A$2),""))</f>
        <v/>
      </c>
      <c r="AZ13" s="143" t="str">
        <f>IF($A13="","",_xlfn.IFNA(RTD($A$1,,"order",$A13,AZ$6,$A$2),""))</f>
        <v/>
      </c>
      <c r="BA13" s="143" t="str">
        <f>IF($A13="","",_xlfn.IFNA(RTD($A$1,,"order",$A13,BA$6,$A$2),""))</f>
        <v/>
      </c>
      <c r="BB13" s="143" t="str">
        <f>IF($A13="","",_xlfn.IFNA(RTD($A$1,,"order",$A13,BB$6,$A$2),""))</f>
        <v/>
      </c>
      <c r="BC13" s="143" t="str">
        <f>IF($A13="","",_xlfn.IFNA(RTD($A$1,,"order",$A13,BC$6,$A$2),""))</f>
        <v/>
      </c>
      <c r="BD13" s="143" t="str">
        <f>IF($A13="","",_xlfn.IFNA(RTD($A$1,,"order",$A13,BD$6,$A$2),""))</f>
        <v/>
      </c>
      <c r="BE13" s="143" t="str">
        <f>IF($A13="","",_xlfn.IFNA(RTD($A$1,,"order",$A13,BE$6,$A$2),""))</f>
        <v/>
      </c>
      <c r="BF13" s="143" t="str">
        <f>IF($A13="","",_xlfn.IFNA(RTD($A$1,,"order",$A13,BF$6,$A$2),""))</f>
        <v/>
      </c>
      <c r="BG13" s="143" t="str">
        <f>IF($A13="","",_xlfn.IFNA(RTD($A$1,,"order",$A13,BG$6,$A$2),""))</f>
        <v/>
      </c>
      <c r="BH13" s="143" t="str">
        <f>IF($A13="","",_xlfn.IFNA(RTD($A$1,,"order",$A13,BH$6,$A$2),""))</f>
        <v/>
      </c>
      <c r="BI13" s="143" t="str">
        <f>IF($A13="","",_xlfn.IFNA(RTD($A$1,,"order",$A13,BI$6,$A$2),""))</f>
        <v/>
      </c>
      <c r="BJ13" s="143" t="str">
        <f>IF($A13="","",_xlfn.IFNA(RTD($A$1,,"order",$A13,BJ$6,$A$2),""))</f>
        <v/>
      </c>
      <c r="BK13" s="143" t="str">
        <f>IF($A13="","",_xlfn.IFNA(RTD($A$1,,"order",$A13,BK$6,$A$2),""))</f>
        <v/>
      </c>
      <c r="BL13" s="143" t="str">
        <f>IF($A13="","",_xlfn.IFNA(RTD($A$1,,"order",$A13,BL$6,$A$2),""))</f>
        <v/>
      </c>
      <c r="BM13" s="143" t="str">
        <f>IF($A13="","",_xlfn.IFNA(RTD($A$1,,"order",$A13,BM$6,$A$2),""))</f>
        <v/>
      </c>
      <c r="BN13" s="143" t="str">
        <f>IF($A13="","",_xlfn.IFNA(RTD($A$1,,"order",$A13,BN$6,$A$2),""))</f>
        <v/>
      </c>
      <c r="BO13" s="149" t="str">
        <f>IF($A13="","",_xlfn.IFNA(RTD($A$1,,"order",$A13,BO$6,$A$2),""))</f>
        <v/>
      </c>
      <c r="BP13" s="149" t="str">
        <f>IF($A13="","",_xlfn.IFNA(RTD($A$1,,"order",$A13,BP$6,$A$2),""))</f>
        <v/>
      </c>
      <c r="BQ13" s="149" t="str">
        <f>IF($A13="","",_xlfn.IFNA(RTD($A$1,,"order",$A13,BQ$6,$A$2),""))</f>
        <v/>
      </c>
      <c r="BR13" s="59" t="str">
        <f>IF($A13="","",_xlfn.IFNA(RTD($A$1,,"order",$A13,BR$6,$A$2),""))</f>
        <v/>
      </c>
      <c r="BS13" s="59" t="str">
        <f>IF($A13="","",_xlfn.IFNA(RTD($A$1,,"order",$A13,BS$6,$A$2),""))</f>
        <v/>
      </c>
      <c r="BT13" s="59" t="str">
        <f>IF($A13="","",_xlfn.IFNA(RTD($A$1,,"order",$A13,BT$6,$A$2),""))</f>
        <v/>
      </c>
      <c r="BU13" s="59" t="str">
        <f>IF($A13="","",_xlfn.IFNA(RTD($A$1,,"order",$A13,BU$6,$A$2),""))</f>
        <v/>
      </c>
      <c r="BV13" s="59" t="str">
        <f>IF($A13="","",_xlfn.IFNA(RTD($A$1,,"order",$A13,BV$6,$A$2),""))</f>
        <v/>
      </c>
      <c r="BW13" s="59" t="str">
        <f>IF($A13="","",_xlfn.IFNA(RTD($A$1,,"order",$A13,BW$6,$A$2),""))</f>
        <v/>
      </c>
      <c r="BX13" s="59" t="str">
        <f>IF($A13="","",_xlfn.IFNA(RTD($A$1,,"order",$A13,BX$6,$A$2),""))</f>
        <v/>
      </c>
      <c r="BY13" s="59" t="str">
        <f>IF($A13="","",_xlfn.IFNA(RTD($A$1,,"order",$A13,BY$6,$A$2),""))</f>
        <v/>
      </c>
      <c r="BZ13" s="59" t="str">
        <f>IF($A13="","",_xlfn.IFNA(RTD($A$1,,"order",$A13,BZ$6,$A$2),""))</f>
        <v/>
      </c>
      <c r="CA13" s="59" t="str">
        <f>IF($A13="","",_xlfn.IFNA(RTD($A$1,,"order",$A13,CA$6,$A$2),""))</f>
        <v/>
      </c>
      <c r="CB13" s="59" t="str">
        <f>IF($A13="","",_xlfn.IFNA(RTD($A$1,,"order",$A13,CB$6,$A$2),""))</f>
        <v/>
      </c>
    </row>
    <row r="14" spans="1:80" x14ac:dyDescent="0.55000000000000004">
      <c r="A14" s="59" t="str">
        <f>IF(LiveOn,IFERROR(MID(","&amp;$B$5&amp;",",FIND(CHAR(1),SUBSTITUTE(","&amp;$B$5&amp;",",",",CHAR(1),ROWS($A$7:A14)))+1,FIND(CHAR(1),SUBSTITUTE(","&amp;$B$5&amp;",",",",CHAR(1),ROWS($A$7:A14)+1))-FIND(CHAR(1),SUBSTITUTE(","&amp;$B$5&amp;",",",",CHAR(1),ROWS($A$7:A14)))-1),""),"")</f>
        <v/>
      </c>
      <c r="B14" s="115" t="str">
        <f>IF($A14="","",IF(ISNUMBER(UtcOffset),IF(ISNUMBER(RTD($A$1,,"order",$A14,B$6,$A$2)),RTD($A$1,,"order",$A14,B$6,$A$2)+UtcOffset,RTD($A$1,,"order",$A14,B$6,$A$2)),""))</f>
        <v/>
      </c>
      <c r="C14" s="115" t="str">
        <f>IF($A14="","",IF(ISNUMBER(UtcOffset),IF(ISNUMBER(RTD($A$1,,"order",$A14,C$6,$A$2)),RTD($A$1,,"order",$A14,C$6,$A$2)+UtcOffset,RTD($A$1,,"order",$A14,C$6,$A$2)),""))</f>
        <v/>
      </c>
      <c r="D14" s="61" t="str">
        <f>IF($A14="","",_xlfn.IFNA(RTD($A$1,,"order",$A14,D$6,$A$2),""))</f>
        <v/>
      </c>
      <c r="E14" s="123" t="str">
        <f>IF($A14="","",_xlfn.IFNA(RTD($A$1,,"order",$A14,E$6,$A$2),""))</f>
        <v/>
      </c>
      <c r="F14" s="130" t="str">
        <f>IF($A14="","",_xlfn.IFNA(RTD($A$1,,"order",$A14,F$6,$A$2),""))</f>
        <v/>
      </c>
      <c r="G14" s="130" t="str">
        <f>IF($A14="","",_xlfn.IFNA(RTD($A$1,,"order",$A14,G$6,$A$2),""))</f>
        <v/>
      </c>
      <c r="H14" s="82" t="str">
        <f>IF($A14="","",_xlfn.IFNA(RTD($A$1,,"order",$A14,H$6,$A$2),""))</f>
        <v/>
      </c>
      <c r="I14" s="135" t="str">
        <f>IF($A14="","",_xlfn.IFNA(RTD($A$1,,"order",$A14,I$6,$A$2),""))</f>
        <v/>
      </c>
      <c r="J14" s="135" t="str">
        <f>IF($A14="","",_xlfn.IFNA(RTD($A$1,,"order",$A14,J$6,$A$2),""))</f>
        <v/>
      </c>
      <c r="K14" s="139" t="str">
        <f>IF($A14="","",_xlfn.IFNA(RTD($A$1,,"order",$A14,K$6,$A$2),""))</f>
        <v/>
      </c>
      <c r="L14" s="139" t="str">
        <f>IF($A14="","",_xlfn.IFNA(RTD($A$1,,"order",$A14,L$6,$A$2),""))</f>
        <v/>
      </c>
      <c r="M14" s="62" t="str">
        <f>IF($A14="","",_xlfn.IFNA(RTD($A$1,,"order",$A14,M$6,$A$2),""))</f>
        <v/>
      </c>
      <c r="N14" s="62" t="str">
        <f>IF($A14="","",_xlfn.IFNA(RTD($A$1,,"order",$A14,N$6,$A$2),""))</f>
        <v/>
      </c>
      <c r="O14" s="142" t="str">
        <f>IF($A14="","",_xlfn.IFNA(RTD($A$1,,"order",$A14,O$6,$A$2),""))</f>
        <v/>
      </c>
      <c r="P14" s="142" t="str">
        <f>IF($A14="","",_xlfn.IFNA(RTD($A$1,,"order",$A14,P$6,$A$2),""))</f>
        <v/>
      </c>
      <c r="Q14" s="152" t="str">
        <f>IF($A14="","",_xlfn.IFNA(RTD($A$1,,"order",$A14,Q$6,$A$2),""))</f>
        <v/>
      </c>
      <c r="R14" s="59" t="str">
        <f>IF($A14="","",_xlfn.IFNA(RTD($A$1,,"order",$A14,R$6,$A$2),""))</f>
        <v/>
      </c>
      <c r="S14" s="59" t="str">
        <f>IF($A14="","",_xlfn.IFNA(RTD($A$1,,"order",$A14,S$6,$A$2),""))</f>
        <v/>
      </c>
      <c r="T14" s="143" t="str">
        <f>IF($A14="","",_xlfn.IFNA(RTD($A$1,,"order",$A14,T$6,$A$2),""))</f>
        <v/>
      </c>
      <c r="U14" s="143" t="str">
        <f>IF($A14="","",_xlfn.IFNA(RTD($A$1,,"order",$A14,U$6,$A$2),""))</f>
        <v/>
      </c>
      <c r="V14" s="143" t="str">
        <f>IF($A14="","",_xlfn.IFNA(RTD($A$1,,"order",$A14,V$6,$A$2),""))</f>
        <v/>
      </c>
      <c r="W14" s="143" t="str">
        <f>IF($A14="","",_xlfn.IFNA(RTD($A$1,,"order",$A14,W$6,$A$2),""))</f>
        <v/>
      </c>
      <c r="X14" s="147" t="str">
        <f>IF($A14="","",_xlfn.IFNA(RTD($A$1,,"order",$A14,X$6,$A$2),""))</f>
        <v/>
      </c>
      <c r="Y14" s="147" t="str">
        <f>IF($A14="","",_xlfn.IFNA(RTD($A$1,,"order",$A14,Y$6,$A$2),""))</f>
        <v/>
      </c>
      <c r="Z14" s="143" t="str">
        <f>IF($A14="","",_xlfn.IFNA(RTD($A$1,,"order",$A14,Z$6,$A$2),""))</f>
        <v/>
      </c>
      <c r="AA14" s="143" t="str">
        <f>IF($A14="","",_xlfn.IFNA(RTD($A$1,,"order",$A14,AA$6,$A$2),""))</f>
        <v/>
      </c>
      <c r="AB14" s="143" t="str">
        <f>IF($A14="","",_xlfn.IFNA(RTD($A$1,,"order",$A14,AB$6,$A$2),""))</f>
        <v/>
      </c>
      <c r="AC14" s="143" t="str">
        <f>IF($A14="","",_xlfn.IFNA(RTD($A$1,,"order",$A14,AC$6,$A$2),""))</f>
        <v/>
      </c>
      <c r="AD14" s="143" t="str">
        <f>IF($A14="","",_xlfn.IFNA(RTD($A$1,,"order",$A14,AD$6,$A$2),""))</f>
        <v/>
      </c>
      <c r="AE14" s="59" t="str">
        <f>IF($A14="","",_xlfn.IFNA(RTD($A$1,,"order",$A14,AE$6,$A$2),""))</f>
        <v/>
      </c>
      <c r="AF14" s="59" t="str">
        <f>IF($A14="","",_xlfn.IFNA(RTD($A$1,,"order",$A14,AF$6,$A$2),""))</f>
        <v/>
      </c>
      <c r="AG14" s="59" t="str">
        <f>IF($A14="","",_xlfn.IFNA(RTD($A$1,,"order",$A14,AG$6,$A$2),""))</f>
        <v/>
      </c>
      <c r="AH14" s="59" t="str">
        <f>IF($A14="","",_xlfn.IFNA(RTD($A$1,,"order",$A14,AH$6,$A$2),""))</f>
        <v/>
      </c>
      <c r="AI14" s="143" t="str">
        <f>IF($A14="","",_xlfn.IFNA(RTD($A$1,,"order",$A14,AI$6,$A$2),""))</f>
        <v/>
      </c>
      <c r="AJ14" s="59" t="str">
        <f>IF($A14="","",_xlfn.IFNA(RTD($A$1,,"order",$A14,AJ$6,$A$2),""))</f>
        <v/>
      </c>
      <c r="AK14" s="143" t="str">
        <f>IF($A14="","",_xlfn.IFNA(RTD($A$1,,"order",$A14,AK$6,$A$2),""))</f>
        <v/>
      </c>
      <c r="AL14" s="59" t="str">
        <f>IF($A14="","",_xlfn.IFNA(RTD($A$1,,"order",$A14,AL$6,$A$2),""))</f>
        <v/>
      </c>
      <c r="AM14" s="143" t="str">
        <f>IF($A14="","",_xlfn.IFNA(RTD($A$1,,"order",$A14,AM$6,$A$2),""))</f>
        <v/>
      </c>
      <c r="AN14" s="143" t="str">
        <f>IF($A14="","",_xlfn.IFNA(RTD($A$1,,"order",$A14,AN$6,$A$2),""))</f>
        <v/>
      </c>
      <c r="AO14" s="143" t="str">
        <f>IF($A14="","",_xlfn.IFNA(RTD($A$1,,"order",$A14,AO$6,$A$2),""))</f>
        <v/>
      </c>
      <c r="AP14" s="143" t="str">
        <f>IF($A14="","",_xlfn.IFNA(RTD($A$1,,"order",$A14,AP$6,$A$2),""))</f>
        <v/>
      </c>
      <c r="AQ14" s="143" t="str">
        <f>IF($A14="","",_xlfn.IFNA(RTD($A$1,,"order",$A14,AQ$6,$A$2),""))</f>
        <v/>
      </c>
      <c r="AR14" s="143" t="str">
        <f>IF($A14="","",_xlfn.IFNA(RTD($A$1,,"order",$A14,AR$6,$A$2),""))</f>
        <v/>
      </c>
      <c r="AS14" s="143" t="str">
        <f>IF($A14="","",_xlfn.IFNA(RTD($A$1,,"order",$A14,AS$6,$A$2),""))</f>
        <v/>
      </c>
      <c r="AT14" s="143" t="str">
        <f>IF($A14="","",_xlfn.IFNA(RTD($A$1,,"order",$A14,AT$6,$A$2),""))</f>
        <v/>
      </c>
      <c r="AU14" s="59" t="str">
        <f>IF($A14="","",_xlfn.IFNA(RTD($A$1,,"order",$A14,AU$6,$A$2),""))</f>
        <v/>
      </c>
      <c r="AV14" s="59" t="str">
        <f>IF($A14="","",_xlfn.IFNA(RTD($A$1,,"order",$A14,AV$6,$A$2),""))</f>
        <v/>
      </c>
      <c r="AW14" s="143" t="str">
        <f>IF($A14="","",_xlfn.IFNA(RTD($A$1,,"order",$A14,AW$6,$A$2),""))</f>
        <v/>
      </c>
      <c r="AX14" s="143" t="str">
        <f>IF($A14="","",_xlfn.IFNA(RTD($A$1,,"order",$A14,AX$6,$A$2),""))</f>
        <v/>
      </c>
      <c r="AY14" s="143" t="str">
        <f>IF($A14="","",_xlfn.IFNA(RTD($A$1,,"order",$A14,AY$6,$A$2),""))</f>
        <v/>
      </c>
      <c r="AZ14" s="143" t="str">
        <f>IF($A14="","",_xlfn.IFNA(RTD($A$1,,"order",$A14,AZ$6,$A$2),""))</f>
        <v/>
      </c>
      <c r="BA14" s="143" t="str">
        <f>IF($A14="","",_xlfn.IFNA(RTD($A$1,,"order",$A14,BA$6,$A$2),""))</f>
        <v/>
      </c>
      <c r="BB14" s="143" t="str">
        <f>IF($A14="","",_xlfn.IFNA(RTD($A$1,,"order",$A14,BB$6,$A$2),""))</f>
        <v/>
      </c>
      <c r="BC14" s="143" t="str">
        <f>IF($A14="","",_xlfn.IFNA(RTD($A$1,,"order",$A14,BC$6,$A$2),""))</f>
        <v/>
      </c>
      <c r="BD14" s="143" t="str">
        <f>IF($A14="","",_xlfn.IFNA(RTD($A$1,,"order",$A14,BD$6,$A$2),""))</f>
        <v/>
      </c>
      <c r="BE14" s="143" t="str">
        <f>IF($A14="","",_xlfn.IFNA(RTD($A$1,,"order",$A14,BE$6,$A$2),""))</f>
        <v/>
      </c>
      <c r="BF14" s="143" t="str">
        <f>IF($A14="","",_xlfn.IFNA(RTD($A$1,,"order",$A14,BF$6,$A$2),""))</f>
        <v/>
      </c>
      <c r="BG14" s="143" t="str">
        <f>IF($A14="","",_xlfn.IFNA(RTD($A$1,,"order",$A14,BG$6,$A$2),""))</f>
        <v/>
      </c>
      <c r="BH14" s="143" t="str">
        <f>IF($A14="","",_xlfn.IFNA(RTD($A$1,,"order",$A14,BH$6,$A$2),""))</f>
        <v/>
      </c>
      <c r="BI14" s="143" t="str">
        <f>IF($A14="","",_xlfn.IFNA(RTD($A$1,,"order",$A14,BI$6,$A$2),""))</f>
        <v/>
      </c>
      <c r="BJ14" s="143" t="str">
        <f>IF($A14="","",_xlfn.IFNA(RTD($A$1,,"order",$A14,BJ$6,$A$2),""))</f>
        <v/>
      </c>
      <c r="BK14" s="143" t="str">
        <f>IF($A14="","",_xlfn.IFNA(RTD($A$1,,"order",$A14,BK$6,$A$2),""))</f>
        <v/>
      </c>
      <c r="BL14" s="143" t="str">
        <f>IF($A14="","",_xlfn.IFNA(RTD($A$1,,"order",$A14,BL$6,$A$2),""))</f>
        <v/>
      </c>
      <c r="BM14" s="143" t="str">
        <f>IF($A14="","",_xlfn.IFNA(RTD($A$1,,"order",$A14,BM$6,$A$2),""))</f>
        <v/>
      </c>
      <c r="BN14" s="143" t="str">
        <f>IF($A14="","",_xlfn.IFNA(RTD($A$1,,"order",$A14,BN$6,$A$2),""))</f>
        <v/>
      </c>
      <c r="BO14" s="149" t="str">
        <f>IF($A14="","",_xlfn.IFNA(RTD($A$1,,"order",$A14,BO$6,$A$2),""))</f>
        <v/>
      </c>
      <c r="BP14" s="149" t="str">
        <f>IF($A14="","",_xlfn.IFNA(RTD($A$1,,"order",$A14,BP$6,$A$2),""))</f>
        <v/>
      </c>
      <c r="BQ14" s="149" t="str">
        <f>IF($A14="","",_xlfn.IFNA(RTD($A$1,,"order",$A14,BQ$6,$A$2),""))</f>
        <v/>
      </c>
      <c r="BR14" s="59" t="str">
        <f>IF($A14="","",_xlfn.IFNA(RTD($A$1,,"order",$A14,BR$6,$A$2),""))</f>
        <v/>
      </c>
      <c r="BS14" s="59" t="str">
        <f>IF($A14="","",_xlfn.IFNA(RTD($A$1,,"order",$A14,BS$6,$A$2),""))</f>
        <v/>
      </c>
      <c r="BT14" s="59" t="str">
        <f>IF($A14="","",_xlfn.IFNA(RTD($A$1,,"order",$A14,BT$6,$A$2),""))</f>
        <v/>
      </c>
      <c r="BU14" s="59" t="str">
        <f>IF($A14="","",_xlfn.IFNA(RTD($A$1,,"order",$A14,BU$6,$A$2),""))</f>
        <v/>
      </c>
      <c r="BV14" s="59" t="str">
        <f>IF($A14="","",_xlfn.IFNA(RTD($A$1,,"order",$A14,BV$6,$A$2),""))</f>
        <v/>
      </c>
      <c r="BW14" s="59" t="str">
        <f>IF($A14="","",_xlfn.IFNA(RTD($A$1,,"order",$A14,BW$6,$A$2),""))</f>
        <v/>
      </c>
      <c r="BX14" s="59" t="str">
        <f>IF($A14="","",_xlfn.IFNA(RTD($A$1,,"order",$A14,BX$6,$A$2),""))</f>
        <v/>
      </c>
      <c r="BY14" s="59" t="str">
        <f>IF($A14="","",_xlfn.IFNA(RTD($A$1,,"order",$A14,BY$6,$A$2),""))</f>
        <v/>
      </c>
      <c r="BZ14" s="59" t="str">
        <f>IF($A14="","",_xlfn.IFNA(RTD($A$1,,"order",$A14,BZ$6,$A$2),""))</f>
        <v/>
      </c>
      <c r="CA14" s="59" t="str">
        <f>IF($A14="","",_xlfn.IFNA(RTD($A$1,,"order",$A14,CA$6,$A$2),""))</f>
        <v/>
      </c>
      <c r="CB14" s="59" t="str">
        <f>IF($A14="","",_xlfn.IFNA(RTD($A$1,,"order",$A14,CB$6,$A$2),""))</f>
        <v/>
      </c>
    </row>
    <row r="15" spans="1:80" x14ac:dyDescent="0.55000000000000004">
      <c r="A15" s="59" t="str">
        <f>IF(LiveOn,IFERROR(MID(","&amp;$B$5&amp;",",FIND(CHAR(1),SUBSTITUTE(","&amp;$B$5&amp;",",",",CHAR(1),ROWS($A$7:A15)))+1,FIND(CHAR(1),SUBSTITUTE(","&amp;$B$5&amp;",",",",CHAR(1),ROWS($A$7:A15)+1))-FIND(CHAR(1),SUBSTITUTE(","&amp;$B$5&amp;",",",",CHAR(1),ROWS($A$7:A15)))-1),""),"")</f>
        <v/>
      </c>
      <c r="B15" s="115" t="str">
        <f>IF($A15="","",IF(ISNUMBER(UtcOffset),IF(ISNUMBER(RTD($A$1,,"order",$A15,B$6,$A$2)),RTD($A$1,,"order",$A15,B$6,$A$2)+UtcOffset,RTD($A$1,,"order",$A15,B$6,$A$2)),""))</f>
        <v/>
      </c>
      <c r="C15" s="115" t="str">
        <f>IF($A15="","",IF(ISNUMBER(UtcOffset),IF(ISNUMBER(RTD($A$1,,"order",$A15,C$6,$A$2)),RTD($A$1,,"order",$A15,C$6,$A$2)+UtcOffset,RTD($A$1,,"order",$A15,C$6,$A$2)),""))</f>
        <v/>
      </c>
      <c r="D15" s="61" t="str">
        <f>IF($A15="","",_xlfn.IFNA(RTD($A$1,,"order",$A15,D$6,$A$2),""))</f>
        <v/>
      </c>
      <c r="E15" s="123" t="str">
        <f>IF($A15="","",_xlfn.IFNA(RTD($A$1,,"order",$A15,E$6,$A$2),""))</f>
        <v/>
      </c>
      <c r="F15" s="130" t="str">
        <f>IF($A15="","",_xlfn.IFNA(RTD($A$1,,"order",$A15,F$6,$A$2),""))</f>
        <v/>
      </c>
      <c r="G15" s="130" t="str">
        <f>IF($A15="","",_xlfn.IFNA(RTD($A$1,,"order",$A15,G$6,$A$2),""))</f>
        <v/>
      </c>
      <c r="H15" s="82" t="str">
        <f>IF($A15="","",_xlfn.IFNA(RTD($A$1,,"order",$A15,H$6,$A$2),""))</f>
        <v/>
      </c>
      <c r="I15" s="135" t="str">
        <f>IF($A15="","",_xlfn.IFNA(RTD($A$1,,"order",$A15,I$6,$A$2),""))</f>
        <v/>
      </c>
      <c r="J15" s="135" t="str">
        <f>IF($A15="","",_xlfn.IFNA(RTD($A$1,,"order",$A15,J$6,$A$2),""))</f>
        <v/>
      </c>
      <c r="K15" s="139" t="str">
        <f>IF($A15="","",_xlfn.IFNA(RTD($A$1,,"order",$A15,K$6,$A$2),""))</f>
        <v/>
      </c>
      <c r="L15" s="139" t="str">
        <f>IF($A15="","",_xlfn.IFNA(RTD($A$1,,"order",$A15,L$6,$A$2),""))</f>
        <v/>
      </c>
      <c r="M15" s="62" t="str">
        <f>IF($A15="","",_xlfn.IFNA(RTD($A$1,,"order",$A15,M$6,$A$2),""))</f>
        <v/>
      </c>
      <c r="N15" s="62" t="str">
        <f>IF($A15="","",_xlfn.IFNA(RTD($A$1,,"order",$A15,N$6,$A$2),""))</f>
        <v/>
      </c>
      <c r="O15" s="142" t="str">
        <f>IF($A15="","",_xlfn.IFNA(RTD($A$1,,"order",$A15,O$6,$A$2),""))</f>
        <v/>
      </c>
      <c r="P15" s="142" t="str">
        <f>IF($A15="","",_xlfn.IFNA(RTD($A$1,,"order",$A15,P$6,$A$2),""))</f>
        <v/>
      </c>
      <c r="Q15" s="152" t="str">
        <f>IF($A15="","",_xlfn.IFNA(RTD($A$1,,"order",$A15,Q$6,$A$2),""))</f>
        <v/>
      </c>
      <c r="R15" s="59" t="str">
        <f>IF($A15="","",_xlfn.IFNA(RTD($A$1,,"order",$A15,R$6,$A$2),""))</f>
        <v/>
      </c>
      <c r="S15" s="59" t="str">
        <f>IF($A15="","",_xlfn.IFNA(RTD($A$1,,"order",$A15,S$6,$A$2),""))</f>
        <v/>
      </c>
      <c r="T15" s="143" t="str">
        <f>IF($A15="","",_xlfn.IFNA(RTD($A$1,,"order",$A15,T$6,$A$2),""))</f>
        <v/>
      </c>
      <c r="U15" s="143" t="str">
        <f>IF($A15="","",_xlfn.IFNA(RTD($A$1,,"order",$A15,U$6,$A$2),""))</f>
        <v/>
      </c>
      <c r="V15" s="143" t="str">
        <f>IF($A15="","",_xlfn.IFNA(RTD($A$1,,"order",$A15,V$6,$A$2),""))</f>
        <v/>
      </c>
      <c r="W15" s="143" t="str">
        <f>IF($A15="","",_xlfn.IFNA(RTD($A$1,,"order",$A15,W$6,$A$2),""))</f>
        <v/>
      </c>
      <c r="X15" s="147" t="str">
        <f>IF($A15="","",_xlfn.IFNA(RTD($A$1,,"order",$A15,X$6,$A$2),""))</f>
        <v/>
      </c>
      <c r="Y15" s="147" t="str">
        <f>IF($A15="","",_xlfn.IFNA(RTD($A$1,,"order",$A15,Y$6,$A$2),""))</f>
        <v/>
      </c>
      <c r="Z15" s="143" t="str">
        <f>IF($A15="","",_xlfn.IFNA(RTD($A$1,,"order",$A15,Z$6,$A$2),""))</f>
        <v/>
      </c>
      <c r="AA15" s="143" t="str">
        <f>IF($A15="","",_xlfn.IFNA(RTD($A$1,,"order",$A15,AA$6,$A$2),""))</f>
        <v/>
      </c>
      <c r="AB15" s="143" t="str">
        <f>IF($A15="","",_xlfn.IFNA(RTD($A$1,,"order",$A15,AB$6,$A$2),""))</f>
        <v/>
      </c>
      <c r="AC15" s="143" t="str">
        <f>IF($A15="","",_xlfn.IFNA(RTD($A$1,,"order",$A15,AC$6,$A$2),""))</f>
        <v/>
      </c>
      <c r="AD15" s="143" t="str">
        <f>IF($A15="","",_xlfn.IFNA(RTD($A$1,,"order",$A15,AD$6,$A$2),""))</f>
        <v/>
      </c>
      <c r="AE15" s="59" t="str">
        <f>IF($A15="","",_xlfn.IFNA(RTD($A$1,,"order",$A15,AE$6,$A$2),""))</f>
        <v/>
      </c>
      <c r="AF15" s="59" t="str">
        <f>IF($A15="","",_xlfn.IFNA(RTD($A$1,,"order",$A15,AF$6,$A$2),""))</f>
        <v/>
      </c>
      <c r="AG15" s="59" t="str">
        <f>IF($A15="","",_xlfn.IFNA(RTD($A$1,,"order",$A15,AG$6,$A$2),""))</f>
        <v/>
      </c>
      <c r="AH15" s="59" t="str">
        <f>IF($A15="","",_xlfn.IFNA(RTD($A$1,,"order",$A15,AH$6,$A$2),""))</f>
        <v/>
      </c>
      <c r="AI15" s="143" t="str">
        <f>IF($A15="","",_xlfn.IFNA(RTD($A$1,,"order",$A15,AI$6,$A$2),""))</f>
        <v/>
      </c>
      <c r="AJ15" s="59" t="str">
        <f>IF($A15="","",_xlfn.IFNA(RTD($A$1,,"order",$A15,AJ$6,$A$2),""))</f>
        <v/>
      </c>
      <c r="AK15" s="143" t="str">
        <f>IF($A15="","",_xlfn.IFNA(RTD($A$1,,"order",$A15,AK$6,$A$2),""))</f>
        <v/>
      </c>
      <c r="AL15" s="59" t="str">
        <f>IF($A15="","",_xlfn.IFNA(RTD($A$1,,"order",$A15,AL$6,$A$2),""))</f>
        <v/>
      </c>
      <c r="AM15" s="143" t="str">
        <f>IF($A15="","",_xlfn.IFNA(RTD($A$1,,"order",$A15,AM$6,$A$2),""))</f>
        <v/>
      </c>
      <c r="AN15" s="143" t="str">
        <f>IF($A15="","",_xlfn.IFNA(RTD($A$1,,"order",$A15,AN$6,$A$2),""))</f>
        <v/>
      </c>
      <c r="AO15" s="143" t="str">
        <f>IF($A15="","",_xlfn.IFNA(RTD($A$1,,"order",$A15,AO$6,$A$2),""))</f>
        <v/>
      </c>
      <c r="AP15" s="143" t="str">
        <f>IF($A15="","",_xlfn.IFNA(RTD($A$1,,"order",$A15,AP$6,$A$2),""))</f>
        <v/>
      </c>
      <c r="AQ15" s="143" t="str">
        <f>IF($A15="","",_xlfn.IFNA(RTD($A$1,,"order",$A15,AQ$6,$A$2),""))</f>
        <v/>
      </c>
      <c r="AR15" s="143" t="str">
        <f>IF($A15="","",_xlfn.IFNA(RTD($A$1,,"order",$A15,AR$6,$A$2),""))</f>
        <v/>
      </c>
      <c r="AS15" s="143" t="str">
        <f>IF($A15="","",_xlfn.IFNA(RTD($A$1,,"order",$A15,AS$6,$A$2),""))</f>
        <v/>
      </c>
      <c r="AT15" s="143" t="str">
        <f>IF($A15="","",_xlfn.IFNA(RTD($A$1,,"order",$A15,AT$6,$A$2),""))</f>
        <v/>
      </c>
      <c r="AU15" s="59" t="str">
        <f>IF($A15="","",_xlfn.IFNA(RTD($A$1,,"order",$A15,AU$6,$A$2),""))</f>
        <v/>
      </c>
      <c r="AV15" s="59" t="str">
        <f>IF($A15="","",_xlfn.IFNA(RTD($A$1,,"order",$A15,AV$6,$A$2),""))</f>
        <v/>
      </c>
      <c r="AW15" s="143" t="str">
        <f>IF($A15="","",_xlfn.IFNA(RTD($A$1,,"order",$A15,AW$6,$A$2),""))</f>
        <v/>
      </c>
      <c r="AX15" s="143" t="str">
        <f>IF($A15="","",_xlfn.IFNA(RTD($A$1,,"order",$A15,AX$6,$A$2),""))</f>
        <v/>
      </c>
      <c r="AY15" s="143" t="str">
        <f>IF($A15="","",_xlfn.IFNA(RTD($A$1,,"order",$A15,AY$6,$A$2),""))</f>
        <v/>
      </c>
      <c r="AZ15" s="143" t="str">
        <f>IF($A15="","",_xlfn.IFNA(RTD($A$1,,"order",$A15,AZ$6,$A$2),""))</f>
        <v/>
      </c>
      <c r="BA15" s="143" t="str">
        <f>IF($A15="","",_xlfn.IFNA(RTD($A$1,,"order",$A15,BA$6,$A$2),""))</f>
        <v/>
      </c>
      <c r="BB15" s="143" t="str">
        <f>IF($A15="","",_xlfn.IFNA(RTD($A$1,,"order",$A15,BB$6,$A$2),""))</f>
        <v/>
      </c>
      <c r="BC15" s="143" t="str">
        <f>IF($A15="","",_xlfn.IFNA(RTD($A$1,,"order",$A15,BC$6,$A$2),""))</f>
        <v/>
      </c>
      <c r="BD15" s="143" t="str">
        <f>IF($A15="","",_xlfn.IFNA(RTD($A$1,,"order",$A15,BD$6,$A$2),""))</f>
        <v/>
      </c>
      <c r="BE15" s="143" t="str">
        <f>IF($A15="","",_xlfn.IFNA(RTD($A$1,,"order",$A15,BE$6,$A$2),""))</f>
        <v/>
      </c>
      <c r="BF15" s="143" t="str">
        <f>IF($A15="","",_xlfn.IFNA(RTD($A$1,,"order",$A15,BF$6,$A$2),""))</f>
        <v/>
      </c>
      <c r="BG15" s="143" t="str">
        <f>IF($A15="","",_xlfn.IFNA(RTD($A$1,,"order",$A15,BG$6,$A$2),""))</f>
        <v/>
      </c>
      <c r="BH15" s="143" t="str">
        <f>IF($A15="","",_xlfn.IFNA(RTD($A$1,,"order",$A15,BH$6,$A$2),""))</f>
        <v/>
      </c>
      <c r="BI15" s="143" t="str">
        <f>IF($A15="","",_xlfn.IFNA(RTD($A$1,,"order",$A15,BI$6,$A$2),""))</f>
        <v/>
      </c>
      <c r="BJ15" s="143" t="str">
        <f>IF($A15="","",_xlfn.IFNA(RTD($A$1,,"order",$A15,BJ$6,$A$2),""))</f>
        <v/>
      </c>
      <c r="BK15" s="143" t="str">
        <f>IF($A15="","",_xlfn.IFNA(RTD($A$1,,"order",$A15,BK$6,$A$2),""))</f>
        <v/>
      </c>
      <c r="BL15" s="143" t="str">
        <f>IF($A15="","",_xlfn.IFNA(RTD($A$1,,"order",$A15,BL$6,$A$2),""))</f>
        <v/>
      </c>
      <c r="BM15" s="143" t="str">
        <f>IF($A15="","",_xlfn.IFNA(RTD($A$1,,"order",$A15,BM$6,$A$2),""))</f>
        <v/>
      </c>
      <c r="BN15" s="143" t="str">
        <f>IF($A15="","",_xlfn.IFNA(RTD($A$1,,"order",$A15,BN$6,$A$2),""))</f>
        <v/>
      </c>
      <c r="BO15" s="149" t="str">
        <f>IF($A15="","",_xlfn.IFNA(RTD($A$1,,"order",$A15,BO$6,$A$2),""))</f>
        <v/>
      </c>
      <c r="BP15" s="149" t="str">
        <f>IF($A15="","",_xlfn.IFNA(RTD($A$1,,"order",$A15,BP$6,$A$2),""))</f>
        <v/>
      </c>
      <c r="BQ15" s="149" t="str">
        <f>IF($A15="","",_xlfn.IFNA(RTD($A$1,,"order",$A15,BQ$6,$A$2),""))</f>
        <v/>
      </c>
      <c r="BR15" s="59" t="str">
        <f>IF($A15="","",_xlfn.IFNA(RTD($A$1,,"order",$A15,BR$6,$A$2),""))</f>
        <v/>
      </c>
      <c r="BS15" s="59" t="str">
        <f>IF($A15="","",_xlfn.IFNA(RTD($A$1,,"order",$A15,BS$6,$A$2),""))</f>
        <v/>
      </c>
      <c r="BT15" s="59" t="str">
        <f>IF($A15="","",_xlfn.IFNA(RTD($A$1,,"order",$A15,BT$6,$A$2),""))</f>
        <v/>
      </c>
      <c r="BU15" s="59" t="str">
        <f>IF($A15="","",_xlfn.IFNA(RTD($A$1,,"order",$A15,BU$6,$A$2),""))</f>
        <v/>
      </c>
      <c r="BV15" s="59" t="str">
        <f>IF($A15="","",_xlfn.IFNA(RTD($A$1,,"order",$A15,BV$6,$A$2),""))</f>
        <v/>
      </c>
      <c r="BW15" s="59" t="str">
        <f>IF($A15="","",_xlfn.IFNA(RTD($A$1,,"order",$A15,BW$6,$A$2),""))</f>
        <v/>
      </c>
      <c r="BX15" s="59" t="str">
        <f>IF($A15="","",_xlfn.IFNA(RTD($A$1,,"order",$A15,BX$6,$A$2),""))</f>
        <v/>
      </c>
      <c r="BY15" s="59" t="str">
        <f>IF($A15="","",_xlfn.IFNA(RTD($A$1,,"order",$A15,BY$6,$A$2),""))</f>
        <v/>
      </c>
      <c r="BZ15" s="59" t="str">
        <f>IF($A15="","",_xlfn.IFNA(RTD($A$1,,"order",$A15,BZ$6,$A$2),""))</f>
        <v/>
      </c>
      <c r="CA15" s="59" t="str">
        <f>IF($A15="","",_xlfn.IFNA(RTD($A$1,,"order",$A15,CA$6,$A$2),""))</f>
        <v/>
      </c>
      <c r="CB15" s="59" t="str">
        <f>IF($A15="","",_xlfn.IFNA(RTD($A$1,,"order",$A15,CB$6,$A$2),""))</f>
        <v/>
      </c>
    </row>
    <row r="16" spans="1:80" x14ac:dyDescent="0.55000000000000004">
      <c r="A16" s="59" t="str">
        <f>IF(LiveOn,IFERROR(MID(","&amp;$B$5&amp;",",FIND(CHAR(1),SUBSTITUTE(","&amp;$B$5&amp;",",",",CHAR(1),ROWS($A$7:A16)))+1,FIND(CHAR(1),SUBSTITUTE(","&amp;$B$5&amp;",",",",CHAR(1),ROWS($A$7:A16)+1))-FIND(CHAR(1),SUBSTITUTE(","&amp;$B$5&amp;",",",",CHAR(1),ROWS($A$7:A16)))-1),""),"")</f>
        <v/>
      </c>
      <c r="B16" s="115" t="str">
        <f>IF($A16="","",IF(ISNUMBER(UtcOffset),IF(ISNUMBER(RTD($A$1,,"order",$A16,B$6,$A$2)),RTD($A$1,,"order",$A16,B$6,$A$2)+UtcOffset,RTD($A$1,,"order",$A16,B$6,$A$2)),""))</f>
        <v/>
      </c>
      <c r="C16" s="115" t="str">
        <f>IF($A16="","",IF(ISNUMBER(UtcOffset),IF(ISNUMBER(RTD($A$1,,"order",$A16,C$6,$A$2)),RTD($A$1,,"order",$A16,C$6,$A$2)+UtcOffset,RTD($A$1,,"order",$A16,C$6,$A$2)),""))</f>
        <v/>
      </c>
      <c r="D16" s="61" t="str">
        <f>IF($A16="","",_xlfn.IFNA(RTD($A$1,,"order",$A16,D$6,$A$2),""))</f>
        <v/>
      </c>
      <c r="E16" s="123" t="str">
        <f>IF($A16="","",_xlfn.IFNA(RTD($A$1,,"order",$A16,E$6,$A$2),""))</f>
        <v/>
      </c>
      <c r="F16" s="130" t="str">
        <f>IF($A16="","",_xlfn.IFNA(RTD($A$1,,"order",$A16,F$6,$A$2),""))</f>
        <v/>
      </c>
      <c r="G16" s="130" t="str">
        <f>IF($A16="","",_xlfn.IFNA(RTD($A$1,,"order",$A16,G$6,$A$2),""))</f>
        <v/>
      </c>
      <c r="H16" s="82" t="str">
        <f>IF($A16="","",_xlfn.IFNA(RTD($A$1,,"order",$A16,H$6,$A$2),""))</f>
        <v/>
      </c>
      <c r="I16" s="135" t="str">
        <f>IF($A16="","",_xlfn.IFNA(RTD($A$1,,"order",$A16,I$6,$A$2),""))</f>
        <v/>
      </c>
      <c r="J16" s="135" t="str">
        <f>IF($A16="","",_xlfn.IFNA(RTD($A$1,,"order",$A16,J$6,$A$2),""))</f>
        <v/>
      </c>
      <c r="K16" s="139" t="str">
        <f>IF($A16="","",_xlfn.IFNA(RTD($A$1,,"order",$A16,K$6,$A$2),""))</f>
        <v/>
      </c>
      <c r="L16" s="139" t="str">
        <f>IF($A16="","",_xlfn.IFNA(RTD($A$1,,"order",$A16,L$6,$A$2),""))</f>
        <v/>
      </c>
      <c r="M16" s="62" t="str">
        <f>IF($A16="","",_xlfn.IFNA(RTD($A$1,,"order",$A16,M$6,$A$2),""))</f>
        <v/>
      </c>
      <c r="N16" s="62" t="str">
        <f>IF($A16="","",_xlfn.IFNA(RTD($A$1,,"order",$A16,N$6,$A$2),""))</f>
        <v/>
      </c>
      <c r="O16" s="142" t="str">
        <f>IF($A16="","",_xlfn.IFNA(RTD($A$1,,"order",$A16,O$6,$A$2),""))</f>
        <v/>
      </c>
      <c r="P16" s="142" t="str">
        <f>IF($A16="","",_xlfn.IFNA(RTD($A$1,,"order",$A16,P$6,$A$2),""))</f>
        <v/>
      </c>
      <c r="Q16" s="152" t="str">
        <f>IF($A16="","",_xlfn.IFNA(RTD($A$1,,"order",$A16,Q$6,$A$2),""))</f>
        <v/>
      </c>
      <c r="R16" s="59" t="str">
        <f>IF($A16="","",_xlfn.IFNA(RTD($A$1,,"order",$A16,R$6,$A$2),""))</f>
        <v/>
      </c>
      <c r="S16" s="59" t="str">
        <f>IF($A16="","",_xlfn.IFNA(RTD($A$1,,"order",$A16,S$6,$A$2),""))</f>
        <v/>
      </c>
      <c r="T16" s="143" t="str">
        <f>IF($A16="","",_xlfn.IFNA(RTD($A$1,,"order",$A16,T$6,$A$2),""))</f>
        <v/>
      </c>
      <c r="U16" s="143" t="str">
        <f>IF($A16="","",_xlfn.IFNA(RTD($A$1,,"order",$A16,U$6,$A$2),""))</f>
        <v/>
      </c>
      <c r="V16" s="143" t="str">
        <f>IF($A16="","",_xlfn.IFNA(RTD($A$1,,"order",$A16,V$6,$A$2),""))</f>
        <v/>
      </c>
      <c r="W16" s="143" t="str">
        <f>IF($A16="","",_xlfn.IFNA(RTD($A$1,,"order",$A16,W$6,$A$2),""))</f>
        <v/>
      </c>
      <c r="X16" s="147" t="str">
        <f>IF($A16="","",_xlfn.IFNA(RTD($A$1,,"order",$A16,X$6,$A$2),""))</f>
        <v/>
      </c>
      <c r="Y16" s="147" t="str">
        <f>IF($A16="","",_xlfn.IFNA(RTD($A$1,,"order",$A16,Y$6,$A$2),""))</f>
        <v/>
      </c>
      <c r="Z16" s="143" t="str">
        <f>IF($A16="","",_xlfn.IFNA(RTD($A$1,,"order",$A16,Z$6,$A$2),""))</f>
        <v/>
      </c>
      <c r="AA16" s="143" t="str">
        <f>IF($A16="","",_xlfn.IFNA(RTD($A$1,,"order",$A16,AA$6,$A$2),""))</f>
        <v/>
      </c>
      <c r="AB16" s="143" t="str">
        <f>IF($A16="","",_xlfn.IFNA(RTD($A$1,,"order",$A16,AB$6,$A$2),""))</f>
        <v/>
      </c>
      <c r="AC16" s="143" t="str">
        <f>IF($A16="","",_xlfn.IFNA(RTD($A$1,,"order",$A16,AC$6,$A$2),""))</f>
        <v/>
      </c>
      <c r="AD16" s="143" t="str">
        <f>IF($A16="","",_xlfn.IFNA(RTD($A$1,,"order",$A16,AD$6,$A$2),""))</f>
        <v/>
      </c>
      <c r="AE16" s="59" t="str">
        <f>IF($A16="","",_xlfn.IFNA(RTD($A$1,,"order",$A16,AE$6,$A$2),""))</f>
        <v/>
      </c>
      <c r="AF16" s="59" t="str">
        <f>IF($A16="","",_xlfn.IFNA(RTD($A$1,,"order",$A16,AF$6,$A$2),""))</f>
        <v/>
      </c>
      <c r="AG16" s="59" t="str">
        <f>IF($A16="","",_xlfn.IFNA(RTD($A$1,,"order",$A16,AG$6,$A$2),""))</f>
        <v/>
      </c>
      <c r="AH16" s="59" t="str">
        <f>IF($A16="","",_xlfn.IFNA(RTD($A$1,,"order",$A16,AH$6,$A$2),""))</f>
        <v/>
      </c>
      <c r="AI16" s="143" t="str">
        <f>IF($A16="","",_xlfn.IFNA(RTD($A$1,,"order",$A16,AI$6,$A$2),""))</f>
        <v/>
      </c>
      <c r="AJ16" s="59" t="str">
        <f>IF($A16="","",_xlfn.IFNA(RTD($A$1,,"order",$A16,AJ$6,$A$2),""))</f>
        <v/>
      </c>
      <c r="AK16" s="143" t="str">
        <f>IF($A16="","",_xlfn.IFNA(RTD($A$1,,"order",$A16,AK$6,$A$2),""))</f>
        <v/>
      </c>
      <c r="AL16" s="59" t="str">
        <f>IF($A16="","",_xlfn.IFNA(RTD($A$1,,"order",$A16,AL$6,$A$2),""))</f>
        <v/>
      </c>
      <c r="AM16" s="143" t="str">
        <f>IF($A16="","",_xlfn.IFNA(RTD($A$1,,"order",$A16,AM$6,$A$2),""))</f>
        <v/>
      </c>
      <c r="AN16" s="143" t="str">
        <f>IF($A16="","",_xlfn.IFNA(RTD($A$1,,"order",$A16,AN$6,$A$2),""))</f>
        <v/>
      </c>
      <c r="AO16" s="143" t="str">
        <f>IF($A16="","",_xlfn.IFNA(RTD($A$1,,"order",$A16,AO$6,$A$2),""))</f>
        <v/>
      </c>
      <c r="AP16" s="143" t="str">
        <f>IF($A16="","",_xlfn.IFNA(RTD($A$1,,"order",$A16,AP$6,$A$2),""))</f>
        <v/>
      </c>
      <c r="AQ16" s="143" t="str">
        <f>IF($A16="","",_xlfn.IFNA(RTD($A$1,,"order",$A16,AQ$6,$A$2),""))</f>
        <v/>
      </c>
      <c r="AR16" s="143" t="str">
        <f>IF($A16="","",_xlfn.IFNA(RTD($A$1,,"order",$A16,AR$6,$A$2),""))</f>
        <v/>
      </c>
      <c r="AS16" s="143" t="str">
        <f>IF($A16="","",_xlfn.IFNA(RTD($A$1,,"order",$A16,AS$6,$A$2),""))</f>
        <v/>
      </c>
      <c r="AT16" s="143" t="str">
        <f>IF($A16="","",_xlfn.IFNA(RTD($A$1,,"order",$A16,AT$6,$A$2),""))</f>
        <v/>
      </c>
      <c r="AU16" s="59" t="str">
        <f>IF($A16="","",_xlfn.IFNA(RTD($A$1,,"order",$A16,AU$6,$A$2),""))</f>
        <v/>
      </c>
      <c r="AV16" s="59" t="str">
        <f>IF($A16="","",_xlfn.IFNA(RTD($A$1,,"order",$A16,AV$6,$A$2),""))</f>
        <v/>
      </c>
      <c r="AW16" s="143" t="str">
        <f>IF($A16="","",_xlfn.IFNA(RTD($A$1,,"order",$A16,AW$6,$A$2),""))</f>
        <v/>
      </c>
      <c r="AX16" s="143" t="str">
        <f>IF($A16="","",_xlfn.IFNA(RTD($A$1,,"order",$A16,AX$6,$A$2),""))</f>
        <v/>
      </c>
      <c r="AY16" s="143" t="str">
        <f>IF($A16="","",_xlfn.IFNA(RTD($A$1,,"order",$A16,AY$6,$A$2),""))</f>
        <v/>
      </c>
      <c r="AZ16" s="143" t="str">
        <f>IF($A16="","",_xlfn.IFNA(RTD($A$1,,"order",$A16,AZ$6,$A$2),""))</f>
        <v/>
      </c>
      <c r="BA16" s="143" t="str">
        <f>IF($A16="","",_xlfn.IFNA(RTD($A$1,,"order",$A16,BA$6,$A$2),""))</f>
        <v/>
      </c>
      <c r="BB16" s="143" t="str">
        <f>IF($A16="","",_xlfn.IFNA(RTD($A$1,,"order",$A16,BB$6,$A$2),""))</f>
        <v/>
      </c>
      <c r="BC16" s="143" t="str">
        <f>IF($A16="","",_xlfn.IFNA(RTD($A$1,,"order",$A16,BC$6,$A$2),""))</f>
        <v/>
      </c>
      <c r="BD16" s="143" t="str">
        <f>IF($A16="","",_xlfn.IFNA(RTD($A$1,,"order",$A16,BD$6,$A$2),""))</f>
        <v/>
      </c>
      <c r="BE16" s="143" t="str">
        <f>IF($A16="","",_xlfn.IFNA(RTD($A$1,,"order",$A16,BE$6,$A$2),""))</f>
        <v/>
      </c>
      <c r="BF16" s="143" t="str">
        <f>IF($A16="","",_xlfn.IFNA(RTD($A$1,,"order",$A16,BF$6,$A$2),""))</f>
        <v/>
      </c>
      <c r="BG16" s="143" t="str">
        <f>IF($A16="","",_xlfn.IFNA(RTD($A$1,,"order",$A16,BG$6,$A$2),""))</f>
        <v/>
      </c>
      <c r="BH16" s="143" t="str">
        <f>IF($A16="","",_xlfn.IFNA(RTD($A$1,,"order",$A16,BH$6,$A$2),""))</f>
        <v/>
      </c>
      <c r="BI16" s="143" t="str">
        <f>IF($A16="","",_xlfn.IFNA(RTD($A$1,,"order",$A16,BI$6,$A$2),""))</f>
        <v/>
      </c>
      <c r="BJ16" s="143" t="str">
        <f>IF($A16="","",_xlfn.IFNA(RTD($A$1,,"order",$A16,BJ$6,$A$2),""))</f>
        <v/>
      </c>
      <c r="BK16" s="143" t="str">
        <f>IF($A16="","",_xlfn.IFNA(RTD($A$1,,"order",$A16,BK$6,$A$2),""))</f>
        <v/>
      </c>
      <c r="BL16" s="143" t="str">
        <f>IF($A16="","",_xlfn.IFNA(RTD($A$1,,"order",$A16,BL$6,$A$2),""))</f>
        <v/>
      </c>
      <c r="BM16" s="143" t="str">
        <f>IF($A16="","",_xlfn.IFNA(RTD($A$1,,"order",$A16,BM$6,$A$2),""))</f>
        <v/>
      </c>
      <c r="BN16" s="143" t="str">
        <f>IF($A16="","",_xlfn.IFNA(RTD($A$1,,"order",$A16,BN$6,$A$2),""))</f>
        <v/>
      </c>
      <c r="BO16" s="149" t="str">
        <f>IF($A16="","",_xlfn.IFNA(RTD($A$1,,"order",$A16,BO$6,$A$2),""))</f>
        <v/>
      </c>
      <c r="BP16" s="149" t="str">
        <f>IF($A16="","",_xlfn.IFNA(RTD($A$1,,"order",$A16,BP$6,$A$2),""))</f>
        <v/>
      </c>
      <c r="BQ16" s="149" t="str">
        <f>IF($A16="","",_xlfn.IFNA(RTD($A$1,,"order",$A16,BQ$6,$A$2),""))</f>
        <v/>
      </c>
      <c r="BR16" s="59" t="str">
        <f>IF($A16="","",_xlfn.IFNA(RTD($A$1,,"order",$A16,BR$6,$A$2),""))</f>
        <v/>
      </c>
      <c r="BS16" s="59" t="str">
        <f>IF($A16="","",_xlfn.IFNA(RTD($A$1,,"order",$A16,BS$6,$A$2),""))</f>
        <v/>
      </c>
      <c r="BT16" s="59" t="str">
        <f>IF($A16="","",_xlfn.IFNA(RTD($A$1,,"order",$A16,BT$6,$A$2),""))</f>
        <v/>
      </c>
      <c r="BU16" s="59" t="str">
        <f>IF($A16="","",_xlfn.IFNA(RTD($A$1,,"order",$A16,BU$6,$A$2),""))</f>
        <v/>
      </c>
      <c r="BV16" s="59" t="str">
        <f>IF($A16="","",_xlfn.IFNA(RTD($A$1,,"order",$A16,BV$6,$A$2),""))</f>
        <v/>
      </c>
      <c r="BW16" s="59" t="str">
        <f>IF($A16="","",_xlfn.IFNA(RTD($A$1,,"order",$A16,BW$6,$A$2),""))</f>
        <v/>
      </c>
      <c r="BX16" s="59" t="str">
        <f>IF($A16="","",_xlfn.IFNA(RTD($A$1,,"order",$A16,BX$6,$A$2),""))</f>
        <v/>
      </c>
      <c r="BY16" s="59" t="str">
        <f>IF($A16="","",_xlfn.IFNA(RTD($A$1,,"order",$A16,BY$6,$A$2),""))</f>
        <v/>
      </c>
      <c r="BZ16" s="59" t="str">
        <f>IF($A16="","",_xlfn.IFNA(RTD($A$1,,"order",$A16,BZ$6,$A$2),""))</f>
        <v/>
      </c>
      <c r="CA16" s="59" t="str">
        <f>IF($A16="","",_xlfn.IFNA(RTD($A$1,,"order",$A16,CA$6,$A$2),""))</f>
        <v/>
      </c>
      <c r="CB16" s="59" t="str">
        <f>IF($A16="","",_xlfn.IFNA(RTD($A$1,,"order",$A16,CB$6,$A$2),""))</f>
        <v/>
      </c>
    </row>
    <row r="17" spans="1:80" x14ac:dyDescent="0.55000000000000004">
      <c r="A17" s="59" t="str">
        <f>IF(LiveOn,IFERROR(MID(","&amp;$B$5&amp;",",FIND(CHAR(1),SUBSTITUTE(","&amp;$B$5&amp;",",",",CHAR(1),ROWS($A$7:A17)))+1,FIND(CHAR(1),SUBSTITUTE(","&amp;$B$5&amp;",",",",CHAR(1),ROWS($A$7:A17)+1))-FIND(CHAR(1),SUBSTITUTE(","&amp;$B$5&amp;",",",",CHAR(1),ROWS($A$7:A17)))-1),""),"")</f>
        <v/>
      </c>
      <c r="B17" s="115" t="str">
        <f>IF($A17="","",IF(ISNUMBER(UtcOffset),IF(ISNUMBER(RTD($A$1,,"order",$A17,B$6,$A$2)),RTD($A$1,,"order",$A17,B$6,$A$2)+UtcOffset,RTD($A$1,,"order",$A17,B$6,$A$2)),""))</f>
        <v/>
      </c>
      <c r="C17" s="115" t="str">
        <f>IF($A17="","",IF(ISNUMBER(UtcOffset),IF(ISNUMBER(RTD($A$1,,"order",$A17,C$6,$A$2)),RTD($A$1,,"order",$A17,C$6,$A$2)+UtcOffset,RTD($A$1,,"order",$A17,C$6,$A$2)),""))</f>
        <v/>
      </c>
      <c r="D17" s="61" t="str">
        <f>IF($A17="","",_xlfn.IFNA(RTD($A$1,,"order",$A17,D$6,$A$2),""))</f>
        <v/>
      </c>
      <c r="E17" s="123" t="str">
        <f>IF($A17="","",_xlfn.IFNA(RTD($A$1,,"order",$A17,E$6,$A$2),""))</f>
        <v/>
      </c>
      <c r="F17" s="130" t="str">
        <f>IF($A17="","",_xlfn.IFNA(RTD($A$1,,"order",$A17,F$6,$A$2),""))</f>
        <v/>
      </c>
      <c r="G17" s="130" t="str">
        <f>IF($A17="","",_xlfn.IFNA(RTD($A$1,,"order",$A17,G$6,$A$2),""))</f>
        <v/>
      </c>
      <c r="H17" s="82" t="str">
        <f>IF($A17="","",_xlfn.IFNA(RTD($A$1,,"order",$A17,H$6,$A$2),""))</f>
        <v/>
      </c>
      <c r="I17" s="135" t="str">
        <f>IF($A17="","",_xlfn.IFNA(RTD($A$1,,"order",$A17,I$6,$A$2),""))</f>
        <v/>
      </c>
      <c r="J17" s="135" t="str">
        <f>IF($A17="","",_xlfn.IFNA(RTD($A$1,,"order",$A17,J$6,$A$2),""))</f>
        <v/>
      </c>
      <c r="K17" s="139" t="str">
        <f>IF($A17="","",_xlfn.IFNA(RTD($A$1,,"order",$A17,K$6,$A$2),""))</f>
        <v/>
      </c>
      <c r="L17" s="139" t="str">
        <f>IF($A17="","",_xlfn.IFNA(RTD($A$1,,"order",$A17,L$6,$A$2),""))</f>
        <v/>
      </c>
      <c r="M17" s="62" t="str">
        <f>IF($A17="","",_xlfn.IFNA(RTD($A$1,,"order",$A17,M$6,$A$2),""))</f>
        <v/>
      </c>
      <c r="N17" s="62" t="str">
        <f>IF($A17="","",_xlfn.IFNA(RTD($A$1,,"order",$A17,N$6,$A$2),""))</f>
        <v/>
      </c>
      <c r="O17" s="142" t="str">
        <f>IF($A17="","",_xlfn.IFNA(RTD($A$1,,"order",$A17,O$6,$A$2),""))</f>
        <v/>
      </c>
      <c r="P17" s="142" t="str">
        <f>IF($A17="","",_xlfn.IFNA(RTD($A$1,,"order",$A17,P$6,$A$2),""))</f>
        <v/>
      </c>
      <c r="Q17" s="152" t="str">
        <f>IF($A17="","",_xlfn.IFNA(RTD($A$1,,"order",$A17,Q$6,$A$2),""))</f>
        <v/>
      </c>
      <c r="R17" s="59" t="str">
        <f>IF($A17="","",_xlfn.IFNA(RTD($A$1,,"order",$A17,R$6,$A$2),""))</f>
        <v/>
      </c>
      <c r="S17" s="59" t="str">
        <f>IF($A17="","",_xlfn.IFNA(RTD($A$1,,"order",$A17,S$6,$A$2),""))</f>
        <v/>
      </c>
      <c r="T17" s="143" t="str">
        <f>IF($A17="","",_xlfn.IFNA(RTD($A$1,,"order",$A17,T$6,$A$2),""))</f>
        <v/>
      </c>
      <c r="U17" s="143" t="str">
        <f>IF($A17="","",_xlfn.IFNA(RTD($A$1,,"order",$A17,U$6,$A$2),""))</f>
        <v/>
      </c>
      <c r="V17" s="143" t="str">
        <f>IF($A17="","",_xlfn.IFNA(RTD($A$1,,"order",$A17,V$6,$A$2),""))</f>
        <v/>
      </c>
      <c r="W17" s="143" t="str">
        <f>IF($A17="","",_xlfn.IFNA(RTD($A$1,,"order",$A17,W$6,$A$2),""))</f>
        <v/>
      </c>
      <c r="X17" s="147" t="str">
        <f>IF($A17="","",_xlfn.IFNA(RTD($A$1,,"order",$A17,X$6,$A$2),""))</f>
        <v/>
      </c>
      <c r="Y17" s="147" t="str">
        <f>IF($A17="","",_xlfn.IFNA(RTD($A$1,,"order",$A17,Y$6,$A$2),""))</f>
        <v/>
      </c>
      <c r="Z17" s="143" t="str">
        <f>IF($A17="","",_xlfn.IFNA(RTD($A$1,,"order",$A17,Z$6,$A$2),""))</f>
        <v/>
      </c>
      <c r="AA17" s="143" t="str">
        <f>IF($A17="","",_xlfn.IFNA(RTD($A$1,,"order",$A17,AA$6,$A$2),""))</f>
        <v/>
      </c>
      <c r="AB17" s="143" t="str">
        <f>IF($A17="","",_xlfn.IFNA(RTD($A$1,,"order",$A17,AB$6,$A$2),""))</f>
        <v/>
      </c>
      <c r="AC17" s="143" t="str">
        <f>IF($A17="","",_xlfn.IFNA(RTD($A$1,,"order",$A17,AC$6,$A$2),""))</f>
        <v/>
      </c>
      <c r="AD17" s="143" t="str">
        <f>IF($A17="","",_xlfn.IFNA(RTD($A$1,,"order",$A17,AD$6,$A$2),""))</f>
        <v/>
      </c>
      <c r="AE17" s="59" t="str">
        <f>IF($A17="","",_xlfn.IFNA(RTD($A$1,,"order",$A17,AE$6,$A$2),""))</f>
        <v/>
      </c>
      <c r="AF17" s="59" t="str">
        <f>IF($A17="","",_xlfn.IFNA(RTD($A$1,,"order",$A17,AF$6,$A$2),""))</f>
        <v/>
      </c>
      <c r="AG17" s="59" t="str">
        <f>IF($A17="","",_xlfn.IFNA(RTD($A$1,,"order",$A17,AG$6,$A$2),""))</f>
        <v/>
      </c>
      <c r="AH17" s="59" t="str">
        <f>IF($A17="","",_xlfn.IFNA(RTD($A$1,,"order",$A17,AH$6,$A$2),""))</f>
        <v/>
      </c>
      <c r="AI17" s="143" t="str">
        <f>IF($A17="","",_xlfn.IFNA(RTD($A$1,,"order",$A17,AI$6,$A$2),""))</f>
        <v/>
      </c>
      <c r="AJ17" s="59" t="str">
        <f>IF($A17="","",_xlfn.IFNA(RTD($A$1,,"order",$A17,AJ$6,$A$2),""))</f>
        <v/>
      </c>
      <c r="AK17" s="143" t="str">
        <f>IF($A17="","",_xlfn.IFNA(RTD($A$1,,"order",$A17,AK$6,$A$2),""))</f>
        <v/>
      </c>
      <c r="AL17" s="59" t="str">
        <f>IF($A17="","",_xlfn.IFNA(RTD($A$1,,"order",$A17,AL$6,$A$2),""))</f>
        <v/>
      </c>
      <c r="AM17" s="143" t="str">
        <f>IF($A17="","",_xlfn.IFNA(RTD($A$1,,"order",$A17,AM$6,$A$2),""))</f>
        <v/>
      </c>
      <c r="AN17" s="143" t="str">
        <f>IF($A17="","",_xlfn.IFNA(RTD($A$1,,"order",$A17,AN$6,$A$2),""))</f>
        <v/>
      </c>
      <c r="AO17" s="143" t="str">
        <f>IF($A17="","",_xlfn.IFNA(RTD($A$1,,"order",$A17,AO$6,$A$2),""))</f>
        <v/>
      </c>
      <c r="AP17" s="143" t="str">
        <f>IF($A17="","",_xlfn.IFNA(RTD($A$1,,"order",$A17,AP$6,$A$2),""))</f>
        <v/>
      </c>
      <c r="AQ17" s="143" t="str">
        <f>IF($A17="","",_xlfn.IFNA(RTD($A$1,,"order",$A17,AQ$6,$A$2),""))</f>
        <v/>
      </c>
      <c r="AR17" s="143" t="str">
        <f>IF($A17="","",_xlfn.IFNA(RTD($A$1,,"order",$A17,AR$6,$A$2),""))</f>
        <v/>
      </c>
      <c r="AS17" s="143" t="str">
        <f>IF($A17="","",_xlfn.IFNA(RTD($A$1,,"order",$A17,AS$6,$A$2),""))</f>
        <v/>
      </c>
      <c r="AT17" s="143" t="str">
        <f>IF($A17="","",_xlfn.IFNA(RTD($A$1,,"order",$A17,AT$6,$A$2),""))</f>
        <v/>
      </c>
      <c r="AU17" s="59" t="str">
        <f>IF($A17="","",_xlfn.IFNA(RTD($A$1,,"order",$A17,AU$6,$A$2),""))</f>
        <v/>
      </c>
      <c r="AV17" s="59" t="str">
        <f>IF($A17="","",_xlfn.IFNA(RTD($A$1,,"order",$A17,AV$6,$A$2),""))</f>
        <v/>
      </c>
      <c r="AW17" s="143" t="str">
        <f>IF($A17="","",_xlfn.IFNA(RTD($A$1,,"order",$A17,AW$6,$A$2),""))</f>
        <v/>
      </c>
      <c r="AX17" s="143" t="str">
        <f>IF($A17="","",_xlfn.IFNA(RTD($A$1,,"order",$A17,AX$6,$A$2),""))</f>
        <v/>
      </c>
      <c r="AY17" s="143" t="str">
        <f>IF($A17="","",_xlfn.IFNA(RTD($A$1,,"order",$A17,AY$6,$A$2),""))</f>
        <v/>
      </c>
      <c r="AZ17" s="143" t="str">
        <f>IF($A17="","",_xlfn.IFNA(RTD($A$1,,"order",$A17,AZ$6,$A$2),""))</f>
        <v/>
      </c>
      <c r="BA17" s="143" t="str">
        <f>IF($A17="","",_xlfn.IFNA(RTD($A$1,,"order",$A17,BA$6,$A$2),""))</f>
        <v/>
      </c>
      <c r="BB17" s="143" t="str">
        <f>IF($A17="","",_xlfn.IFNA(RTD($A$1,,"order",$A17,BB$6,$A$2),""))</f>
        <v/>
      </c>
      <c r="BC17" s="143" t="str">
        <f>IF($A17="","",_xlfn.IFNA(RTD($A$1,,"order",$A17,BC$6,$A$2),""))</f>
        <v/>
      </c>
      <c r="BD17" s="143" t="str">
        <f>IF($A17="","",_xlfn.IFNA(RTD($A$1,,"order",$A17,BD$6,$A$2),""))</f>
        <v/>
      </c>
      <c r="BE17" s="143" t="str">
        <f>IF($A17="","",_xlfn.IFNA(RTD($A$1,,"order",$A17,BE$6,$A$2),""))</f>
        <v/>
      </c>
      <c r="BF17" s="143" t="str">
        <f>IF($A17="","",_xlfn.IFNA(RTD($A$1,,"order",$A17,BF$6,$A$2),""))</f>
        <v/>
      </c>
      <c r="BG17" s="143" t="str">
        <f>IF($A17="","",_xlfn.IFNA(RTD($A$1,,"order",$A17,BG$6,$A$2),""))</f>
        <v/>
      </c>
      <c r="BH17" s="143" t="str">
        <f>IF($A17="","",_xlfn.IFNA(RTD($A$1,,"order",$A17,BH$6,$A$2),""))</f>
        <v/>
      </c>
      <c r="BI17" s="143" t="str">
        <f>IF($A17="","",_xlfn.IFNA(RTD($A$1,,"order",$A17,BI$6,$A$2),""))</f>
        <v/>
      </c>
      <c r="BJ17" s="143" t="str">
        <f>IF($A17="","",_xlfn.IFNA(RTD($A$1,,"order",$A17,BJ$6,$A$2),""))</f>
        <v/>
      </c>
      <c r="BK17" s="143" t="str">
        <f>IF($A17="","",_xlfn.IFNA(RTD($A$1,,"order",$A17,BK$6,$A$2),""))</f>
        <v/>
      </c>
      <c r="BL17" s="143" t="str">
        <f>IF($A17="","",_xlfn.IFNA(RTD($A$1,,"order",$A17,BL$6,$A$2),""))</f>
        <v/>
      </c>
      <c r="BM17" s="143" t="str">
        <f>IF($A17="","",_xlfn.IFNA(RTD($A$1,,"order",$A17,BM$6,$A$2),""))</f>
        <v/>
      </c>
      <c r="BN17" s="143" t="str">
        <f>IF($A17="","",_xlfn.IFNA(RTD($A$1,,"order",$A17,BN$6,$A$2),""))</f>
        <v/>
      </c>
      <c r="BO17" s="149" t="str">
        <f>IF($A17="","",_xlfn.IFNA(RTD($A$1,,"order",$A17,BO$6,$A$2),""))</f>
        <v/>
      </c>
      <c r="BP17" s="149" t="str">
        <f>IF($A17="","",_xlfn.IFNA(RTD($A$1,,"order",$A17,BP$6,$A$2),""))</f>
        <v/>
      </c>
      <c r="BQ17" s="149" t="str">
        <f>IF($A17="","",_xlfn.IFNA(RTD($A$1,,"order",$A17,BQ$6,$A$2),""))</f>
        <v/>
      </c>
      <c r="BR17" s="59" t="str">
        <f>IF($A17="","",_xlfn.IFNA(RTD($A$1,,"order",$A17,BR$6,$A$2),""))</f>
        <v/>
      </c>
      <c r="BS17" s="59" t="str">
        <f>IF($A17="","",_xlfn.IFNA(RTD($A$1,,"order",$A17,BS$6,$A$2),""))</f>
        <v/>
      </c>
      <c r="BT17" s="59" t="str">
        <f>IF($A17="","",_xlfn.IFNA(RTD($A$1,,"order",$A17,BT$6,$A$2),""))</f>
        <v/>
      </c>
      <c r="BU17" s="59" t="str">
        <f>IF($A17="","",_xlfn.IFNA(RTD($A$1,,"order",$A17,BU$6,$A$2),""))</f>
        <v/>
      </c>
      <c r="BV17" s="59" t="str">
        <f>IF($A17="","",_xlfn.IFNA(RTD($A$1,,"order",$A17,BV$6,$A$2),""))</f>
        <v/>
      </c>
      <c r="BW17" s="59" t="str">
        <f>IF($A17="","",_xlfn.IFNA(RTD($A$1,,"order",$A17,BW$6,$A$2),""))</f>
        <v/>
      </c>
      <c r="BX17" s="59" t="str">
        <f>IF($A17="","",_xlfn.IFNA(RTD($A$1,,"order",$A17,BX$6,$A$2),""))</f>
        <v/>
      </c>
      <c r="BY17" s="59" t="str">
        <f>IF($A17="","",_xlfn.IFNA(RTD($A$1,,"order",$A17,BY$6,$A$2),""))</f>
        <v/>
      </c>
      <c r="BZ17" s="59" t="str">
        <f>IF($A17="","",_xlfn.IFNA(RTD($A$1,,"order",$A17,BZ$6,$A$2),""))</f>
        <v/>
      </c>
      <c r="CA17" s="59" t="str">
        <f>IF($A17="","",_xlfn.IFNA(RTD($A$1,,"order",$A17,CA$6,$A$2),""))</f>
        <v/>
      </c>
      <c r="CB17" s="59" t="str">
        <f>IF($A17="","",_xlfn.IFNA(RTD($A$1,,"order",$A17,CB$6,$A$2),""))</f>
        <v/>
      </c>
    </row>
    <row r="18" spans="1:80" x14ac:dyDescent="0.55000000000000004">
      <c r="A18" s="59" t="str">
        <f>IF(LiveOn,IFERROR(MID(","&amp;$B$5&amp;",",FIND(CHAR(1),SUBSTITUTE(","&amp;$B$5&amp;",",",",CHAR(1),ROWS($A$7:A18)))+1,FIND(CHAR(1),SUBSTITUTE(","&amp;$B$5&amp;",",",",CHAR(1),ROWS($A$7:A18)+1))-FIND(CHAR(1),SUBSTITUTE(","&amp;$B$5&amp;",",",",CHAR(1),ROWS($A$7:A18)))-1),""),"")</f>
        <v/>
      </c>
      <c r="B18" s="115" t="str">
        <f>IF($A18="","",IF(ISNUMBER(UtcOffset),IF(ISNUMBER(RTD($A$1,,"order",$A18,B$6,$A$2)),RTD($A$1,,"order",$A18,B$6,$A$2)+UtcOffset,RTD($A$1,,"order",$A18,B$6,$A$2)),""))</f>
        <v/>
      </c>
      <c r="C18" s="115" t="str">
        <f>IF($A18="","",IF(ISNUMBER(UtcOffset),IF(ISNUMBER(RTD($A$1,,"order",$A18,C$6,$A$2)),RTD($A$1,,"order",$A18,C$6,$A$2)+UtcOffset,RTD($A$1,,"order",$A18,C$6,$A$2)),""))</f>
        <v/>
      </c>
      <c r="D18" s="61" t="str">
        <f>IF($A18="","",_xlfn.IFNA(RTD($A$1,,"order",$A18,D$6,$A$2),""))</f>
        <v/>
      </c>
      <c r="E18" s="123" t="str">
        <f>IF($A18="","",_xlfn.IFNA(RTD($A$1,,"order",$A18,E$6,$A$2),""))</f>
        <v/>
      </c>
      <c r="F18" s="130" t="str">
        <f>IF($A18="","",_xlfn.IFNA(RTD($A$1,,"order",$A18,F$6,$A$2),""))</f>
        <v/>
      </c>
      <c r="G18" s="130" t="str">
        <f>IF($A18="","",_xlfn.IFNA(RTD($A$1,,"order",$A18,G$6,$A$2),""))</f>
        <v/>
      </c>
      <c r="H18" s="82" t="str">
        <f>IF($A18="","",_xlfn.IFNA(RTD($A$1,,"order",$A18,H$6,$A$2),""))</f>
        <v/>
      </c>
      <c r="I18" s="135" t="str">
        <f>IF($A18="","",_xlfn.IFNA(RTD($A$1,,"order",$A18,I$6,$A$2),""))</f>
        <v/>
      </c>
      <c r="J18" s="135" t="str">
        <f>IF($A18="","",_xlfn.IFNA(RTD($A$1,,"order",$A18,J$6,$A$2),""))</f>
        <v/>
      </c>
      <c r="K18" s="139" t="str">
        <f>IF($A18="","",_xlfn.IFNA(RTD($A$1,,"order",$A18,K$6,$A$2),""))</f>
        <v/>
      </c>
      <c r="L18" s="139" t="str">
        <f>IF($A18="","",_xlfn.IFNA(RTD($A$1,,"order",$A18,L$6,$A$2),""))</f>
        <v/>
      </c>
      <c r="M18" s="62" t="str">
        <f>IF($A18="","",_xlfn.IFNA(RTD($A$1,,"order",$A18,M$6,$A$2),""))</f>
        <v/>
      </c>
      <c r="N18" s="62" t="str">
        <f>IF($A18="","",_xlfn.IFNA(RTD($A$1,,"order",$A18,N$6,$A$2),""))</f>
        <v/>
      </c>
      <c r="O18" s="142" t="str">
        <f>IF($A18="","",_xlfn.IFNA(RTD($A$1,,"order",$A18,O$6,$A$2),""))</f>
        <v/>
      </c>
      <c r="P18" s="142" t="str">
        <f>IF($A18="","",_xlfn.IFNA(RTD($A$1,,"order",$A18,P$6,$A$2),""))</f>
        <v/>
      </c>
      <c r="Q18" s="152" t="str">
        <f>IF($A18="","",_xlfn.IFNA(RTD($A$1,,"order",$A18,Q$6,$A$2),""))</f>
        <v/>
      </c>
      <c r="R18" s="59" t="str">
        <f>IF($A18="","",_xlfn.IFNA(RTD($A$1,,"order",$A18,R$6,$A$2),""))</f>
        <v/>
      </c>
      <c r="S18" s="59" t="str">
        <f>IF($A18="","",_xlfn.IFNA(RTD($A$1,,"order",$A18,S$6,$A$2),""))</f>
        <v/>
      </c>
      <c r="T18" s="143" t="str">
        <f>IF($A18="","",_xlfn.IFNA(RTD($A$1,,"order",$A18,T$6,$A$2),""))</f>
        <v/>
      </c>
      <c r="U18" s="143" t="str">
        <f>IF($A18="","",_xlfn.IFNA(RTD($A$1,,"order",$A18,U$6,$A$2),""))</f>
        <v/>
      </c>
      <c r="V18" s="143" t="str">
        <f>IF($A18="","",_xlfn.IFNA(RTD($A$1,,"order",$A18,V$6,$A$2),""))</f>
        <v/>
      </c>
      <c r="W18" s="143" t="str">
        <f>IF($A18="","",_xlfn.IFNA(RTD($A$1,,"order",$A18,W$6,$A$2),""))</f>
        <v/>
      </c>
      <c r="X18" s="147" t="str">
        <f>IF($A18="","",_xlfn.IFNA(RTD($A$1,,"order",$A18,X$6,$A$2),""))</f>
        <v/>
      </c>
      <c r="Y18" s="147" t="str">
        <f>IF($A18="","",_xlfn.IFNA(RTD($A$1,,"order",$A18,Y$6,$A$2),""))</f>
        <v/>
      </c>
      <c r="Z18" s="143" t="str">
        <f>IF($A18="","",_xlfn.IFNA(RTD($A$1,,"order",$A18,Z$6,$A$2),""))</f>
        <v/>
      </c>
      <c r="AA18" s="143" t="str">
        <f>IF($A18="","",_xlfn.IFNA(RTD($A$1,,"order",$A18,AA$6,$A$2),""))</f>
        <v/>
      </c>
      <c r="AB18" s="143" t="str">
        <f>IF($A18="","",_xlfn.IFNA(RTD($A$1,,"order",$A18,AB$6,$A$2),""))</f>
        <v/>
      </c>
      <c r="AC18" s="143" t="str">
        <f>IF($A18="","",_xlfn.IFNA(RTD($A$1,,"order",$A18,AC$6,$A$2),""))</f>
        <v/>
      </c>
      <c r="AD18" s="143" t="str">
        <f>IF($A18="","",_xlfn.IFNA(RTD($A$1,,"order",$A18,AD$6,$A$2),""))</f>
        <v/>
      </c>
      <c r="AE18" s="59" t="str">
        <f>IF($A18="","",_xlfn.IFNA(RTD($A$1,,"order",$A18,AE$6,$A$2),""))</f>
        <v/>
      </c>
      <c r="AF18" s="59" t="str">
        <f>IF($A18="","",_xlfn.IFNA(RTD($A$1,,"order",$A18,AF$6,$A$2),""))</f>
        <v/>
      </c>
      <c r="AG18" s="59" t="str">
        <f>IF($A18="","",_xlfn.IFNA(RTD($A$1,,"order",$A18,AG$6,$A$2),""))</f>
        <v/>
      </c>
      <c r="AH18" s="59" t="str">
        <f>IF($A18="","",_xlfn.IFNA(RTD($A$1,,"order",$A18,AH$6,$A$2),""))</f>
        <v/>
      </c>
      <c r="AI18" s="143" t="str">
        <f>IF($A18="","",_xlfn.IFNA(RTD($A$1,,"order",$A18,AI$6,$A$2),""))</f>
        <v/>
      </c>
      <c r="AJ18" s="59" t="str">
        <f>IF($A18="","",_xlfn.IFNA(RTD($A$1,,"order",$A18,AJ$6,$A$2),""))</f>
        <v/>
      </c>
      <c r="AK18" s="143" t="str">
        <f>IF($A18="","",_xlfn.IFNA(RTD($A$1,,"order",$A18,AK$6,$A$2),""))</f>
        <v/>
      </c>
      <c r="AL18" s="59" t="str">
        <f>IF($A18="","",_xlfn.IFNA(RTD($A$1,,"order",$A18,AL$6,$A$2),""))</f>
        <v/>
      </c>
      <c r="AM18" s="143" t="str">
        <f>IF($A18="","",_xlfn.IFNA(RTD($A$1,,"order",$A18,AM$6,$A$2),""))</f>
        <v/>
      </c>
      <c r="AN18" s="143" t="str">
        <f>IF($A18="","",_xlfn.IFNA(RTD($A$1,,"order",$A18,AN$6,$A$2),""))</f>
        <v/>
      </c>
      <c r="AO18" s="143" t="str">
        <f>IF($A18="","",_xlfn.IFNA(RTD($A$1,,"order",$A18,AO$6,$A$2),""))</f>
        <v/>
      </c>
      <c r="AP18" s="143" t="str">
        <f>IF($A18="","",_xlfn.IFNA(RTD($A$1,,"order",$A18,AP$6,$A$2),""))</f>
        <v/>
      </c>
      <c r="AQ18" s="143" t="str">
        <f>IF($A18="","",_xlfn.IFNA(RTD($A$1,,"order",$A18,AQ$6,$A$2),""))</f>
        <v/>
      </c>
      <c r="AR18" s="143" t="str">
        <f>IF($A18="","",_xlfn.IFNA(RTD($A$1,,"order",$A18,AR$6,$A$2),""))</f>
        <v/>
      </c>
      <c r="AS18" s="143" t="str">
        <f>IF($A18="","",_xlfn.IFNA(RTD($A$1,,"order",$A18,AS$6,$A$2),""))</f>
        <v/>
      </c>
      <c r="AT18" s="143" t="str">
        <f>IF($A18="","",_xlfn.IFNA(RTD($A$1,,"order",$A18,AT$6,$A$2),""))</f>
        <v/>
      </c>
      <c r="AU18" s="59" t="str">
        <f>IF($A18="","",_xlfn.IFNA(RTD($A$1,,"order",$A18,AU$6,$A$2),""))</f>
        <v/>
      </c>
      <c r="AV18" s="59" t="str">
        <f>IF($A18="","",_xlfn.IFNA(RTD($A$1,,"order",$A18,AV$6,$A$2),""))</f>
        <v/>
      </c>
      <c r="AW18" s="143" t="str">
        <f>IF($A18="","",_xlfn.IFNA(RTD($A$1,,"order",$A18,AW$6,$A$2),""))</f>
        <v/>
      </c>
      <c r="AX18" s="143" t="str">
        <f>IF($A18="","",_xlfn.IFNA(RTD($A$1,,"order",$A18,AX$6,$A$2),""))</f>
        <v/>
      </c>
      <c r="AY18" s="143" t="str">
        <f>IF($A18="","",_xlfn.IFNA(RTD($A$1,,"order",$A18,AY$6,$A$2),""))</f>
        <v/>
      </c>
      <c r="AZ18" s="143" t="str">
        <f>IF($A18="","",_xlfn.IFNA(RTD($A$1,,"order",$A18,AZ$6,$A$2),""))</f>
        <v/>
      </c>
      <c r="BA18" s="143" t="str">
        <f>IF($A18="","",_xlfn.IFNA(RTD($A$1,,"order",$A18,BA$6,$A$2),""))</f>
        <v/>
      </c>
      <c r="BB18" s="143" t="str">
        <f>IF($A18="","",_xlfn.IFNA(RTD($A$1,,"order",$A18,BB$6,$A$2),""))</f>
        <v/>
      </c>
      <c r="BC18" s="143" t="str">
        <f>IF($A18="","",_xlfn.IFNA(RTD($A$1,,"order",$A18,BC$6,$A$2),""))</f>
        <v/>
      </c>
      <c r="BD18" s="143" t="str">
        <f>IF($A18="","",_xlfn.IFNA(RTD($A$1,,"order",$A18,BD$6,$A$2),""))</f>
        <v/>
      </c>
      <c r="BE18" s="143" t="str">
        <f>IF($A18="","",_xlfn.IFNA(RTD($A$1,,"order",$A18,BE$6,$A$2),""))</f>
        <v/>
      </c>
      <c r="BF18" s="143" t="str">
        <f>IF($A18="","",_xlfn.IFNA(RTD($A$1,,"order",$A18,BF$6,$A$2),""))</f>
        <v/>
      </c>
      <c r="BG18" s="143" t="str">
        <f>IF($A18="","",_xlfn.IFNA(RTD($A$1,,"order",$A18,BG$6,$A$2),""))</f>
        <v/>
      </c>
      <c r="BH18" s="143" t="str">
        <f>IF($A18="","",_xlfn.IFNA(RTD($A$1,,"order",$A18,BH$6,$A$2),""))</f>
        <v/>
      </c>
      <c r="BI18" s="143" t="str">
        <f>IF($A18="","",_xlfn.IFNA(RTD($A$1,,"order",$A18,BI$6,$A$2),""))</f>
        <v/>
      </c>
      <c r="BJ18" s="143" t="str">
        <f>IF($A18="","",_xlfn.IFNA(RTD($A$1,,"order",$A18,BJ$6,$A$2),""))</f>
        <v/>
      </c>
      <c r="BK18" s="143" t="str">
        <f>IF($A18="","",_xlfn.IFNA(RTD($A$1,,"order",$A18,BK$6,$A$2),""))</f>
        <v/>
      </c>
      <c r="BL18" s="143" t="str">
        <f>IF($A18="","",_xlfn.IFNA(RTD($A$1,,"order",$A18,BL$6,$A$2),""))</f>
        <v/>
      </c>
      <c r="BM18" s="143" t="str">
        <f>IF($A18="","",_xlfn.IFNA(RTD($A$1,,"order",$A18,BM$6,$A$2),""))</f>
        <v/>
      </c>
      <c r="BN18" s="143" t="str">
        <f>IF($A18="","",_xlfn.IFNA(RTD($A$1,,"order",$A18,BN$6,$A$2),""))</f>
        <v/>
      </c>
      <c r="BO18" s="149" t="str">
        <f>IF($A18="","",_xlfn.IFNA(RTD($A$1,,"order",$A18,BO$6,$A$2),""))</f>
        <v/>
      </c>
      <c r="BP18" s="149" t="str">
        <f>IF($A18="","",_xlfn.IFNA(RTD($A$1,,"order",$A18,BP$6,$A$2),""))</f>
        <v/>
      </c>
      <c r="BQ18" s="149" t="str">
        <f>IF($A18="","",_xlfn.IFNA(RTD($A$1,,"order",$A18,BQ$6,$A$2),""))</f>
        <v/>
      </c>
      <c r="BR18" s="59" t="str">
        <f>IF($A18="","",_xlfn.IFNA(RTD($A$1,,"order",$A18,BR$6,$A$2),""))</f>
        <v/>
      </c>
      <c r="BS18" s="59" t="str">
        <f>IF($A18="","",_xlfn.IFNA(RTD($A$1,,"order",$A18,BS$6,$A$2),""))</f>
        <v/>
      </c>
      <c r="BT18" s="59" t="str">
        <f>IF($A18="","",_xlfn.IFNA(RTD($A$1,,"order",$A18,BT$6,$A$2),""))</f>
        <v/>
      </c>
      <c r="BU18" s="59" t="str">
        <f>IF($A18="","",_xlfn.IFNA(RTD($A$1,,"order",$A18,BU$6,$A$2),""))</f>
        <v/>
      </c>
      <c r="BV18" s="59" t="str">
        <f>IF($A18="","",_xlfn.IFNA(RTD($A$1,,"order",$A18,BV$6,$A$2),""))</f>
        <v/>
      </c>
      <c r="BW18" s="59" t="str">
        <f>IF($A18="","",_xlfn.IFNA(RTD($A$1,,"order",$A18,BW$6,$A$2),""))</f>
        <v/>
      </c>
      <c r="BX18" s="59" t="str">
        <f>IF($A18="","",_xlfn.IFNA(RTD($A$1,,"order",$A18,BX$6,$A$2),""))</f>
        <v/>
      </c>
      <c r="BY18" s="59" t="str">
        <f>IF($A18="","",_xlfn.IFNA(RTD($A$1,,"order",$A18,BY$6,$A$2),""))</f>
        <v/>
      </c>
      <c r="BZ18" s="59" t="str">
        <f>IF($A18="","",_xlfn.IFNA(RTD($A$1,,"order",$A18,BZ$6,$A$2),""))</f>
        <v/>
      </c>
      <c r="CA18" s="59" t="str">
        <f>IF($A18="","",_xlfn.IFNA(RTD($A$1,,"order",$A18,CA$6,$A$2),""))</f>
        <v/>
      </c>
      <c r="CB18" s="59" t="str">
        <f>IF($A18="","",_xlfn.IFNA(RTD($A$1,,"order",$A18,CB$6,$A$2),""))</f>
        <v/>
      </c>
    </row>
    <row r="19" spans="1:80" x14ac:dyDescent="0.55000000000000004">
      <c r="A19" s="59" t="str">
        <f>IF(LiveOn,IFERROR(MID(","&amp;$B$5&amp;",",FIND(CHAR(1),SUBSTITUTE(","&amp;$B$5&amp;",",",",CHAR(1),ROWS($A$7:A19)))+1,FIND(CHAR(1),SUBSTITUTE(","&amp;$B$5&amp;",",",",CHAR(1),ROWS($A$7:A19)+1))-FIND(CHAR(1),SUBSTITUTE(","&amp;$B$5&amp;",",",",CHAR(1),ROWS($A$7:A19)))-1),""),"")</f>
        <v/>
      </c>
      <c r="B19" s="115" t="str">
        <f>IF($A19="","",IF(ISNUMBER(UtcOffset),IF(ISNUMBER(RTD($A$1,,"order",$A19,B$6,$A$2)),RTD($A$1,,"order",$A19,B$6,$A$2)+UtcOffset,RTD($A$1,,"order",$A19,B$6,$A$2)),""))</f>
        <v/>
      </c>
      <c r="C19" s="115" t="str">
        <f>IF($A19="","",IF(ISNUMBER(UtcOffset),IF(ISNUMBER(RTD($A$1,,"order",$A19,C$6,$A$2)),RTD($A$1,,"order",$A19,C$6,$A$2)+UtcOffset,RTD($A$1,,"order",$A19,C$6,$A$2)),""))</f>
        <v/>
      </c>
      <c r="D19" s="61" t="str">
        <f>IF($A19="","",_xlfn.IFNA(RTD($A$1,,"order",$A19,D$6,$A$2),""))</f>
        <v/>
      </c>
      <c r="E19" s="123" t="str">
        <f>IF($A19="","",_xlfn.IFNA(RTD($A$1,,"order",$A19,E$6,$A$2),""))</f>
        <v/>
      </c>
      <c r="F19" s="130" t="str">
        <f>IF($A19="","",_xlfn.IFNA(RTD($A$1,,"order",$A19,F$6,$A$2),""))</f>
        <v/>
      </c>
      <c r="G19" s="130" t="str">
        <f>IF($A19="","",_xlfn.IFNA(RTD($A$1,,"order",$A19,G$6,$A$2),""))</f>
        <v/>
      </c>
      <c r="H19" s="82" t="str">
        <f>IF($A19="","",_xlfn.IFNA(RTD($A$1,,"order",$A19,H$6,$A$2),""))</f>
        <v/>
      </c>
      <c r="I19" s="135" t="str">
        <f>IF($A19="","",_xlfn.IFNA(RTD($A$1,,"order",$A19,I$6,$A$2),""))</f>
        <v/>
      </c>
      <c r="J19" s="135" t="str">
        <f>IF($A19="","",_xlfn.IFNA(RTD($A$1,,"order",$A19,J$6,$A$2),""))</f>
        <v/>
      </c>
      <c r="K19" s="139" t="str">
        <f>IF($A19="","",_xlfn.IFNA(RTD($A$1,,"order",$A19,K$6,$A$2),""))</f>
        <v/>
      </c>
      <c r="L19" s="139" t="str">
        <f>IF($A19="","",_xlfn.IFNA(RTD($A$1,,"order",$A19,L$6,$A$2),""))</f>
        <v/>
      </c>
      <c r="M19" s="62" t="str">
        <f>IF($A19="","",_xlfn.IFNA(RTD($A$1,,"order",$A19,M$6,$A$2),""))</f>
        <v/>
      </c>
      <c r="N19" s="62" t="str">
        <f>IF($A19="","",_xlfn.IFNA(RTD($A$1,,"order",$A19,N$6,$A$2),""))</f>
        <v/>
      </c>
      <c r="O19" s="142" t="str">
        <f>IF($A19="","",_xlfn.IFNA(RTD($A$1,,"order",$A19,O$6,$A$2),""))</f>
        <v/>
      </c>
      <c r="P19" s="142" t="str">
        <f>IF($A19="","",_xlfn.IFNA(RTD($A$1,,"order",$A19,P$6,$A$2),""))</f>
        <v/>
      </c>
      <c r="Q19" s="152" t="str">
        <f>IF($A19="","",_xlfn.IFNA(RTD($A$1,,"order",$A19,Q$6,$A$2),""))</f>
        <v/>
      </c>
      <c r="R19" s="59" t="str">
        <f>IF($A19="","",_xlfn.IFNA(RTD($A$1,,"order",$A19,R$6,$A$2),""))</f>
        <v/>
      </c>
      <c r="S19" s="59" t="str">
        <f>IF($A19="","",_xlfn.IFNA(RTD($A$1,,"order",$A19,S$6,$A$2),""))</f>
        <v/>
      </c>
      <c r="T19" s="143" t="str">
        <f>IF($A19="","",_xlfn.IFNA(RTD($A$1,,"order",$A19,T$6,$A$2),""))</f>
        <v/>
      </c>
      <c r="U19" s="143" t="str">
        <f>IF($A19="","",_xlfn.IFNA(RTD($A$1,,"order",$A19,U$6,$A$2),""))</f>
        <v/>
      </c>
      <c r="V19" s="143" t="str">
        <f>IF($A19="","",_xlfn.IFNA(RTD($A$1,,"order",$A19,V$6,$A$2),""))</f>
        <v/>
      </c>
      <c r="W19" s="143" t="str">
        <f>IF($A19="","",_xlfn.IFNA(RTD($A$1,,"order",$A19,W$6,$A$2),""))</f>
        <v/>
      </c>
      <c r="X19" s="147" t="str">
        <f>IF($A19="","",_xlfn.IFNA(RTD($A$1,,"order",$A19,X$6,$A$2),""))</f>
        <v/>
      </c>
      <c r="Y19" s="147" t="str">
        <f>IF($A19="","",_xlfn.IFNA(RTD($A$1,,"order",$A19,Y$6,$A$2),""))</f>
        <v/>
      </c>
      <c r="Z19" s="143" t="str">
        <f>IF($A19="","",_xlfn.IFNA(RTD($A$1,,"order",$A19,Z$6,$A$2),""))</f>
        <v/>
      </c>
      <c r="AA19" s="143" t="str">
        <f>IF($A19="","",_xlfn.IFNA(RTD($A$1,,"order",$A19,AA$6,$A$2),""))</f>
        <v/>
      </c>
      <c r="AB19" s="143" t="str">
        <f>IF($A19="","",_xlfn.IFNA(RTD($A$1,,"order",$A19,AB$6,$A$2),""))</f>
        <v/>
      </c>
      <c r="AC19" s="143" t="str">
        <f>IF($A19="","",_xlfn.IFNA(RTD($A$1,,"order",$A19,AC$6,$A$2),""))</f>
        <v/>
      </c>
      <c r="AD19" s="143" t="str">
        <f>IF($A19="","",_xlfn.IFNA(RTD($A$1,,"order",$A19,AD$6,$A$2),""))</f>
        <v/>
      </c>
      <c r="AE19" s="59" t="str">
        <f>IF($A19="","",_xlfn.IFNA(RTD($A$1,,"order",$A19,AE$6,$A$2),""))</f>
        <v/>
      </c>
      <c r="AF19" s="59" t="str">
        <f>IF($A19="","",_xlfn.IFNA(RTD($A$1,,"order",$A19,AF$6,$A$2),""))</f>
        <v/>
      </c>
      <c r="AG19" s="59" t="str">
        <f>IF($A19="","",_xlfn.IFNA(RTD($A$1,,"order",$A19,AG$6,$A$2),""))</f>
        <v/>
      </c>
      <c r="AH19" s="59" t="str">
        <f>IF($A19="","",_xlfn.IFNA(RTD($A$1,,"order",$A19,AH$6,$A$2),""))</f>
        <v/>
      </c>
      <c r="AI19" s="143" t="str">
        <f>IF($A19="","",_xlfn.IFNA(RTD($A$1,,"order",$A19,AI$6,$A$2),""))</f>
        <v/>
      </c>
      <c r="AJ19" s="59" t="str">
        <f>IF($A19="","",_xlfn.IFNA(RTD($A$1,,"order",$A19,AJ$6,$A$2),""))</f>
        <v/>
      </c>
      <c r="AK19" s="143" t="str">
        <f>IF($A19="","",_xlfn.IFNA(RTD($A$1,,"order",$A19,AK$6,$A$2),""))</f>
        <v/>
      </c>
      <c r="AL19" s="59" t="str">
        <f>IF($A19="","",_xlfn.IFNA(RTD($A$1,,"order",$A19,AL$6,$A$2),""))</f>
        <v/>
      </c>
      <c r="AM19" s="143" t="str">
        <f>IF($A19="","",_xlfn.IFNA(RTD($A$1,,"order",$A19,AM$6,$A$2),""))</f>
        <v/>
      </c>
      <c r="AN19" s="143" t="str">
        <f>IF($A19="","",_xlfn.IFNA(RTD($A$1,,"order",$A19,AN$6,$A$2),""))</f>
        <v/>
      </c>
      <c r="AO19" s="143" t="str">
        <f>IF($A19="","",_xlfn.IFNA(RTD($A$1,,"order",$A19,AO$6,$A$2),""))</f>
        <v/>
      </c>
      <c r="AP19" s="143" t="str">
        <f>IF($A19="","",_xlfn.IFNA(RTD($A$1,,"order",$A19,AP$6,$A$2),""))</f>
        <v/>
      </c>
      <c r="AQ19" s="143" t="str">
        <f>IF($A19="","",_xlfn.IFNA(RTD($A$1,,"order",$A19,AQ$6,$A$2),""))</f>
        <v/>
      </c>
      <c r="AR19" s="143" t="str">
        <f>IF($A19="","",_xlfn.IFNA(RTD($A$1,,"order",$A19,AR$6,$A$2),""))</f>
        <v/>
      </c>
      <c r="AS19" s="143" t="str">
        <f>IF($A19="","",_xlfn.IFNA(RTD($A$1,,"order",$A19,AS$6,$A$2),""))</f>
        <v/>
      </c>
      <c r="AT19" s="143" t="str">
        <f>IF($A19="","",_xlfn.IFNA(RTD($A$1,,"order",$A19,AT$6,$A$2),""))</f>
        <v/>
      </c>
      <c r="AU19" s="59" t="str">
        <f>IF($A19="","",_xlfn.IFNA(RTD($A$1,,"order",$A19,AU$6,$A$2),""))</f>
        <v/>
      </c>
      <c r="AV19" s="59" t="str">
        <f>IF($A19="","",_xlfn.IFNA(RTD($A$1,,"order",$A19,AV$6,$A$2),""))</f>
        <v/>
      </c>
      <c r="AW19" s="143" t="str">
        <f>IF($A19="","",_xlfn.IFNA(RTD($A$1,,"order",$A19,AW$6,$A$2),""))</f>
        <v/>
      </c>
      <c r="AX19" s="143" t="str">
        <f>IF($A19="","",_xlfn.IFNA(RTD($A$1,,"order",$A19,AX$6,$A$2),""))</f>
        <v/>
      </c>
      <c r="AY19" s="143" t="str">
        <f>IF($A19="","",_xlfn.IFNA(RTD($A$1,,"order",$A19,AY$6,$A$2),""))</f>
        <v/>
      </c>
      <c r="AZ19" s="143" t="str">
        <f>IF($A19="","",_xlfn.IFNA(RTD($A$1,,"order",$A19,AZ$6,$A$2),""))</f>
        <v/>
      </c>
      <c r="BA19" s="143" t="str">
        <f>IF($A19="","",_xlfn.IFNA(RTD($A$1,,"order",$A19,BA$6,$A$2),""))</f>
        <v/>
      </c>
      <c r="BB19" s="143" t="str">
        <f>IF($A19="","",_xlfn.IFNA(RTD($A$1,,"order",$A19,BB$6,$A$2),""))</f>
        <v/>
      </c>
      <c r="BC19" s="143" t="str">
        <f>IF($A19="","",_xlfn.IFNA(RTD($A$1,,"order",$A19,BC$6,$A$2),""))</f>
        <v/>
      </c>
      <c r="BD19" s="143" t="str">
        <f>IF($A19="","",_xlfn.IFNA(RTD($A$1,,"order",$A19,BD$6,$A$2),""))</f>
        <v/>
      </c>
      <c r="BE19" s="143" t="str">
        <f>IF($A19="","",_xlfn.IFNA(RTD($A$1,,"order",$A19,BE$6,$A$2),""))</f>
        <v/>
      </c>
      <c r="BF19" s="143" t="str">
        <f>IF($A19="","",_xlfn.IFNA(RTD($A$1,,"order",$A19,BF$6,$A$2),""))</f>
        <v/>
      </c>
      <c r="BG19" s="143" t="str">
        <f>IF($A19="","",_xlfn.IFNA(RTD($A$1,,"order",$A19,BG$6,$A$2),""))</f>
        <v/>
      </c>
      <c r="BH19" s="143" t="str">
        <f>IF($A19="","",_xlfn.IFNA(RTD($A$1,,"order",$A19,BH$6,$A$2),""))</f>
        <v/>
      </c>
      <c r="BI19" s="143" t="str">
        <f>IF($A19="","",_xlfn.IFNA(RTD($A$1,,"order",$A19,BI$6,$A$2),""))</f>
        <v/>
      </c>
      <c r="BJ19" s="143" t="str">
        <f>IF($A19="","",_xlfn.IFNA(RTD($A$1,,"order",$A19,BJ$6,$A$2),""))</f>
        <v/>
      </c>
      <c r="BK19" s="143" t="str">
        <f>IF($A19="","",_xlfn.IFNA(RTD($A$1,,"order",$A19,BK$6,$A$2),""))</f>
        <v/>
      </c>
      <c r="BL19" s="143" t="str">
        <f>IF($A19="","",_xlfn.IFNA(RTD($A$1,,"order",$A19,BL$6,$A$2),""))</f>
        <v/>
      </c>
      <c r="BM19" s="143" t="str">
        <f>IF($A19="","",_xlfn.IFNA(RTD($A$1,,"order",$A19,BM$6,$A$2),""))</f>
        <v/>
      </c>
      <c r="BN19" s="143" t="str">
        <f>IF($A19="","",_xlfn.IFNA(RTD($A$1,,"order",$A19,BN$6,$A$2),""))</f>
        <v/>
      </c>
      <c r="BO19" s="149" t="str">
        <f>IF($A19="","",_xlfn.IFNA(RTD($A$1,,"order",$A19,BO$6,$A$2),""))</f>
        <v/>
      </c>
      <c r="BP19" s="149" t="str">
        <f>IF($A19="","",_xlfn.IFNA(RTD($A$1,,"order",$A19,BP$6,$A$2),""))</f>
        <v/>
      </c>
      <c r="BQ19" s="149" t="str">
        <f>IF($A19="","",_xlfn.IFNA(RTD($A$1,,"order",$A19,BQ$6,$A$2),""))</f>
        <v/>
      </c>
      <c r="BR19" s="59" t="str">
        <f>IF($A19="","",_xlfn.IFNA(RTD($A$1,,"order",$A19,BR$6,$A$2),""))</f>
        <v/>
      </c>
      <c r="BS19" s="59" t="str">
        <f>IF($A19="","",_xlfn.IFNA(RTD($A$1,,"order",$A19,BS$6,$A$2),""))</f>
        <v/>
      </c>
      <c r="BT19" s="59" t="str">
        <f>IF($A19="","",_xlfn.IFNA(RTD($A$1,,"order",$A19,BT$6,$A$2),""))</f>
        <v/>
      </c>
      <c r="BU19" s="59" t="str">
        <f>IF($A19="","",_xlfn.IFNA(RTD($A$1,,"order",$A19,BU$6,$A$2),""))</f>
        <v/>
      </c>
      <c r="BV19" s="59" t="str">
        <f>IF($A19="","",_xlfn.IFNA(RTD($A$1,,"order",$A19,BV$6,$A$2),""))</f>
        <v/>
      </c>
      <c r="BW19" s="59" t="str">
        <f>IF($A19="","",_xlfn.IFNA(RTD($A$1,,"order",$A19,BW$6,$A$2),""))</f>
        <v/>
      </c>
      <c r="BX19" s="59" t="str">
        <f>IF($A19="","",_xlfn.IFNA(RTD($A$1,,"order",$A19,BX$6,$A$2),""))</f>
        <v/>
      </c>
      <c r="BY19" s="59" t="str">
        <f>IF($A19="","",_xlfn.IFNA(RTD($A$1,,"order",$A19,BY$6,$A$2),""))</f>
        <v/>
      </c>
      <c r="BZ19" s="59" t="str">
        <f>IF($A19="","",_xlfn.IFNA(RTD($A$1,,"order",$A19,BZ$6,$A$2),""))</f>
        <v/>
      </c>
      <c r="CA19" s="59" t="str">
        <f>IF($A19="","",_xlfn.IFNA(RTD($A$1,,"order",$A19,CA$6,$A$2),""))</f>
        <v/>
      </c>
      <c r="CB19" s="59" t="str">
        <f>IF($A19="","",_xlfn.IFNA(RTD($A$1,,"order",$A19,CB$6,$A$2),""))</f>
        <v/>
      </c>
    </row>
    <row r="20" spans="1:80" x14ac:dyDescent="0.55000000000000004">
      <c r="A20" s="59" t="str">
        <f>IF(LiveOn,IFERROR(MID(","&amp;$B$5&amp;",",FIND(CHAR(1),SUBSTITUTE(","&amp;$B$5&amp;",",",",CHAR(1),ROWS($A$7:A20)))+1,FIND(CHAR(1),SUBSTITUTE(","&amp;$B$5&amp;",",",",CHAR(1),ROWS($A$7:A20)+1))-FIND(CHAR(1),SUBSTITUTE(","&amp;$B$5&amp;",",",",CHAR(1),ROWS($A$7:A20)))-1),""),"")</f>
        <v/>
      </c>
      <c r="B20" s="115" t="str">
        <f>IF($A20="","",IF(ISNUMBER(UtcOffset),IF(ISNUMBER(RTD($A$1,,"order",$A20,B$6,$A$2)),RTD($A$1,,"order",$A20,B$6,$A$2)+UtcOffset,RTD($A$1,,"order",$A20,B$6,$A$2)),""))</f>
        <v/>
      </c>
      <c r="C20" s="115" t="str">
        <f>IF($A20="","",IF(ISNUMBER(UtcOffset),IF(ISNUMBER(RTD($A$1,,"order",$A20,C$6,$A$2)),RTD($A$1,,"order",$A20,C$6,$A$2)+UtcOffset,RTD($A$1,,"order",$A20,C$6,$A$2)),""))</f>
        <v/>
      </c>
      <c r="D20" s="61" t="str">
        <f>IF($A20="","",_xlfn.IFNA(RTD($A$1,,"order",$A20,D$6,$A$2),""))</f>
        <v/>
      </c>
      <c r="E20" s="123" t="str">
        <f>IF($A20="","",_xlfn.IFNA(RTD($A$1,,"order",$A20,E$6,$A$2),""))</f>
        <v/>
      </c>
      <c r="F20" s="130" t="str">
        <f>IF($A20="","",_xlfn.IFNA(RTD($A$1,,"order",$A20,F$6,$A$2),""))</f>
        <v/>
      </c>
      <c r="G20" s="130" t="str">
        <f>IF($A20="","",_xlfn.IFNA(RTD($A$1,,"order",$A20,G$6,$A$2),""))</f>
        <v/>
      </c>
      <c r="H20" s="82" t="str">
        <f>IF($A20="","",_xlfn.IFNA(RTD($A$1,,"order",$A20,H$6,$A$2),""))</f>
        <v/>
      </c>
      <c r="I20" s="135" t="str">
        <f>IF($A20="","",_xlfn.IFNA(RTD($A$1,,"order",$A20,I$6,$A$2),""))</f>
        <v/>
      </c>
      <c r="J20" s="135" t="str">
        <f>IF($A20="","",_xlfn.IFNA(RTD($A$1,,"order",$A20,J$6,$A$2),""))</f>
        <v/>
      </c>
      <c r="K20" s="139" t="str">
        <f>IF($A20="","",_xlfn.IFNA(RTD($A$1,,"order",$A20,K$6,$A$2),""))</f>
        <v/>
      </c>
      <c r="L20" s="139" t="str">
        <f>IF($A20="","",_xlfn.IFNA(RTD($A$1,,"order",$A20,L$6,$A$2),""))</f>
        <v/>
      </c>
      <c r="M20" s="62" t="str">
        <f>IF($A20="","",_xlfn.IFNA(RTD($A$1,,"order",$A20,M$6,$A$2),""))</f>
        <v/>
      </c>
      <c r="N20" s="62" t="str">
        <f>IF($A20="","",_xlfn.IFNA(RTD($A$1,,"order",$A20,N$6,$A$2),""))</f>
        <v/>
      </c>
      <c r="O20" s="142" t="str">
        <f>IF($A20="","",_xlfn.IFNA(RTD($A$1,,"order",$A20,O$6,$A$2),""))</f>
        <v/>
      </c>
      <c r="P20" s="142" t="str">
        <f>IF($A20="","",_xlfn.IFNA(RTD($A$1,,"order",$A20,P$6,$A$2),""))</f>
        <v/>
      </c>
      <c r="Q20" s="152" t="str">
        <f>IF($A20="","",_xlfn.IFNA(RTD($A$1,,"order",$A20,Q$6,$A$2),""))</f>
        <v/>
      </c>
      <c r="R20" s="59" t="str">
        <f>IF($A20="","",_xlfn.IFNA(RTD($A$1,,"order",$A20,R$6,$A$2),""))</f>
        <v/>
      </c>
      <c r="S20" s="59" t="str">
        <f>IF($A20="","",_xlfn.IFNA(RTD($A$1,,"order",$A20,S$6,$A$2),""))</f>
        <v/>
      </c>
      <c r="T20" s="143" t="str">
        <f>IF($A20="","",_xlfn.IFNA(RTD($A$1,,"order",$A20,T$6,$A$2),""))</f>
        <v/>
      </c>
      <c r="U20" s="143" t="str">
        <f>IF($A20="","",_xlfn.IFNA(RTD($A$1,,"order",$A20,U$6,$A$2),""))</f>
        <v/>
      </c>
      <c r="V20" s="143" t="str">
        <f>IF($A20="","",_xlfn.IFNA(RTD($A$1,,"order",$A20,V$6,$A$2),""))</f>
        <v/>
      </c>
      <c r="W20" s="143" t="str">
        <f>IF($A20="","",_xlfn.IFNA(RTD($A$1,,"order",$A20,W$6,$A$2),""))</f>
        <v/>
      </c>
      <c r="X20" s="147" t="str">
        <f>IF($A20="","",_xlfn.IFNA(RTD($A$1,,"order",$A20,X$6,$A$2),""))</f>
        <v/>
      </c>
      <c r="Y20" s="147" t="str">
        <f>IF($A20="","",_xlfn.IFNA(RTD($A$1,,"order",$A20,Y$6,$A$2),""))</f>
        <v/>
      </c>
      <c r="Z20" s="143" t="str">
        <f>IF($A20="","",_xlfn.IFNA(RTD($A$1,,"order",$A20,Z$6,$A$2),""))</f>
        <v/>
      </c>
      <c r="AA20" s="143" t="str">
        <f>IF($A20="","",_xlfn.IFNA(RTD($A$1,,"order",$A20,AA$6,$A$2),""))</f>
        <v/>
      </c>
      <c r="AB20" s="143" t="str">
        <f>IF($A20="","",_xlfn.IFNA(RTD($A$1,,"order",$A20,AB$6,$A$2),""))</f>
        <v/>
      </c>
      <c r="AC20" s="143" t="str">
        <f>IF($A20="","",_xlfn.IFNA(RTD($A$1,,"order",$A20,AC$6,$A$2),""))</f>
        <v/>
      </c>
      <c r="AD20" s="143" t="str">
        <f>IF($A20="","",_xlfn.IFNA(RTD($A$1,,"order",$A20,AD$6,$A$2),""))</f>
        <v/>
      </c>
      <c r="AE20" s="59" t="str">
        <f>IF($A20="","",_xlfn.IFNA(RTD($A$1,,"order",$A20,AE$6,$A$2),""))</f>
        <v/>
      </c>
      <c r="AF20" s="59" t="str">
        <f>IF($A20="","",_xlfn.IFNA(RTD($A$1,,"order",$A20,AF$6,$A$2),""))</f>
        <v/>
      </c>
      <c r="AG20" s="59" t="str">
        <f>IF($A20="","",_xlfn.IFNA(RTD($A$1,,"order",$A20,AG$6,$A$2),""))</f>
        <v/>
      </c>
      <c r="AH20" s="59" t="str">
        <f>IF($A20="","",_xlfn.IFNA(RTD($A$1,,"order",$A20,AH$6,$A$2),""))</f>
        <v/>
      </c>
      <c r="AI20" s="143" t="str">
        <f>IF($A20="","",_xlfn.IFNA(RTD($A$1,,"order",$A20,AI$6,$A$2),""))</f>
        <v/>
      </c>
      <c r="AJ20" s="59" t="str">
        <f>IF($A20="","",_xlfn.IFNA(RTD($A$1,,"order",$A20,AJ$6,$A$2),""))</f>
        <v/>
      </c>
      <c r="AK20" s="143" t="str">
        <f>IF($A20="","",_xlfn.IFNA(RTD($A$1,,"order",$A20,AK$6,$A$2),""))</f>
        <v/>
      </c>
      <c r="AL20" s="59" t="str">
        <f>IF($A20="","",_xlfn.IFNA(RTD($A$1,,"order",$A20,AL$6,$A$2),""))</f>
        <v/>
      </c>
      <c r="AM20" s="143" t="str">
        <f>IF($A20="","",_xlfn.IFNA(RTD($A$1,,"order",$A20,AM$6,$A$2),""))</f>
        <v/>
      </c>
      <c r="AN20" s="143" t="str">
        <f>IF($A20="","",_xlfn.IFNA(RTD($A$1,,"order",$A20,AN$6,$A$2),""))</f>
        <v/>
      </c>
      <c r="AO20" s="143" t="str">
        <f>IF($A20="","",_xlfn.IFNA(RTD($A$1,,"order",$A20,AO$6,$A$2),""))</f>
        <v/>
      </c>
      <c r="AP20" s="143" t="str">
        <f>IF($A20="","",_xlfn.IFNA(RTD($A$1,,"order",$A20,AP$6,$A$2),""))</f>
        <v/>
      </c>
      <c r="AQ20" s="143" t="str">
        <f>IF($A20="","",_xlfn.IFNA(RTD($A$1,,"order",$A20,AQ$6,$A$2),""))</f>
        <v/>
      </c>
      <c r="AR20" s="143" t="str">
        <f>IF($A20="","",_xlfn.IFNA(RTD($A$1,,"order",$A20,AR$6,$A$2),""))</f>
        <v/>
      </c>
      <c r="AS20" s="143" t="str">
        <f>IF($A20="","",_xlfn.IFNA(RTD($A$1,,"order",$A20,AS$6,$A$2),""))</f>
        <v/>
      </c>
      <c r="AT20" s="143" t="str">
        <f>IF($A20="","",_xlfn.IFNA(RTD($A$1,,"order",$A20,AT$6,$A$2),""))</f>
        <v/>
      </c>
      <c r="AU20" s="59" t="str">
        <f>IF($A20="","",_xlfn.IFNA(RTD($A$1,,"order",$A20,AU$6,$A$2),""))</f>
        <v/>
      </c>
      <c r="AV20" s="59" t="str">
        <f>IF($A20="","",_xlfn.IFNA(RTD($A$1,,"order",$A20,AV$6,$A$2),""))</f>
        <v/>
      </c>
      <c r="AW20" s="143" t="str">
        <f>IF($A20="","",_xlfn.IFNA(RTD($A$1,,"order",$A20,AW$6,$A$2),""))</f>
        <v/>
      </c>
      <c r="AX20" s="143" t="str">
        <f>IF($A20="","",_xlfn.IFNA(RTD($A$1,,"order",$A20,AX$6,$A$2),""))</f>
        <v/>
      </c>
      <c r="AY20" s="143" t="str">
        <f>IF($A20="","",_xlfn.IFNA(RTD($A$1,,"order",$A20,AY$6,$A$2),""))</f>
        <v/>
      </c>
      <c r="AZ20" s="143" t="str">
        <f>IF($A20="","",_xlfn.IFNA(RTD($A$1,,"order",$A20,AZ$6,$A$2),""))</f>
        <v/>
      </c>
      <c r="BA20" s="143" t="str">
        <f>IF($A20="","",_xlfn.IFNA(RTD($A$1,,"order",$A20,BA$6,$A$2),""))</f>
        <v/>
      </c>
      <c r="BB20" s="143" t="str">
        <f>IF($A20="","",_xlfn.IFNA(RTD($A$1,,"order",$A20,BB$6,$A$2),""))</f>
        <v/>
      </c>
      <c r="BC20" s="143" t="str">
        <f>IF($A20="","",_xlfn.IFNA(RTD($A$1,,"order",$A20,BC$6,$A$2),""))</f>
        <v/>
      </c>
      <c r="BD20" s="143" t="str">
        <f>IF($A20="","",_xlfn.IFNA(RTD($A$1,,"order",$A20,BD$6,$A$2),""))</f>
        <v/>
      </c>
      <c r="BE20" s="143" t="str">
        <f>IF($A20="","",_xlfn.IFNA(RTD($A$1,,"order",$A20,BE$6,$A$2),""))</f>
        <v/>
      </c>
      <c r="BF20" s="143" t="str">
        <f>IF($A20="","",_xlfn.IFNA(RTD($A$1,,"order",$A20,BF$6,$A$2),""))</f>
        <v/>
      </c>
      <c r="BG20" s="143" t="str">
        <f>IF($A20="","",_xlfn.IFNA(RTD($A$1,,"order",$A20,BG$6,$A$2),""))</f>
        <v/>
      </c>
      <c r="BH20" s="143" t="str">
        <f>IF($A20="","",_xlfn.IFNA(RTD($A$1,,"order",$A20,BH$6,$A$2),""))</f>
        <v/>
      </c>
      <c r="BI20" s="143" t="str">
        <f>IF($A20="","",_xlfn.IFNA(RTD($A$1,,"order",$A20,BI$6,$A$2),""))</f>
        <v/>
      </c>
      <c r="BJ20" s="143" t="str">
        <f>IF($A20="","",_xlfn.IFNA(RTD($A$1,,"order",$A20,BJ$6,$A$2),""))</f>
        <v/>
      </c>
      <c r="BK20" s="143" t="str">
        <f>IF($A20="","",_xlfn.IFNA(RTD($A$1,,"order",$A20,BK$6,$A$2),""))</f>
        <v/>
      </c>
      <c r="BL20" s="143" t="str">
        <f>IF($A20="","",_xlfn.IFNA(RTD($A$1,,"order",$A20,BL$6,$A$2),""))</f>
        <v/>
      </c>
      <c r="BM20" s="143" t="str">
        <f>IF($A20="","",_xlfn.IFNA(RTD($A$1,,"order",$A20,BM$6,$A$2),""))</f>
        <v/>
      </c>
      <c r="BN20" s="143" t="str">
        <f>IF($A20="","",_xlfn.IFNA(RTD($A$1,,"order",$A20,BN$6,$A$2),""))</f>
        <v/>
      </c>
      <c r="BO20" s="149" t="str">
        <f>IF($A20="","",_xlfn.IFNA(RTD($A$1,,"order",$A20,BO$6,$A$2),""))</f>
        <v/>
      </c>
      <c r="BP20" s="149" t="str">
        <f>IF($A20="","",_xlfn.IFNA(RTD($A$1,,"order",$A20,BP$6,$A$2),""))</f>
        <v/>
      </c>
      <c r="BQ20" s="149" t="str">
        <f>IF($A20="","",_xlfn.IFNA(RTD($A$1,,"order",$A20,BQ$6,$A$2),""))</f>
        <v/>
      </c>
      <c r="BR20" s="59" t="str">
        <f>IF($A20="","",_xlfn.IFNA(RTD($A$1,,"order",$A20,BR$6,$A$2),""))</f>
        <v/>
      </c>
      <c r="BS20" s="59" t="str">
        <f>IF($A20="","",_xlfn.IFNA(RTD($A$1,,"order",$A20,BS$6,$A$2),""))</f>
        <v/>
      </c>
      <c r="BT20" s="59" t="str">
        <f>IF($A20="","",_xlfn.IFNA(RTD($A$1,,"order",$A20,BT$6,$A$2),""))</f>
        <v/>
      </c>
      <c r="BU20" s="59" t="str">
        <f>IF($A20="","",_xlfn.IFNA(RTD($A$1,,"order",$A20,BU$6,$A$2),""))</f>
        <v/>
      </c>
      <c r="BV20" s="59" t="str">
        <f>IF($A20="","",_xlfn.IFNA(RTD($A$1,,"order",$A20,BV$6,$A$2),""))</f>
        <v/>
      </c>
      <c r="BW20" s="59" t="str">
        <f>IF($A20="","",_xlfn.IFNA(RTD($A$1,,"order",$A20,BW$6,$A$2),""))</f>
        <v/>
      </c>
      <c r="BX20" s="59" t="str">
        <f>IF($A20="","",_xlfn.IFNA(RTD($A$1,,"order",$A20,BX$6,$A$2),""))</f>
        <v/>
      </c>
      <c r="BY20" s="59" t="str">
        <f>IF($A20="","",_xlfn.IFNA(RTD($A$1,,"order",$A20,BY$6,$A$2),""))</f>
        <v/>
      </c>
      <c r="BZ20" s="59" t="str">
        <f>IF($A20="","",_xlfn.IFNA(RTD($A$1,,"order",$A20,BZ$6,$A$2),""))</f>
        <v/>
      </c>
      <c r="CA20" s="59" t="str">
        <f>IF($A20="","",_xlfn.IFNA(RTD($A$1,,"order",$A20,CA$6,$A$2),""))</f>
        <v/>
      </c>
      <c r="CB20" s="59" t="str">
        <f>IF($A20="","",_xlfn.IFNA(RTD($A$1,,"order",$A20,CB$6,$A$2),""))</f>
        <v/>
      </c>
    </row>
    <row r="21" spans="1:80" x14ac:dyDescent="0.55000000000000004">
      <c r="A21" s="59" t="str">
        <f>IF(LiveOn,IFERROR(MID(","&amp;$B$5&amp;",",FIND(CHAR(1),SUBSTITUTE(","&amp;$B$5&amp;",",",",CHAR(1),ROWS($A$7:A21)))+1,FIND(CHAR(1),SUBSTITUTE(","&amp;$B$5&amp;",",",",CHAR(1),ROWS($A$7:A21)+1))-FIND(CHAR(1),SUBSTITUTE(","&amp;$B$5&amp;",",",",CHAR(1),ROWS($A$7:A21)))-1),""),"")</f>
        <v/>
      </c>
      <c r="B21" s="115" t="str">
        <f>IF($A21="","",IF(ISNUMBER(UtcOffset),IF(ISNUMBER(RTD($A$1,,"order",$A21,B$6,$A$2)),RTD($A$1,,"order",$A21,B$6,$A$2)+UtcOffset,RTD($A$1,,"order",$A21,B$6,$A$2)),""))</f>
        <v/>
      </c>
      <c r="C21" s="115" t="str">
        <f>IF($A21="","",IF(ISNUMBER(UtcOffset),IF(ISNUMBER(RTD($A$1,,"order",$A21,C$6,$A$2)),RTD($A$1,,"order",$A21,C$6,$A$2)+UtcOffset,RTD($A$1,,"order",$A21,C$6,$A$2)),""))</f>
        <v/>
      </c>
      <c r="D21" s="61" t="str">
        <f>IF($A21="","",_xlfn.IFNA(RTD($A$1,,"order",$A21,D$6,$A$2),""))</f>
        <v/>
      </c>
      <c r="E21" s="123" t="str">
        <f>IF($A21="","",_xlfn.IFNA(RTD($A$1,,"order",$A21,E$6,$A$2),""))</f>
        <v/>
      </c>
      <c r="F21" s="130" t="str">
        <f>IF($A21="","",_xlfn.IFNA(RTD($A$1,,"order",$A21,F$6,$A$2),""))</f>
        <v/>
      </c>
      <c r="G21" s="130" t="str">
        <f>IF($A21="","",_xlfn.IFNA(RTD($A$1,,"order",$A21,G$6,$A$2),""))</f>
        <v/>
      </c>
      <c r="H21" s="82" t="str">
        <f>IF($A21="","",_xlfn.IFNA(RTD($A$1,,"order",$A21,H$6,$A$2),""))</f>
        <v/>
      </c>
      <c r="I21" s="135" t="str">
        <f>IF($A21="","",_xlfn.IFNA(RTD($A$1,,"order",$A21,I$6,$A$2),""))</f>
        <v/>
      </c>
      <c r="J21" s="135" t="str">
        <f>IF($A21="","",_xlfn.IFNA(RTD($A$1,,"order",$A21,J$6,$A$2),""))</f>
        <v/>
      </c>
      <c r="K21" s="139" t="str">
        <f>IF($A21="","",_xlfn.IFNA(RTD($A$1,,"order",$A21,K$6,$A$2),""))</f>
        <v/>
      </c>
      <c r="L21" s="139" t="str">
        <f>IF($A21="","",_xlfn.IFNA(RTD($A$1,,"order",$A21,L$6,$A$2),""))</f>
        <v/>
      </c>
      <c r="M21" s="62" t="str">
        <f>IF($A21="","",_xlfn.IFNA(RTD($A$1,,"order",$A21,M$6,$A$2),""))</f>
        <v/>
      </c>
      <c r="N21" s="62" t="str">
        <f>IF($A21="","",_xlfn.IFNA(RTD($A$1,,"order",$A21,N$6,$A$2),""))</f>
        <v/>
      </c>
      <c r="O21" s="142" t="str">
        <f>IF($A21="","",_xlfn.IFNA(RTD($A$1,,"order",$A21,O$6,$A$2),""))</f>
        <v/>
      </c>
      <c r="P21" s="142" t="str">
        <f>IF($A21="","",_xlfn.IFNA(RTD($A$1,,"order",$A21,P$6,$A$2),""))</f>
        <v/>
      </c>
      <c r="Q21" s="152" t="str">
        <f>IF($A21="","",_xlfn.IFNA(RTD($A$1,,"order",$A21,Q$6,$A$2),""))</f>
        <v/>
      </c>
      <c r="R21" s="59" t="str">
        <f>IF($A21="","",_xlfn.IFNA(RTD($A$1,,"order",$A21,R$6,$A$2),""))</f>
        <v/>
      </c>
      <c r="S21" s="59" t="str">
        <f>IF($A21="","",_xlfn.IFNA(RTD($A$1,,"order",$A21,S$6,$A$2),""))</f>
        <v/>
      </c>
      <c r="T21" s="143" t="str">
        <f>IF($A21="","",_xlfn.IFNA(RTD($A$1,,"order",$A21,T$6,$A$2),""))</f>
        <v/>
      </c>
      <c r="U21" s="143" t="str">
        <f>IF($A21="","",_xlfn.IFNA(RTD($A$1,,"order",$A21,U$6,$A$2),""))</f>
        <v/>
      </c>
      <c r="V21" s="143" t="str">
        <f>IF($A21="","",_xlfn.IFNA(RTD($A$1,,"order",$A21,V$6,$A$2),""))</f>
        <v/>
      </c>
      <c r="W21" s="143" t="str">
        <f>IF($A21="","",_xlfn.IFNA(RTD($A$1,,"order",$A21,W$6,$A$2),""))</f>
        <v/>
      </c>
      <c r="X21" s="147" t="str">
        <f>IF($A21="","",_xlfn.IFNA(RTD($A$1,,"order",$A21,X$6,$A$2),""))</f>
        <v/>
      </c>
      <c r="Y21" s="147" t="str">
        <f>IF($A21="","",_xlfn.IFNA(RTD($A$1,,"order",$A21,Y$6,$A$2),""))</f>
        <v/>
      </c>
      <c r="Z21" s="143" t="str">
        <f>IF($A21="","",_xlfn.IFNA(RTD($A$1,,"order",$A21,Z$6,$A$2),""))</f>
        <v/>
      </c>
      <c r="AA21" s="143" t="str">
        <f>IF($A21="","",_xlfn.IFNA(RTD($A$1,,"order",$A21,AA$6,$A$2),""))</f>
        <v/>
      </c>
      <c r="AB21" s="143" t="str">
        <f>IF($A21="","",_xlfn.IFNA(RTD($A$1,,"order",$A21,AB$6,$A$2),""))</f>
        <v/>
      </c>
      <c r="AC21" s="143" t="str">
        <f>IF($A21="","",_xlfn.IFNA(RTD($A$1,,"order",$A21,AC$6,$A$2),""))</f>
        <v/>
      </c>
      <c r="AD21" s="143" t="str">
        <f>IF($A21="","",_xlfn.IFNA(RTD($A$1,,"order",$A21,AD$6,$A$2),""))</f>
        <v/>
      </c>
      <c r="AE21" s="59" t="str">
        <f>IF($A21="","",_xlfn.IFNA(RTD($A$1,,"order",$A21,AE$6,$A$2),""))</f>
        <v/>
      </c>
      <c r="AF21" s="59" t="str">
        <f>IF($A21="","",_xlfn.IFNA(RTD($A$1,,"order",$A21,AF$6,$A$2),""))</f>
        <v/>
      </c>
      <c r="AG21" s="59" t="str">
        <f>IF($A21="","",_xlfn.IFNA(RTD($A$1,,"order",$A21,AG$6,$A$2),""))</f>
        <v/>
      </c>
      <c r="AH21" s="59" t="str">
        <f>IF($A21="","",_xlfn.IFNA(RTD($A$1,,"order",$A21,AH$6,$A$2),""))</f>
        <v/>
      </c>
      <c r="AI21" s="143" t="str">
        <f>IF($A21="","",_xlfn.IFNA(RTD($A$1,,"order",$A21,AI$6,$A$2),""))</f>
        <v/>
      </c>
      <c r="AJ21" s="59" t="str">
        <f>IF($A21="","",_xlfn.IFNA(RTD($A$1,,"order",$A21,AJ$6,$A$2),""))</f>
        <v/>
      </c>
      <c r="AK21" s="143" t="str">
        <f>IF($A21="","",_xlfn.IFNA(RTD($A$1,,"order",$A21,AK$6,$A$2),""))</f>
        <v/>
      </c>
      <c r="AL21" s="59" t="str">
        <f>IF($A21="","",_xlfn.IFNA(RTD($A$1,,"order",$A21,AL$6,$A$2),""))</f>
        <v/>
      </c>
      <c r="AM21" s="143" t="str">
        <f>IF($A21="","",_xlfn.IFNA(RTD($A$1,,"order",$A21,AM$6,$A$2),""))</f>
        <v/>
      </c>
      <c r="AN21" s="143" t="str">
        <f>IF($A21="","",_xlfn.IFNA(RTD($A$1,,"order",$A21,AN$6,$A$2),""))</f>
        <v/>
      </c>
      <c r="AO21" s="143" t="str">
        <f>IF($A21="","",_xlfn.IFNA(RTD($A$1,,"order",$A21,AO$6,$A$2),""))</f>
        <v/>
      </c>
      <c r="AP21" s="143" t="str">
        <f>IF($A21="","",_xlfn.IFNA(RTD($A$1,,"order",$A21,AP$6,$A$2),""))</f>
        <v/>
      </c>
      <c r="AQ21" s="143" t="str">
        <f>IF($A21="","",_xlfn.IFNA(RTD($A$1,,"order",$A21,AQ$6,$A$2),""))</f>
        <v/>
      </c>
      <c r="AR21" s="143" t="str">
        <f>IF($A21="","",_xlfn.IFNA(RTD($A$1,,"order",$A21,AR$6,$A$2),""))</f>
        <v/>
      </c>
      <c r="AS21" s="143" t="str">
        <f>IF($A21="","",_xlfn.IFNA(RTD($A$1,,"order",$A21,AS$6,$A$2),""))</f>
        <v/>
      </c>
      <c r="AT21" s="143" t="str">
        <f>IF($A21="","",_xlfn.IFNA(RTD($A$1,,"order",$A21,AT$6,$A$2),""))</f>
        <v/>
      </c>
      <c r="AU21" s="59" t="str">
        <f>IF($A21="","",_xlfn.IFNA(RTD($A$1,,"order",$A21,AU$6,$A$2),""))</f>
        <v/>
      </c>
      <c r="AV21" s="59" t="str">
        <f>IF($A21="","",_xlfn.IFNA(RTD($A$1,,"order",$A21,AV$6,$A$2),""))</f>
        <v/>
      </c>
      <c r="AW21" s="143" t="str">
        <f>IF($A21="","",_xlfn.IFNA(RTD($A$1,,"order",$A21,AW$6,$A$2),""))</f>
        <v/>
      </c>
      <c r="AX21" s="143" t="str">
        <f>IF($A21="","",_xlfn.IFNA(RTD($A$1,,"order",$A21,AX$6,$A$2),""))</f>
        <v/>
      </c>
      <c r="AY21" s="143" t="str">
        <f>IF($A21="","",_xlfn.IFNA(RTD($A$1,,"order",$A21,AY$6,$A$2),""))</f>
        <v/>
      </c>
      <c r="AZ21" s="143" t="str">
        <f>IF($A21="","",_xlfn.IFNA(RTD($A$1,,"order",$A21,AZ$6,$A$2),""))</f>
        <v/>
      </c>
      <c r="BA21" s="143" t="str">
        <f>IF($A21="","",_xlfn.IFNA(RTD($A$1,,"order",$A21,BA$6,$A$2),""))</f>
        <v/>
      </c>
      <c r="BB21" s="143" t="str">
        <f>IF($A21="","",_xlfn.IFNA(RTD($A$1,,"order",$A21,BB$6,$A$2),""))</f>
        <v/>
      </c>
      <c r="BC21" s="143" t="str">
        <f>IF($A21="","",_xlfn.IFNA(RTD($A$1,,"order",$A21,BC$6,$A$2),""))</f>
        <v/>
      </c>
      <c r="BD21" s="143" t="str">
        <f>IF($A21="","",_xlfn.IFNA(RTD($A$1,,"order",$A21,BD$6,$A$2),""))</f>
        <v/>
      </c>
      <c r="BE21" s="143" t="str">
        <f>IF($A21="","",_xlfn.IFNA(RTD($A$1,,"order",$A21,BE$6,$A$2),""))</f>
        <v/>
      </c>
      <c r="BF21" s="143" t="str">
        <f>IF($A21="","",_xlfn.IFNA(RTD($A$1,,"order",$A21,BF$6,$A$2),""))</f>
        <v/>
      </c>
      <c r="BG21" s="143" t="str">
        <f>IF($A21="","",_xlfn.IFNA(RTD($A$1,,"order",$A21,BG$6,$A$2),""))</f>
        <v/>
      </c>
      <c r="BH21" s="143" t="str">
        <f>IF($A21="","",_xlfn.IFNA(RTD($A$1,,"order",$A21,BH$6,$A$2),""))</f>
        <v/>
      </c>
      <c r="BI21" s="143" t="str">
        <f>IF($A21="","",_xlfn.IFNA(RTD($A$1,,"order",$A21,BI$6,$A$2),""))</f>
        <v/>
      </c>
      <c r="BJ21" s="143" t="str">
        <f>IF($A21="","",_xlfn.IFNA(RTD($A$1,,"order",$A21,BJ$6,$A$2),""))</f>
        <v/>
      </c>
      <c r="BK21" s="143" t="str">
        <f>IF($A21="","",_xlfn.IFNA(RTD($A$1,,"order",$A21,BK$6,$A$2),""))</f>
        <v/>
      </c>
      <c r="BL21" s="143" t="str">
        <f>IF($A21="","",_xlfn.IFNA(RTD($A$1,,"order",$A21,BL$6,$A$2),""))</f>
        <v/>
      </c>
      <c r="BM21" s="143" t="str">
        <f>IF($A21="","",_xlfn.IFNA(RTD($A$1,,"order",$A21,BM$6,$A$2),""))</f>
        <v/>
      </c>
      <c r="BN21" s="143" t="str">
        <f>IF($A21="","",_xlfn.IFNA(RTD($A$1,,"order",$A21,BN$6,$A$2),""))</f>
        <v/>
      </c>
      <c r="BO21" s="149" t="str">
        <f>IF($A21="","",_xlfn.IFNA(RTD($A$1,,"order",$A21,BO$6,$A$2),""))</f>
        <v/>
      </c>
      <c r="BP21" s="149" t="str">
        <f>IF($A21="","",_xlfn.IFNA(RTD($A$1,,"order",$A21,BP$6,$A$2),""))</f>
        <v/>
      </c>
      <c r="BQ21" s="149" t="str">
        <f>IF($A21="","",_xlfn.IFNA(RTD($A$1,,"order",$A21,BQ$6,$A$2),""))</f>
        <v/>
      </c>
      <c r="BR21" s="59" t="str">
        <f>IF($A21="","",_xlfn.IFNA(RTD($A$1,,"order",$A21,BR$6,$A$2),""))</f>
        <v/>
      </c>
      <c r="BS21" s="59" t="str">
        <f>IF($A21="","",_xlfn.IFNA(RTD($A$1,,"order",$A21,BS$6,$A$2),""))</f>
        <v/>
      </c>
      <c r="BT21" s="59" t="str">
        <f>IF($A21="","",_xlfn.IFNA(RTD($A$1,,"order",$A21,BT$6,$A$2),""))</f>
        <v/>
      </c>
      <c r="BU21" s="59" t="str">
        <f>IF($A21="","",_xlfn.IFNA(RTD($A$1,,"order",$A21,BU$6,$A$2),""))</f>
        <v/>
      </c>
      <c r="BV21" s="59" t="str">
        <f>IF($A21="","",_xlfn.IFNA(RTD($A$1,,"order",$A21,BV$6,$A$2),""))</f>
        <v/>
      </c>
      <c r="BW21" s="59" t="str">
        <f>IF($A21="","",_xlfn.IFNA(RTD($A$1,,"order",$A21,BW$6,$A$2),""))</f>
        <v/>
      </c>
      <c r="BX21" s="59" t="str">
        <f>IF($A21="","",_xlfn.IFNA(RTD($A$1,,"order",$A21,BX$6,$A$2),""))</f>
        <v/>
      </c>
      <c r="BY21" s="59" t="str">
        <f>IF($A21="","",_xlfn.IFNA(RTD($A$1,,"order",$A21,BY$6,$A$2),""))</f>
        <v/>
      </c>
      <c r="BZ21" s="59" t="str">
        <f>IF($A21="","",_xlfn.IFNA(RTD($A$1,,"order",$A21,BZ$6,$A$2),""))</f>
        <v/>
      </c>
      <c r="CA21" s="59" t="str">
        <f>IF($A21="","",_xlfn.IFNA(RTD($A$1,,"order",$A21,CA$6,$A$2),""))</f>
        <v/>
      </c>
      <c r="CB21" s="59" t="str">
        <f>IF($A21="","",_xlfn.IFNA(RTD($A$1,,"order",$A21,CB$6,$A$2),""))</f>
        <v/>
      </c>
    </row>
    <row r="22" spans="1:80" x14ac:dyDescent="0.55000000000000004">
      <c r="A22" s="59" t="str">
        <f>IF(LiveOn,IFERROR(MID(","&amp;$B$5&amp;",",FIND(CHAR(1),SUBSTITUTE(","&amp;$B$5&amp;",",",",CHAR(1),ROWS($A$7:A22)))+1,FIND(CHAR(1),SUBSTITUTE(","&amp;$B$5&amp;",",",",CHAR(1),ROWS($A$7:A22)+1))-FIND(CHAR(1),SUBSTITUTE(","&amp;$B$5&amp;",",",",CHAR(1),ROWS($A$7:A22)))-1),""),"")</f>
        <v/>
      </c>
      <c r="B22" s="115" t="str">
        <f>IF($A22="","",IF(ISNUMBER(UtcOffset),IF(ISNUMBER(RTD($A$1,,"order",$A22,B$6,$A$2)),RTD($A$1,,"order",$A22,B$6,$A$2)+UtcOffset,RTD($A$1,,"order",$A22,B$6,$A$2)),""))</f>
        <v/>
      </c>
      <c r="C22" s="115" t="str">
        <f>IF($A22="","",IF(ISNUMBER(UtcOffset),IF(ISNUMBER(RTD($A$1,,"order",$A22,C$6,$A$2)),RTD($A$1,,"order",$A22,C$6,$A$2)+UtcOffset,RTD($A$1,,"order",$A22,C$6,$A$2)),""))</f>
        <v/>
      </c>
      <c r="D22" s="61" t="str">
        <f>IF($A22="","",_xlfn.IFNA(RTD($A$1,,"order",$A22,D$6,$A$2),""))</f>
        <v/>
      </c>
      <c r="E22" s="123" t="str">
        <f>IF($A22="","",_xlfn.IFNA(RTD($A$1,,"order",$A22,E$6,$A$2),""))</f>
        <v/>
      </c>
      <c r="F22" s="130" t="str">
        <f>IF($A22="","",_xlfn.IFNA(RTD($A$1,,"order",$A22,F$6,$A$2),""))</f>
        <v/>
      </c>
      <c r="G22" s="130" t="str">
        <f>IF($A22="","",_xlfn.IFNA(RTD($A$1,,"order",$A22,G$6,$A$2),""))</f>
        <v/>
      </c>
      <c r="H22" s="82" t="str">
        <f>IF($A22="","",_xlfn.IFNA(RTD($A$1,,"order",$A22,H$6,$A$2),""))</f>
        <v/>
      </c>
      <c r="I22" s="135" t="str">
        <f>IF($A22="","",_xlfn.IFNA(RTD($A$1,,"order",$A22,I$6,$A$2),""))</f>
        <v/>
      </c>
      <c r="J22" s="135" t="str">
        <f>IF($A22="","",_xlfn.IFNA(RTD($A$1,,"order",$A22,J$6,$A$2),""))</f>
        <v/>
      </c>
      <c r="K22" s="139" t="str">
        <f>IF($A22="","",_xlfn.IFNA(RTD($A$1,,"order",$A22,K$6,$A$2),""))</f>
        <v/>
      </c>
      <c r="L22" s="139" t="str">
        <f>IF($A22="","",_xlfn.IFNA(RTD($A$1,,"order",$A22,L$6,$A$2),""))</f>
        <v/>
      </c>
      <c r="M22" s="62" t="str">
        <f>IF($A22="","",_xlfn.IFNA(RTD($A$1,,"order",$A22,M$6,$A$2),""))</f>
        <v/>
      </c>
      <c r="N22" s="62" t="str">
        <f>IF($A22="","",_xlfn.IFNA(RTD($A$1,,"order",$A22,N$6,$A$2),""))</f>
        <v/>
      </c>
      <c r="O22" s="142" t="str">
        <f>IF($A22="","",_xlfn.IFNA(RTD($A$1,,"order",$A22,O$6,$A$2),""))</f>
        <v/>
      </c>
      <c r="P22" s="142" t="str">
        <f>IF($A22="","",_xlfn.IFNA(RTD($A$1,,"order",$A22,P$6,$A$2),""))</f>
        <v/>
      </c>
      <c r="Q22" s="152" t="str">
        <f>IF($A22="","",_xlfn.IFNA(RTD($A$1,,"order",$A22,Q$6,$A$2),""))</f>
        <v/>
      </c>
      <c r="R22" s="59" t="str">
        <f>IF($A22="","",_xlfn.IFNA(RTD($A$1,,"order",$A22,R$6,$A$2),""))</f>
        <v/>
      </c>
      <c r="S22" s="59" t="str">
        <f>IF($A22="","",_xlfn.IFNA(RTD($A$1,,"order",$A22,S$6,$A$2),""))</f>
        <v/>
      </c>
      <c r="T22" s="143" t="str">
        <f>IF($A22="","",_xlfn.IFNA(RTD($A$1,,"order",$A22,T$6,$A$2),""))</f>
        <v/>
      </c>
      <c r="U22" s="143" t="str">
        <f>IF($A22="","",_xlfn.IFNA(RTD($A$1,,"order",$A22,U$6,$A$2),""))</f>
        <v/>
      </c>
      <c r="V22" s="143" t="str">
        <f>IF($A22="","",_xlfn.IFNA(RTD($A$1,,"order",$A22,V$6,$A$2),""))</f>
        <v/>
      </c>
      <c r="W22" s="143" t="str">
        <f>IF($A22="","",_xlfn.IFNA(RTD($A$1,,"order",$A22,W$6,$A$2),""))</f>
        <v/>
      </c>
      <c r="X22" s="147" t="str">
        <f>IF($A22="","",_xlfn.IFNA(RTD($A$1,,"order",$A22,X$6,$A$2),""))</f>
        <v/>
      </c>
      <c r="Y22" s="147" t="str">
        <f>IF($A22="","",_xlfn.IFNA(RTD($A$1,,"order",$A22,Y$6,$A$2),""))</f>
        <v/>
      </c>
      <c r="Z22" s="143" t="str">
        <f>IF($A22="","",_xlfn.IFNA(RTD($A$1,,"order",$A22,Z$6,$A$2),""))</f>
        <v/>
      </c>
      <c r="AA22" s="143" t="str">
        <f>IF($A22="","",_xlfn.IFNA(RTD($A$1,,"order",$A22,AA$6,$A$2),""))</f>
        <v/>
      </c>
      <c r="AB22" s="143" t="str">
        <f>IF($A22="","",_xlfn.IFNA(RTD($A$1,,"order",$A22,AB$6,$A$2),""))</f>
        <v/>
      </c>
      <c r="AC22" s="143" t="str">
        <f>IF($A22="","",_xlfn.IFNA(RTD($A$1,,"order",$A22,AC$6,$A$2),""))</f>
        <v/>
      </c>
      <c r="AD22" s="143" t="str">
        <f>IF($A22="","",_xlfn.IFNA(RTD($A$1,,"order",$A22,AD$6,$A$2),""))</f>
        <v/>
      </c>
      <c r="AE22" s="59" t="str">
        <f>IF($A22="","",_xlfn.IFNA(RTD($A$1,,"order",$A22,AE$6,$A$2),""))</f>
        <v/>
      </c>
      <c r="AF22" s="59" t="str">
        <f>IF($A22="","",_xlfn.IFNA(RTD($A$1,,"order",$A22,AF$6,$A$2),""))</f>
        <v/>
      </c>
      <c r="AG22" s="59" t="str">
        <f>IF($A22="","",_xlfn.IFNA(RTD($A$1,,"order",$A22,AG$6,$A$2),""))</f>
        <v/>
      </c>
      <c r="AH22" s="59" t="str">
        <f>IF($A22="","",_xlfn.IFNA(RTD($A$1,,"order",$A22,AH$6,$A$2),""))</f>
        <v/>
      </c>
      <c r="AI22" s="143" t="str">
        <f>IF($A22="","",_xlfn.IFNA(RTD($A$1,,"order",$A22,AI$6,$A$2),""))</f>
        <v/>
      </c>
      <c r="AJ22" s="59" t="str">
        <f>IF($A22="","",_xlfn.IFNA(RTD($A$1,,"order",$A22,AJ$6,$A$2),""))</f>
        <v/>
      </c>
      <c r="AK22" s="143" t="str">
        <f>IF($A22="","",_xlfn.IFNA(RTD($A$1,,"order",$A22,AK$6,$A$2),""))</f>
        <v/>
      </c>
      <c r="AL22" s="59" t="str">
        <f>IF($A22="","",_xlfn.IFNA(RTD($A$1,,"order",$A22,AL$6,$A$2),""))</f>
        <v/>
      </c>
      <c r="AM22" s="143" t="str">
        <f>IF($A22="","",_xlfn.IFNA(RTD($A$1,,"order",$A22,AM$6,$A$2),""))</f>
        <v/>
      </c>
      <c r="AN22" s="143" t="str">
        <f>IF($A22="","",_xlfn.IFNA(RTD($A$1,,"order",$A22,AN$6,$A$2),""))</f>
        <v/>
      </c>
      <c r="AO22" s="143" t="str">
        <f>IF($A22="","",_xlfn.IFNA(RTD($A$1,,"order",$A22,AO$6,$A$2),""))</f>
        <v/>
      </c>
      <c r="AP22" s="143" t="str">
        <f>IF($A22="","",_xlfn.IFNA(RTD($A$1,,"order",$A22,AP$6,$A$2),""))</f>
        <v/>
      </c>
      <c r="AQ22" s="143" t="str">
        <f>IF($A22="","",_xlfn.IFNA(RTD($A$1,,"order",$A22,AQ$6,$A$2),""))</f>
        <v/>
      </c>
      <c r="AR22" s="143" t="str">
        <f>IF($A22="","",_xlfn.IFNA(RTD($A$1,,"order",$A22,AR$6,$A$2),""))</f>
        <v/>
      </c>
      <c r="AS22" s="143" t="str">
        <f>IF($A22="","",_xlfn.IFNA(RTD($A$1,,"order",$A22,AS$6,$A$2),""))</f>
        <v/>
      </c>
      <c r="AT22" s="143" t="str">
        <f>IF($A22="","",_xlfn.IFNA(RTD($A$1,,"order",$A22,AT$6,$A$2),""))</f>
        <v/>
      </c>
      <c r="AU22" s="59" t="str">
        <f>IF($A22="","",_xlfn.IFNA(RTD($A$1,,"order",$A22,AU$6,$A$2),""))</f>
        <v/>
      </c>
      <c r="AV22" s="59" t="str">
        <f>IF($A22="","",_xlfn.IFNA(RTD($A$1,,"order",$A22,AV$6,$A$2),""))</f>
        <v/>
      </c>
      <c r="AW22" s="143" t="str">
        <f>IF($A22="","",_xlfn.IFNA(RTD($A$1,,"order",$A22,AW$6,$A$2),""))</f>
        <v/>
      </c>
      <c r="AX22" s="143" t="str">
        <f>IF($A22="","",_xlfn.IFNA(RTD($A$1,,"order",$A22,AX$6,$A$2),""))</f>
        <v/>
      </c>
      <c r="AY22" s="143" t="str">
        <f>IF($A22="","",_xlfn.IFNA(RTD($A$1,,"order",$A22,AY$6,$A$2),""))</f>
        <v/>
      </c>
      <c r="AZ22" s="143" t="str">
        <f>IF($A22="","",_xlfn.IFNA(RTD($A$1,,"order",$A22,AZ$6,$A$2),""))</f>
        <v/>
      </c>
      <c r="BA22" s="143" t="str">
        <f>IF($A22="","",_xlfn.IFNA(RTD($A$1,,"order",$A22,BA$6,$A$2),""))</f>
        <v/>
      </c>
      <c r="BB22" s="143" t="str">
        <f>IF($A22="","",_xlfn.IFNA(RTD($A$1,,"order",$A22,BB$6,$A$2),""))</f>
        <v/>
      </c>
      <c r="BC22" s="143" t="str">
        <f>IF($A22="","",_xlfn.IFNA(RTD($A$1,,"order",$A22,BC$6,$A$2),""))</f>
        <v/>
      </c>
      <c r="BD22" s="143" t="str">
        <f>IF($A22="","",_xlfn.IFNA(RTD($A$1,,"order",$A22,BD$6,$A$2),""))</f>
        <v/>
      </c>
      <c r="BE22" s="143" t="str">
        <f>IF($A22="","",_xlfn.IFNA(RTD($A$1,,"order",$A22,BE$6,$A$2),""))</f>
        <v/>
      </c>
      <c r="BF22" s="143" t="str">
        <f>IF($A22="","",_xlfn.IFNA(RTD($A$1,,"order",$A22,BF$6,$A$2),""))</f>
        <v/>
      </c>
      <c r="BG22" s="143" t="str">
        <f>IF($A22="","",_xlfn.IFNA(RTD($A$1,,"order",$A22,BG$6,$A$2),""))</f>
        <v/>
      </c>
      <c r="BH22" s="143" t="str">
        <f>IF($A22="","",_xlfn.IFNA(RTD($A$1,,"order",$A22,BH$6,$A$2),""))</f>
        <v/>
      </c>
      <c r="BI22" s="143" t="str">
        <f>IF($A22="","",_xlfn.IFNA(RTD($A$1,,"order",$A22,BI$6,$A$2),""))</f>
        <v/>
      </c>
      <c r="BJ22" s="143" t="str">
        <f>IF($A22="","",_xlfn.IFNA(RTD($A$1,,"order",$A22,BJ$6,$A$2),""))</f>
        <v/>
      </c>
      <c r="BK22" s="143" t="str">
        <f>IF($A22="","",_xlfn.IFNA(RTD($A$1,,"order",$A22,BK$6,$A$2),""))</f>
        <v/>
      </c>
      <c r="BL22" s="143" t="str">
        <f>IF($A22="","",_xlfn.IFNA(RTD($A$1,,"order",$A22,BL$6,$A$2),""))</f>
        <v/>
      </c>
      <c r="BM22" s="143" t="str">
        <f>IF($A22="","",_xlfn.IFNA(RTD($A$1,,"order",$A22,BM$6,$A$2),""))</f>
        <v/>
      </c>
      <c r="BN22" s="143" t="str">
        <f>IF($A22="","",_xlfn.IFNA(RTD($A$1,,"order",$A22,BN$6,$A$2),""))</f>
        <v/>
      </c>
      <c r="BO22" s="149" t="str">
        <f>IF($A22="","",_xlfn.IFNA(RTD($A$1,,"order",$A22,BO$6,$A$2),""))</f>
        <v/>
      </c>
      <c r="BP22" s="149" t="str">
        <f>IF($A22="","",_xlfn.IFNA(RTD($A$1,,"order",$A22,BP$6,$A$2),""))</f>
        <v/>
      </c>
      <c r="BQ22" s="149" t="str">
        <f>IF($A22="","",_xlfn.IFNA(RTD($A$1,,"order",$A22,BQ$6,$A$2),""))</f>
        <v/>
      </c>
      <c r="BR22" s="59" t="str">
        <f>IF($A22="","",_xlfn.IFNA(RTD($A$1,,"order",$A22,BR$6,$A$2),""))</f>
        <v/>
      </c>
      <c r="BS22" s="59" t="str">
        <f>IF($A22="","",_xlfn.IFNA(RTD($A$1,,"order",$A22,BS$6,$A$2),""))</f>
        <v/>
      </c>
      <c r="BT22" s="59" t="str">
        <f>IF($A22="","",_xlfn.IFNA(RTD($A$1,,"order",$A22,BT$6,$A$2),""))</f>
        <v/>
      </c>
      <c r="BU22" s="59" t="str">
        <f>IF($A22="","",_xlfn.IFNA(RTD($A$1,,"order",$A22,BU$6,$A$2),""))</f>
        <v/>
      </c>
      <c r="BV22" s="59" t="str">
        <f>IF($A22="","",_xlfn.IFNA(RTD($A$1,,"order",$A22,BV$6,$A$2),""))</f>
        <v/>
      </c>
      <c r="BW22" s="59" t="str">
        <f>IF($A22="","",_xlfn.IFNA(RTD($A$1,,"order",$A22,BW$6,$A$2),""))</f>
        <v/>
      </c>
      <c r="BX22" s="59" t="str">
        <f>IF($A22="","",_xlfn.IFNA(RTD($A$1,,"order",$A22,BX$6,$A$2),""))</f>
        <v/>
      </c>
      <c r="BY22" s="59" t="str">
        <f>IF($A22="","",_xlfn.IFNA(RTD($A$1,,"order",$A22,BY$6,$A$2),""))</f>
        <v/>
      </c>
      <c r="BZ22" s="59" t="str">
        <f>IF($A22="","",_xlfn.IFNA(RTD($A$1,,"order",$A22,BZ$6,$A$2),""))</f>
        <v/>
      </c>
      <c r="CA22" s="59" t="str">
        <f>IF($A22="","",_xlfn.IFNA(RTD($A$1,,"order",$A22,CA$6,$A$2),""))</f>
        <v/>
      </c>
      <c r="CB22" s="59" t="str">
        <f>IF($A22="","",_xlfn.IFNA(RTD($A$1,,"order",$A22,CB$6,$A$2),""))</f>
        <v/>
      </c>
    </row>
    <row r="23" spans="1:80" x14ac:dyDescent="0.55000000000000004">
      <c r="A23" s="59" t="str">
        <f>IF(LiveOn,IFERROR(MID(","&amp;$B$5&amp;",",FIND(CHAR(1),SUBSTITUTE(","&amp;$B$5&amp;",",",",CHAR(1),ROWS($A$7:A23)))+1,FIND(CHAR(1),SUBSTITUTE(","&amp;$B$5&amp;",",",",CHAR(1),ROWS($A$7:A23)+1))-FIND(CHAR(1),SUBSTITUTE(","&amp;$B$5&amp;",",",",CHAR(1),ROWS($A$7:A23)))-1),""),"")</f>
        <v/>
      </c>
      <c r="B23" s="115" t="str">
        <f>IF($A23="","",IF(ISNUMBER(UtcOffset),IF(ISNUMBER(RTD($A$1,,"order",$A23,B$6,$A$2)),RTD($A$1,,"order",$A23,B$6,$A$2)+UtcOffset,RTD($A$1,,"order",$A23,B$6,$A$2)),""))</f>
        <v/>
      </c>
      <c r="C23" s="115" t="str">
        <f>IF($A23="","",IF(ISNUMBER(UtcOffset),IF(ISNUMBER(RTD($A$1,,"order",$A23,C$6,$A$2)),RTD($A$1,,"order",$A23,C$6,$A$2)+UtcOffset,RTD($A$1,,"order",$A23,C$6,$A$2)),""))</f>
        <v/>
      </c>
      <c r="D23" s="61" t="str">
        <f>IF($A23="","",_xlfn.IFNA(RTD($A$1,,"order",$A23,D$6,$A$2),""))</f>
        <v/>
      </c>
      <c r="E23" s="123" t="str">
        <f>IF($A23="","",_xlfn.IFNA(RTD($A$1,,"order",$A23,E$6,$A$2),""))</f>
        <v/>
      </c>
      <c r="F23" s="130" t="str">
        <f>IF($A23="","",_xlfn.IFNA(RTD($A$1,,"order",$A23,F$6,$A$2),""))</f>
        <v/>
      </c>
      <c r="G23" s="130" t="str">
        <f>IF($A23="","",_xlfn.IFNA(RTD($A$1,,"order",$A23,G$6,$A$2),""))</f>
        <v/>
      </c>
      <c r="H23" s="82" t="str">
        <f>IF($A23="","",_xlfn.IFNA(RTD($A$1,,"order",$A23,H$6,$A$2),""))</f>
        <v/>
      </c>
      <c r="I23" s="135" t="str">
        <f>IF($A23="","",_xlfn.IFNA(RTD($A$1,,"order",$A23,I$6,$A$2),""))</f>
        <v/>
      </c>
      <c r="J23" s="135" t="str">
        <f>IF($A23="","",_xlfn.IFNA(RTD($A$1,,"order",$A23,J$6,$A$2),""))</f>
        <v/>
      </c>
      <c r="K23" s="139" t="str">
        <f>IF($A23="","",_xlfn.IFNA(RTD($A$1,,"order",$A23,K$6,$A$2),""))</f>
        <v/>
      </c>
      <c r="L23" s="139" t="str">
        <f>IF($A23="","",_xlfn.IFNA(RTD($A$1,,"order",$A23,L$6,$A$2),""))</f>
        <v/>
      </c>
      <c r="M23" s="62" t="str">
        <f>IF($A23="","",_xlfn.IFNA(RTD($A$1,,"order",$A23,M$6,$A$2),""))</f>
        <v/>
      </c>
      <c r="N23" s="62" t="str">
        <f>IF($A23="","",_xlfn.IFNA(RTD($A$1,,"order",$A23,N$6,$A$2),""))</f>
        <v/>
      </c>
      <c r="O23" s="142" t="str">
        <f>IF($A23="","",_xlfn.IFNA(RTD($A$1,,"order",$A23,O$6,$A$2),""))</f>
        <v/>
      </c>
      <c r="P23" s="142" t="str">
        <f>IF($A23="","",_xlfn.IFNA(RTD($A$1,,"order",$A23,P$6,$A$2),""))</f>
        <v/>
      </c>
      <c r="Q23" s="152" t="str">
        <f>IF($A23="","",_xlfn.IFNA(RTD($A$1,,"order",$A23,Q$6,$A$2),""))</f>
        <v/>
      </c>
      <c r="R23" s="59" t="str">
        <f>IF($A23="","",_xlfn.IFNA(RTD($A$1,,"order",$A23,R$6,$A$2),""))</f>
        <v/>
      </c>
      <c r="S23" s="59" t="str">
        <f>IF($A23="","",_xlfn.IFNA(RTD($A$1,,"order",$A23,S$6,$A$2),""))</f>
        <v/>
      </c>
      <c r="T23" s="143" t="str">
        <f>IF($A23="","",_xlfn.IFNA(RTD($A$1,,"order",$A23,T$6,$A$2),""))</f>
        <v/>
      </c>
      <c r="U23" s="143" t="str">
        <f>IF($A23="","",_xlfn.IFNA(RTD($A$1,,"order",$A23,U$6,$A$2),""))</f>
        <v/>
      </c>
      <c r="V23" s="143" t="str">
        <f>IF($A23="","",_xlfn.IFNA(RTD($A$1,,"order",$A23,V$6,$A$2),""))</f>
        <v/>
      </c>
      <c r="W23" s="143" t="str">
        <f>IF($A23="","",_xlfn.IFNA(RTD($A$1,,"order",$A23,W$6,$A$2),""))</f>
        <v/>
      </c>
      <c r="X23" s="147" t="str">
        <f>IF($A23="","",_xlfn.IFNA(RTD($A$1,,"order",$A23,X$6,$A$2),""))</f>
        <v/>
      </c>
      <c r="Y23" s="147" t="str">
        <f>IF($A23="","",_xlfn.IFNA(RTD($A$1,,"order",$A23,Y$6,$A$2),""))</f>
        <v/>
      </c>
      <c r="Z23" s="143" t="str">
        <f>IF($A23="","",_xlfn.IFNA(RTD($A$1,,"order",$A23,Z$6,$A$2),""))</f>
        <v/>
      </c>
      <c r="AA23" s="143" t="str">
        <f>IF($A23="","",_xlfn.IFNA(RTD($A$1,,"order",$A23,AA$6,$A$2),""))</f>
        <v/>
      </c>
      <c r="AB23" s="143" t="str">
        <f>IF($A23="","",_xlfn.IFNA(RTD($A$1,,"order",$A23,AB$6,$A$2),""))</f>
        <v/>
      </c>
      <c r="AC23" s="143" t="str">
        <f>IF($A23="","",_xlfn.IFNA(RTD($A$1,,"order",$A23,AC$6,$A$2),""))</f>
        <v/>
      </c>
      <c r="AD23" s="143" t="str">
        <f>IF($A23="","",_xlfn.IFNA(RTD($A$1,,"order",$A23,AD$6,$A$2),""))</f>
        <v/>
      </c>
      <c r="AE23" s="59" t="str">
        <f>IF($A23="","",_xlfn.IFNA(RTD($A$1,,"order",$A23,AE$6,$A$2),""))</f>
        <v/>
      </c>
      <c r="AF23" s="59" t="str">
        <f>IF($A23="","",_xlfn.IFNA(RTD($A$1,,"order",$A23,AF$6,$A$2),""))</f>
        <v/>
      </c>
      <c r="AG23" s="59" t="str">
        <f>IF($A23="","",_xlfn.IFNA(RTD($A$1,,"order",$A23,AG$6,$A$2),""))</f>
        <v/>
      </c>
      <c r="AH23" s="59" t="str">
        <f>IF($A23="","",_xlfn.IFNA(RTD($A$1,,"order",$A23,AH$6,$A$2),""))</f>
        <v/>
      </c>
      <c r="AI23" s="143" t="str">
        <f>IF($A23="","",_xlfn.IFNA(RTD($A$1,,"order",$A23,AI$6,$A$2),""))</f>
        <v/>
      </c>
      <c r="AJ23" s="59" t="str">
        <f>IF($A23="","",_xlfn.IFNA(RTD($A$1,,"order",$A23,AJ$6,$A$2),""))</f>
        <v/>
      </c>
      <c r="AK23" s="143" t="str">
        <f>IF($A23="","",_xlfn.IFNA(RTD($A$1,,"order",$A23,AK$6,$A$2),""))</f>
        <v/>
      </c>
      <c r="AL23" s="59" t="str">
        <f>IF($A23="","",_xlfn.IFNA(RTD($A$1,,"order",$A23,AL$6,$A$2),""))</f>
        <v/>
      </c>
      <c r="AM23" s="143" t="str">
        <f>IF($A23="","",_xlfn.IFNA(RTD($A$1,,"order",$A23,AM$6,$A$2),""))</f>
        <v/>
      </c>
      <c r="AN23" s="143" t="str">
        <f>IF($A23="","",_xlfn.IFNA(RTD($A$1,,"order",$A23,AN$6,$A$2),""))</f>
        <v/>
      </c>
      <c r="AO23" s="143" t="str">
        <f>IF($A23="","",_xlfn.IFNA(RTD($A$1,,"order",$A23,AO$6,$A$2),""))</f>
        <v/>
      </c>
      <c r="AP23" s="143" t="str">
        <f>IF($A23="","",_xlfn.IFNA(RTD($A$1,,"order",$A23,AP$6,$A$2),""))</f>
        <v/>
      </c>
      <c r="AQ23" s="143" t="str">
        <f>IF($A23="","",_xlfn.IFNA(RTD($A$1,,"order",$A23,AQ$6,$A$2),""))</f>
        <v/>
      </c>
      <c r="AR23" s="143" t="str">
        <f>IF($A23="","",_xlfn.IFNA(RTD($A$1,,"order",$A23,AR$6,$A$2),""))</f>
        <v/>
      </c>
      <c r="AS23" s="143" t="str">
        <f>IF($A23="","",_xlfn.IFNA(RTD($A$1,,"order",$A23,AS$6,$A$2),""))</f>
        <v/>
      </c>
      <c r="AT23" s="143" t="str">
        <f>IF($A23="","",_xlfn.IFNA(RTD($A$1,,"order",$A23,AT$6,$A$2),""))</f>
        <v/>
      </c>
      <c r="AU23" s="59" t="str">
        <f>IF($A23="","",_xlfn.IFNA(RTD($A$1,,"order",$A23,AU$6,$A$2),""))</f>
        <v/>
      </c>
      <c r="AV23" s="59" t="str">
        <f>IF($A23="","",_xlfn.IFNA(RTD($A$1,,"order",$A23,AV$6,$A$2),""))</f>
        <v/>
      </c>
      <c r="AW23" s="143" t="str">
        <f>IF($A23="","",_xlfn.IFNA(RTD($A$1,,"order",$A23,AW$6,$A$2),""))</f>
        <v/>
      </c>
      <c r="AX23" s="143" t="str">
        <f>IF($A23="","",_xlfn.IFNA(RTD($A$1,,"order",$A23,AX$6,$A$2),""))</f>
        <v/>
      </c>
      <c r="AY23" s="143" t="str">
        <f>IF($A23="","",_xlfn.IFNA(RTD($A$1,,"order",$A23,AY$6,$A$2),""))</f>
        <v/>
      </c>
      <c r="AZ23" s="143" t="str">
        <f>IF($A23="","",_xlfn.IFNA(RTD($A$1,,"order",$A23,AZ$6,$A$2),""))</f>
        <v/>
      </c>
      <c r="BA23" s="143" t="str">
        <f>IF($A23="","",_xlfn.IFNA(RTD($A$1,,"order",$A23,BA$6,$A$2),""))</f>
        <v/>
      </c>
      <c r="BB23" s="143" t="str">
        <f>IF($A23="","",_xlfn.IFNA(RTD($A$1,,"order",$A23,BB$6,$A$2),""))</f>
        <v/>
      </c>
      <c r="BC23" s="143" t="str">
        <f>IF($A23="","",_xlfn.IFNA(RTD($A$1,,"order",$A23,BC$6,$A$2),""))</f>
        <v/>
      </c>
      <c r="BD23" s="143" t="str">
        <f>IF($A23="","",_xlfn.IFNA(RTD($A$1,,"order",$A23,BD$6,$A$2),""))</f>
        <v/>
      </c>
      <c r="BE23" s="143" t="str">
        <f>IF($A23="","",_xlfn.IFNA(RTD($A$1,,"order",$A23,BE$6,$A$2),""))</f>
        <v/>
      </c>
      <c r="BF23" s="143" t="str">
        <f>IF($A23="","",_xlfn.IFNA(RTD($A$1,,"order",$A23,BF$6,$A$2),""))</f>
        <v/>
      </c>
      <c r="BG23" s="143" t="str">
        <f>IF($A23="","",_xlfn.IFNA(RTD($A$1,,"order",$A23,BG$6,$A$2),""))</f>
        <v/>
      </c>
      <c r="BH23" s="143" t="str">
        <f>IF($A23="","",_xlfn.IFNA(RTD($A$1,,"order",$A23,BH$6,$A$2),""))</f>
        <v/>
      </c>
      <c r="BI23" s="143" t="str">
        <f>IF($A23="","",_xlfn.IFNA(RTD($A$1,,"order",$A23,BI$6,$A$2),""))</f>
        <v/>
      </c>
      <c r="BJ23" s="143" t="str">
        <f>IF($A23="","",_xlfn.IFNA(RTD($A$1,,"order",$A23,BJ$6,$A$2),""))</f>
        <v/>
      </c>
      <c r="BK23" s="143" t="str">
        <f>IF($A23="","",_xlfn.IFNA(RTD($A$1,,"order",$A23,BK$6,$A$2),""))</f>
        <v/>
      </c>
      <c r="BL23" s="143" t="str">
        <f>IF($A23="","",_xlfn.IFNA(RTD($A$1,,"order",$A23,BL$6,$A$2),""))</f>
        <v/>
      </c>
      <c r="BM23" s="143" t="str">
        <f>IF($A23="","",_xlfn.IFNA(RTD($A$1,,"order",$A23,BM$6,$A$2),""))</f>
        <v/>
      </c>
      <c r="BN23" s="143" t="str">
        <f>IF($A23="","",_xlfn.IFNA(RTD($A$1,,"order",$A23,BN$6,$A$2),""))</f>
        <v/>
      </c>
      <c r="BO23" s="149" t="str">
        <f>IF($A23="","",_xlfn.IFNA(RTD($A$1,,"order",$A23,BO$6,$A$2),""))</f>
        <v/>
      </c>
      <c r="BP23" s="149" t="str">
        <f>IF($A23="","",_xlfn.IFNA(RTD($A$1,,"order",$A23,BP$6,$A$2),""))</f>
        <v/>
      </c>
      <c r="BQ23" s="149" t="str">
        <f>IF($A23="","",_xlfn.IFNA(RTD($A$1,,"order",$A23,BQ$6,$A$2),""))</f>
        <v/>
      </c>
      <c r="BR23" s="59" t="str">
        <f>IF($A23="","",_xlfn.IFNA(RTD($A$1,,"order",$A23,BR$6,$A$2),""))</f>
        <v/>
      </c>
      <c r="BS23" s="59" t="str">
        <f>IF($A23="","",_xlfn.IFNA(RTD($A$1,,"order",$A23,BS$6,$A$2),""))</f>
        <v/>
      </c>
      <c r="BT23" s="59" t="str">
        <f>IF($A23="","",_xlfn.IFNA(RTD($A$1,,"order",$A23,BT$6,$A$2),""))</f>
        <v/>
      </c>
      <c r="BU23" s="59" t="str">
        <f>IF($A23="","",_xlfn.IFNA(RTD($A$1,,"order",$A23,BU$6,$A$2),""))</f>
        <v/>
      </c>
      <c r="BV23" s="59" t="str">
        <f>IF($A23="","",_xlfn.IFNA(RTD($A$1,,"order",$A23,BV$6,$A$2),""))</f>
        <v/>
      </c>
      <c r="BW23" s="59" t="str">
        <f>IF($A23="","",_xlfn.IFNA(RTD($A$1,,"order",$A23,BW$6,$A$2),""))</f>
        <v/>
      </c>
      <c r="BX23" s="59" t="str">
        <f>IF($A23="","",_xlfn.IFNA(RTD($A$1,,"order",$A23,BX$6,$A$2),""))</f>
        <v/>
      </c>
      <c r="BY23" s="59" t="str">
        <f>IF($A23="","",_xlfn.IFNA(RTD($A$1,,"order",$A23,BY$6,$A$2),""))</f>
        <v/>
      </c>
      <c r="BZ23" s="59" t="str">
        <f>IF($A23="","",_xlfn.IFNA(RTD($A$1,,"order",$A23,BZ$6,$A$2),""))</f>
        <v/>
      </c>
      <c r="CA23" s="59" t="str">
        <f>IF($A23="","",_xlfn.IFNA(RTD($A$1,,"order",$A23,CA$6,$A$2),""))</f>
        <v/>
      </c>
      <c r="CB23" s="59" t="str">
        <f>IF($A23="","",_xlfn.IFNA(RTD($A$1,,"order",$A23,CB$6,$A$2),""))</f>
        <v/>
      </c>
    </row>
    <row r="24" spans="1:80" x14ac:dyDescent="0.55000000000000004">
      <c r="A24" s="59" t="str">
        <f>IF(LiveOn,IFERROR(MID(","&amp;$B$5&amp;",",FIND(CHAR(1),SUBSTITUTE(","&amp;$B$5&amp;",",",",CHAR(1),ROWS($A$7:A24)))+1,FIND(CHAR(1),SUBSTITUTE(","&amp;$B$5&amp;",",",",CHAR(1),ROWS($A$7:A24)+1))-FIND(CHAR(1),SUBSTITUTE(","&amp;$B$5&amp;",",",",CHAR(1),ROWS($A$7:A24)))-1),""),"")</f>
        <v/>
      </c>
      <c r="B24" s="115" t="str">
        <f>IF($A24="","",IF(ISNUMBER(UtcOffset),IF(ISNUMBER(RTD($A$1,,"order",$A24,B$6,$A$2)),RTD($A$1,,"order",$A24,B$6,$A$2)+UtcOffset,RTD($A$1,,"order",$A24,B$6,$A$2)),""))</f>
        <v/>
      </c>
      <c r="C24" s="115" t="str">
        <f>IF($A24="","",IF(ISNUMBER(UtcOffset),IF(ISNUMBER(RTD($A$1,,"order",$A24,C$6,$A$2)),RTD($A$1,,"order",$A24,C$6,$A$2)+UtcOffset,RTD($A$1,,"order",$A24,C$6,$A$2)),""))</f>
        <v/>
      </c>
      <c r="D24" s="61" t="str">
        <f>IF($A24="","",_xlfn.IFNA(RTD($A$1,,"order",$A24,D$6,$A$2),""))</f>
        <v/>
      </c>
      <c r="E24" s="123" t="str">
        <f>IF($A24="","",_xlfn.IFNA(RTD($A$1,,"order",$A24,E$6,$A$2),""))</f>
        <v/>
      </c>
      <c r="F24" s="130" t="str">
        <f>IF($A24="","",_xlfn.IFNA(RTD($A$1,,"order",$A24,F$6,$A$2),""))</f>
        <v/>
      </c>
      <c r="G24" s="130" t="str">
        <f>IF($A24="","",_xlfn.IFNA(RTD($A$1,,"order",$A24,G$6,$A$2),""))</f>
        <v/>
      </c>
      <c r="H24" s="82" t="str">
        <f>IF($A24="","",_xlfn.IFNA(RTD($A$1,,"order",$A24,H$6,$A$2),""))</f>
        <v/>
      </c>
      <c r="I24" s="135" t="str">
        <f>IF($A24="","",_xlfn.IFNA(RTD($A$1,,"order",$A24,I$6,$A$2),""))</f>
        <v/>
      </c>
      <c r="J24" s="135" t="str">
        <f>IF($A24="","",_xlfn.IFNA(RTD($A$1,,"order",$A24,J$6,$A$2),""))</f>
        <v/>
      </c>
      <c r="K24" s="139" t="str">
        <f>IF($A24="","",_xlfn.IFNA(RTD($A$1,,"order",$A24,K$6,$A$2),""))</f>
        <v/>
      </c>
      <c r="L24" s="139" t="str">
        <f>IF($A24="","",_xlfn.IFNA(RTD($A$1,,"order",$A24,L$6,$A$2),""))</f>
        <v/>
      </c>
      <c r="M24" s="62" t="str">
        <f>IF($A24="","",_xlfn.IFNA(RTD($A$1,,"order",$A24,M$6,$A$2),""))</f>
        <v/>
      </c>
      <c r="N24" s="62" t="str">
        <f>IF($A24="","",_xlfn.IFNA(RTD($A$1,,"order",$A24,N$6,$A$2),""))</f>
        <v/>
      </c>
      <c r="O24" s="142" t="str">
        <f>IF($A24="","",_xlfn.IFNA(RTD($A$1,,"order",$A24,O$6,$A$2),""))</f>
        <v/>
      </c>
      <c r="P24" s="142" t="str">
        <f>IF($A24="","",_xlfn.IFNA(RTD($A$1,,"order",$A24,P$6,$A$2),""))</f>
        <v/>
      </c>
      <c r="Q24" s="152" t="str">
        <f>IF($A24="","",_xlfn.IFNA(RTD($A$1,,"order",$A24,Q$6,$A$2),""))</f>
        <v/>
      </c>
      <c r="R24" s="59" t="str">
        <f>IF($A24="","",_xlfn.IFNA(RTD($A$1,,"order",$A24,R$6,$A$2),""))</f>
        <v/>
      </c>
      <c r="S24" s="59" t="str">
        <f>IF($A24="","",_xlfn.IFNA(RTD($A$1,,"order",$A24,S$6,$A$2),""))</f>
        <v/>
      </c>
      <c r="T24" s="143" t="str">
        <f>IF($A24="","",_xlfn.IFNA(RTD($A$1,,"order",$A24,T$6,$A$2),""))</f>
        <v/>
      </c>
      <c r="U24" s="143" t="str">
        <f>IF($A24="","",_xlfn.IFNA(RTD($A$1,,"order",$A24,U$6,$A$2),""))</f>
        <v/>
      </c>
      <c r="V24" s="143" t="str">
        <f>IF($A24="","",_xlfn.IFNA(RTD($A$1,,"order",$A24,V$6,$A$2),""))</f>
        <v/>
      </c>
      <c r="W24" s="143" t="str">
        <f>IF($A24="","",_xlfn.IFNA(RTD($A$1,,"order",$A24,W$6,$A$2),""))</f>
        <v/>
      </c>
      <c r="X24" s="147" t="str">
        <f>IF($A24="","",_xlfn.IFNA(RTD($A$1,,"order",$A24,X$6,$A$2),""))</f>
        <v/>
      </c>
      <c r="Y24" s="147" t="str">
        <f>IF($A24="","",_xlfn.IFNA(RTD($A$1,,"order",$A24,Y$6,$A$2),""))</f>
        <v/>
      </c>
      <c r="Z24" s="143" t="str">
        <f>IF($A24="","",_xlfn.IFNA(RTD($A$1,,"order",$A24,Z$6,$A$2),""))</f>
        <v/>
      </c>
      <c r="AA24" s="143" t="str">
        <f>IF($A24="","",_xlfn.IFNA(RTD($A$1,,"order",$A24,AA$6,$A$2),""))</f>
        <v/>
      </c>
      <c r="AB24" s="143" t="str">
        <f>IF($A24="","",_xlfn.IFNA(RTD($A$1,,"order",$A24,AB$6,$A$2),""))</f>
        <v/>
      </c>
      <c r="AC24" s="143" t="str">
        <f>IF($A24="","",_xlfn.IFNA(RTD($A$1,,"order",$A24,AC$6,$A$2),""))</f>
        <v/>
      </c>
      <c r="AD24" s="143" t="str">
        <f>IF($A24="","",_xlfn.IFNA(RTD($A$1,,"order",$A24,AD$6,$A$2),""))</f>
        <v/>
      </c>
      <c r="AE24" s="59" t="str">
        <f>IF($A24="","",_xlfn.IFNA(RTD($A$1,,"order",$A24,AE$6,$A$2),""))</f>
        <v/>
      </c>
      <c r="AF24" s="59" t="str">
        <f>IF($A24="","",_xlfn.IFNA(RTD($A$1,,"order",$A24,AF$6,$A$2),""))</f>
        <v/>
      </c>
      <c r="AG24" s="59" t="str">
        <f>IF($A24="","",_xlfn.IFNA(RTD($A$1,,"order",$A24,AG$6,$A$2),""))</f>
        <v/>
      </c>
      <c r="AH24" s="59" t="str">
        <f>IF($A24="","",_xlfn.IFNA(RTD($A$1,,"order",$A24,AH$6,$A$2),""))</f>
        <v/>
      </c>
      <c r="AI24" s="143" t="str">
        <f>IF($A24="","",_xlfn.IFNA(RTD($A$1,,"order",$A24,AI$6,$A$2),""))</f>
        <v/>
      </c>
      <c r="AJ24" s="59" t="str">
        <f>IF($A24="","",_xlfn.IFNA(RTD($A$1,,"order",$A24,AJ$6,$A$2),""))</f>
        <v/>
      </c>
      <c r="AK24" s="143" t="str">
        <f>IF($A24="","",_xlfn.IFNA(RTD($A$1,,"order",$A24,AK$6,$A$2),""))</f>
        <v/>
      </c>
      <c r="AL24" s="59" t="str">
        <f>IF($A24="","",_xlfn.IFNA(RTD($A$1,,"order",$A24,AL$6,$A$2),""))</f>
        <v/>
      </c>
      <c r="AM24" s="143" t="str">
        <f>IF($A24="","",_xlfn.IFNA(RTD($A$1,,"order",$A24,AM$6,$A$2),""))</f>
        <v/>
      </c>
      <c r="AN24" s="143" t="str">
        <f>IF($A24="","",_xlfn.IFNA(RTD($A$1,,"order",$A24,AN$6,$A$2),""))</f>
        <v/>
      </c>
      <c r="AO24" s="143" t="str">
        <f>IF($A24="","",_xlfn.IFNA(RTD($A$1,,"order",$A24,AO$6,$A$2),""))</f>
        <v/>
      </c>
      <c r="AP24" s="143" t="str">
        <f>IF($A24="","",_xlfn.IFNA(RTD($A$1,,"order",$A24,AP$6,$A$2),""))</f>
        <v/>
      </c>
      <c r="AQ24" s="143" t="str">
        <f>IF($A24="","",_xlfn.IFNA(RTD($A$1,,"order",$A24,AQ$6,$A$2),""))</f>
        <v/>
      </c>
      <c r="AR24" s="143" t="str">
        <f>IF($A24="","",_xlfn.IFNA(RTD($A$1,,"order",$A24,AR$6,$A$2),""))</f>
        <v/>
      </c>
      <c r="AS24" s="143" t="str">
        <f>IF($A24="","",_xlfn.IFNA(RTD($A$1,,"order",$A24,AS$6,$A$2),""))</f>
        <v/>
      </c>
      <c r="AT24" s="143" t="str">
        <f>IF($A24="","",_xlfn.IFNA(RTD($A$1,,"order",$A24,AT$6,$A$2),""))</f>
        <v/>
      </c>
      <c r="AU24" s="59" t="str">
        <f>IF($A24="","",_xlfn.IFNA(RTD($A$1,,"order",$A24,AU$6,$A$2),""))</f>
        <v/>
      </c>
      <c r="AV24" s="59" t="str">
        <f>IF($A24="","",_xlfn.IFNA(RTD($A$1,,"order",$A24,AV$6,$A$2),""))</f>
        <v/>
      </c>
      <c r="AW24" s="143" t="str">
        <f>IF($A24="","",_xlfn.IFNA(RTD($A$1,,"order",$A24,AW$6,$A$2),""))</f>
        <v/>
      </c>
      <c r="AX24" s="143" t="str">
        <f>IF($A24="","",_xlfn.IFNA(RTD($A$1,,"order",$A24,AX$6,$A$2),""))</f>
        <v/>
      </c>
      <c r="AY24" s="143" t="str">
        <f>IF($A24="","",_xlfn.IFNA(RTD($A$1,,"order",$A24,AY$6,$A$2),""))</f>
        <v/>
      </c>
      <c r="AZ24" s="143" t="str">
        <f>IF($A24="","",_xlfn.IFNA(RTD($A$1,,"order",$A24,AZ$6,$A$2),""))</f>
        <v/>
      </c>
      <c r="BA24" s="143" t="str">
        <f>IF($A24="","",_xlfn.IFNA(RTD($A$1,,"order",$A24,BA$6,$A$2),""))</f>
        <v/>
      </c>
      <c r="BB24" s="143" t="str">
        <f>IF($A24="","",_xlfn.IFNA(RTD($A$1,,"order",$A24,BB$6,$A$2),""))</f>
        <v/>
      </c>
      <c r="BC24" s="143" t="str">
        <f>IF($A24="","",_xlfn.IFNA(RTD($A$1,,"order",$A24,BC$6,$A$2),""))</f>
        <v/>
      </c>
      <c r="BD24" s="143" t="str">
        <f>IF($A24="","",_xlfn.IFNA(RTD($A$1,,"order",$A24,BD$6,$A$2),""))</f>
        <v/>
      </c>
      <c r="BE24" s="143" t="str">
        <f>IF($A24="","",_xlfn.IFNA(RTD($A$1,,"order",$A24,BE$6,$A$2),""))</f>
        <v/>
      </c>
      <c r="BF24" s="143" t="str">
        <f>IF($A24="","",_xlfn.IFNA(RTD($A$1,,"order",$A24,BF$6,$A$2),""))</f>
        <v/>
      </c>
      <c r="BG24" s="143" t="str">
        <f>IF($A24="","",_xlfn.IFNA(RTD($A$1,,"order",$A24,BG$6,$A$2),""))</f>
        <v/>
      </c>
      <c r="BH24" s="143" t="str">
        <f>IF($A24="","",_xlfn.IFNA(RTD($A$1,,"order",$A24,BH$6,$A$2),""))</f>
        <v/>
      </c>
      <c r="BI24" s="143" t="str">
        <f>IF($A24="","",_xlfn.IFNA(RTD($A$1,,"order",$A24,BI$6,$A$2),""))</f>
        <v/>
      </c>
      <c r="BJ24" s="143" t="str">
        <f>IF($A24="","",_xlfn.IFNA(RTD($A$1,,"order",$A24,BJ$6,$A$2),""))</f>
        <v/>
      </c>
      <c r="BK24" s="143" t="str">
        <f>IF($A24="","",_xlfn.IFNA(RTD($A$1,,"order",$A24,BK$6,$A$2),""))</f>
        <v/>
      </c>
      <c r="BL24" s="143" t="str">
        <f>IF($A24="","",_xlfn.IFNA(RTD($A$1,,"order",$A24,BL$6,$A$2),""))</f>
        <v/>
      </c>
      <c r="BM24" s="143" t="str">
        <f>IF($A24="","",_xlfn.IFNA(RTD($A$1,,"order",$A24,BM$6,$A$2),""))</f>
        <v/>
      </c>
      <c r="BN24" s="143" t="str">
        <f>IF($A24="","",_xlfn.IFNA(RTD($A$1,,"order",$A24,BN$6,$A$2),""))</f>
        <v/>
      </c>
      <c r="BO24" s="149" t="str">
        <f>IF($A24="","",_xlfn.IFNA(RTD($A$1,,"order",$A24,BO$6,$A$2),""))</f>
        <v/>
      </c>
      <c r="BP24" s="149" t="str">
        <f>IF($A24="","",_xlfn.IFNA(RTD($A$1,,"order",$A24,BP$6,$A$2),""))</f>
        <v/>
      </c>
      <c r="BQ24" s="149" t="str">
        <f>IF($A24="","",_xlfn.IFNA(RTD($A$1,,"order",$A24,BQ$6,$A$2),""))</f>
        <v/>
      </c>
      <c r="BR24" s="59" t="str">
        <f>IF($A24="","",_xlfn.IFNA(RTD($A$1,,"order",$A24,BR$6,$A$2),""))</f>
        <v/>
      </c>
      <c r="BS24" s="59" t="str">
        <f>IF($A24="","",_xlfn.IFNA(RTD($A$1,,"order",$A24,BS$6,$A$2),""))</f>
        <v/>
      </c>
      <c r="BT24" s="59" t="str">
        <f>IF($A24="","",_xlfn.IFNA(RTD($A$1,,"order",$A24,BT$6,$A$2),""))</f>
        <v/>
      </c>
      <c r="BU24" s="59" t="str">
        <f>IF($A24="","",_xlfn.IFNA(RTD($A$1,,"order",$A24,BU$6,$A$2),""))</f>
        <v/>
      </c>
      <c r="BV24" s="59" t="str">
        <f>IF($A24="","",_xlfn.IFNA(RTD($A$1,,"order",$A24,BV$6,$A$2),""))</f>
        <v/>
      </c>
      <c r="BW24" s="59" t="str">
        <f>IF($A24="","",_xlfn.IFNA(RTD($A$1,,"order",$A24,BW$6,$A$2),""))</f>
        <v/>
      </c>
      <c r="BX24" s="59" t="str">
        <f>IF($A24="","",_xlfn.IFNA(RTD($A$1,,"order",$A24,BX$6,$A$2),""))</f>
        <v/>
      </c>
      <c r="BY24" s="59" t="str">
        <f>IF($A24="","",_xlfn.IFNA(RTD($A$1,,"order",$A24,BY$6,$A$2),""))</f>
        <v/>
      </c>
      <c r="BZ24" s="59" t="str">
        <f>IF($A24="","",_xlfn.IFNA(RTD($A$1,,"order",$A24,BZ$6,$A$2),""))</f>
        <v/>
      </c>
      <c r="CA24" s="59" t="str">
        <f>IF($A24="","",_xlfn.IFNA(RTD($A$1,,"order",$A24,CA$6,$A$2),""))</f>
        <v/>
      </c>
      <c r="CB24" s="59" t="str">
        <f>IF($A24="","",_xlfn.IFNA(RTD($A$1,,"order",$A24,CB$6,$A$2),""))</f>
        <v/>
      </c>
    </row>
    <row r="25" spans="1:80" x14ac:dyDescent="0.55000000000000004">
      <c r="A25" s="59" t="str">
        <f>IF(LiveOn,IFERROR(MID(","&amp;$B$5&amp;",",FIND(CHAR(1),SUBSTITUTE(","&amp;$B$5&amp;",",",",CHAR(1),ROWS($A$7:A25)))+1,FIND(CHAR(1),SUBSTITUTE(","&amp;$B$5&amp;",",",",CHAR(1),ROWS($A$7:A25)+1))-FIND(CHAR(1),SUBSTITUTE(","&amp;$B$5&amp;",",",",CHAR(1),ROWS($A$7:A25)))-1),""),"")</f>
        <v/>
      </c>
      <c r="B25" s="115" t="str">
        <f>IF($A25="","",IF(ISNUMBER(UtcOffset),IF(ISNUMBER(RTD($A$1,,"order",$A25,B$6,$A$2)),RTD($A$1,,"order",$A25,B$6,$A$2)+UtcOffset,RTD($A$1,,"order",$A25,B$6,$A$2)),""))</f>
        <v/>
      </c>
      <c r="C25" s="115" t="str">
        <f>IF($A25="","",IF(ISNUMBER(UtcOffset),IF(ISNUMBER(RTD($A$1,,"order",$A25,C$6,$A$2)),RTD($A$1,,"order",$A25,C$6,$A$2)+UtcOffset,RTD($A$1,,"order",$A25,C$6,$A$2)),""))</f>
        <v/>
      </c>
      <c r="D25" s="61" t="str">
        <f>IF($A25="","",_xlfn.IFNA(RTD($A$1,,"order",$A25,D$6,$A$2),""))</f>
        <v/>
      </c>
      <c r="E25" s="123" t="str">
        <f>IF($A25="","",_xlfn.IFNA(RTD($A$1,,"order",$A25,E$6,$A$2),""))</f>
        <v/>
      </c>
      <c r="F25" s="130" t="str">
        <f>IF($A25="","",_xlfn.IFNA(RTD($A$1,,"order",$A25,F$6,$A$2),""))</f>
        <v/>
      </c>
      <c r="G25" s="130" t="str">
        <f>IF($A25="","",_xlfn.IFNA(RTD($A$1,,"order",$A25,G$6,$A$2),""))</f>
        <v/>
      </c>
      <c r="H25" s="82" t="str">
        <f>IF($A25="","",_xlfn.IFNA(RTD($A$1,,"order",$A25,H$6,$A$2),""))</f>
        <v/>
      </c>
      <c r="I25" s="135" t="str">
        <f>IF($A25="","",_xlfn.IFNA(RTD($A$1,,"order",$A25,I$6,$A$2),""))</f>
        <v/>
      </c>
      <c r="J25" s="135" t="str">
        <f>IF($A25="","",_xlfn.IFNA(RTD($A$1,,"order",$A25,J$6,$A$2),""))</f>
        <v/>
      </c>
      <c r="K25" s="139" t="str">
        <f>IF($A25="","",_xlfn.IFNA(RTD($A$1,,"order",$A25,K$6,$A$2),""))</f>
        <v/>
      </c>
      <c r="L25" s="139" t="str">
        <f>IF($A25="","",_xlfn.IFNA(RTD($A$1,,"order",$A25,L$6,$A$2),""))</f>
        <v/>
      </c>
      <c r="M25" s="62" t="str">
        <f>IF($A25="","",_xlfn.IFNA(RTD($A$1,,"order",$A25,M$6,$A$2),""))</f>
        <v/>
      </c>
      <c r="N25" s="62" t="str">
        <f>IF($A25="","",_xlfn.IFNA(RTD($A$1,,"order",$A25,N$6,$A$2),""))</f>
        <v/>
      </c>
      <c r="O25" s="142" t="str">
        <f>IF($A25="","",_xlfn.IFNA(RTD($A$1,,"order",$A25,O$6,$A$2),""))</f>
        <v/>
      </c>
      <c r="P25" s="142" t="str">
        <f>IF($A25="","",_xlfn.IFNA(RTD($A$1,,"order",$A25,P$6,$A$2),""))</f>
        <v/>
      </c>
      <c r="Q25" s="152" t="str">
        <f>IF($A25="","",_xlfn.IFNA(RTD($A$1,,"order",$A25,Q$6,$A$2),""))</f>
        <v/>
      </c>
      <c r="R25" s="59" t="str">
        <f>IF($A25="","",_xlfn.IFNA(RTD($A$1,,"order",$A25,R$6,$A$2),""))</f>
        <v/>
      </c>
      <c r="S25" s="59" t="str">
        <f>IF($A25="","",_xlfn.IFNA(RTD($A$1,,"order",$A25,S$6,$A$2),""))</f>
        <v/>
      </c>
      <c r="T25" s="143" t="str">
        <f>IF($A25="","",_xlfn.IFNA(RTD($A$1,,"order",$A25,T$6,$A$2),""))</f>
        <v/>
      </c>
      <c r="U25" s="143" t="str">
        <f>IF($A25="","",_xlfn.IFNA(RTD($A$1,,"order",$A25,U$6,$A$2),""))</f>
        <v/>
      </c>
      <c r="V25" s="143" t="str">
        <f>IF($A25="","",_xlfn.IFNA(RTD($A$1,,"order",$A25,V$6,$A$2),""))</f>
        <v/>
      </c>
      <c r="W25" s="143" t="str">
        <f>IF($A25="","",_xlfn.IFNA(RTD($A$1,,"order",$A25,W$6,$A$2),""))</f>
        <v/>
      </c>
      <c r="X25" s="147" t="str">
        <f>IF($A25="","",_xlfn.IFNA(RTD($A$1,,"order",$A25,X$6,$A$2),""))</f>
        <v/>
      </c>
      <c r="Y25" s="147" t="str">
        <f>IF($A25="","",_xlfn.IFNA(RTD($A$1,,"order",$A25,Y$6,$A$2),""))</f>
        <v/>
      </c>
      <c r="Z25" s="143" t="str">
        <f>IF($A25="","",_xlfn.IFNA(RTD($A$1,,"order",$A25,Z$6,$A$2),""))</f>
        <v/>
      </c>
      <c r="AA25" s="143" t="str">
        <f>IF($A25="","",_xlfn.IFNA(RTD($A$1,,"order",$A25,AA$6,$A$2),""))</f>
        <v/>
      </c>
      <c r="AB25" s="143" t="str">
        <f>IF($A25="","",_xlfn.IFNA(RTD($A$1,,"order",$A25,AB$6,$A$2),""))</f>
        <v/>
      </c>
      <c r="AC25" s="143" t="str">
        <f>IF($A25="","",_xlfn.IFNA(RTD($A$1,,"order",$A25,AC$6,$A$2),""))</f>
        <v/>
      </c>
      <c r="AD25" s="143" t="str">
        <f>IF($A25="","",_xlfn.IFNA(RTD($A$1,,"order",$A25,AD$6,$A$2),""))</f>
        <v/>
      </c>
      <c r="AE25" s="59" t="str">
        <f>IF($A25="","",_xlfn.IFNA(RTD($A$1,,"order",$A25,AE$6,$A$2),""))</f>
        <v/>
      </c>
      <c r="AF25" s="59" t="str">
        <f>IF($A25="","",_xlfn.IFNA(RTD($A$1,,"order",$A25,AF$6,$A$2),""))</f>
        <v/>
      </c>
      <c r="AG25" s="59" t="str">
        <f>IF($A25="","",_xlfn.IFNA(RTD($A$1,,"order",$A25,AG$6,$A$2),""))</f>
        <v/>
      </c>
      <c r="AH25" s="59" t="str">
        <f>IF($A25="","",_xlfn.IFNA(RTD($A$1,,"order",$A25,AH$6,$A$2),""))</f>
        <v/>
      </c>
      <c r="AI25" s="143" t="str">
        <f>IF($A25="","",_xlfn.IFNA(RTD($A$1,,"order",$A25,AI$6,$A$2),""))</f>
        <v/>
      </c>
      <c r="AJ25" s="59" t="str">
        <f>IF($A25="","",_xlfn.IFNA(RTD($A$1,,"order",$A25,AJ$6,$A$2),""))</f>
        <v/>
      </c>
      <c r="AK25" s="143" t="str">
        <f>IF($A25="","",_xlfn.IFNA(RTD($A$1,,"order",$A25,AK$6,$A$2),""))</f>
        <v/>
      </c>
      <c r="AL25" s="59" t="str">
        <f>IF($A25="","",_xlfn.IFNA(RTD($A$1,,"order",$A25,AL$6,$A$2),""))</f>
        <v/>
      </c>
      <c r="AM25" s="143" t="str">
        <f>IF($A25="","",_xlfn.IFNA(RTD($A$1,,"order",$A25,AM$6,$A$2),""))</f>
        <v/>
      </c>
      <c r="AN25" s="143" t="str">
        <f>IF($A25="","",_xlfn.IFNA(RTD($A$1,,"order",$A25,AN$6,$A$2),""))</f>
        <v/>
      </c>
      <c r="AO25" s="143" t="str">
        <f>IF($A25="","",_xlfn.IFNA(RTD($A$1,,"order",$A25,AO$6,$A$2),""))</f>
        <v/>
      </c>
      <c r="AP25" s="143" t="str">
        <f>IF($A25="","",_xlfn.IFNA(RTD($A$1,,"order",$A25,AP$6,$A$2),""))</f>
        <v/>
      </c>
      <c r="AQ25" s="143" t="str">
        <f>IF($A25="","",_xlfn.IFNA(RTD($A$1,,"order",$A25,AQ$6,$A$2),""))</f>
        <v/>
      </c>
      <c r="AR25" s="143" t="str">
        <f>IF($A25="","",_xlfn.IFNA(RTD($A$1,,"order",$A25,AR$6,$A$2),""))</f>
        <v/>
      </c>
      <c r="AS25" s="143" t="str">
        <f>IF($A25="","",_xlfn.IFNA(RTD($A$1,,"order",$A25,AS$6,$A$2),""))</f>
        <v/>
      </c>
      <c r="AT25" s="143" t="str">
        <f>IF($A25="","",_xlfn.IFNA(RTD($A$1,,"order",$A25,AT$6,$A$2),""))</f>
        <v/>
      </c>
      <c r="AU25" s="59" t="str">
        <f>IF($A25="","",_xlfn.IFNA(RTD($A$1,,"order",$A25,AU$6,$A$2),""))</f>
        <v/>
      </c>
      <c r="AV25" s="59" t="str">
        <f>IF($A25="","",_xlfn.IFNA(RTD($A$1,,"order",$A25,AV$6,$A$2),""))</f>
        <v/>
      </c>
      <c r="AW25" s="143" t="str">
        <f>IF($A25="","",_xlfn.IFNA(RTD($A$1,,"order",$A25,AW$6,$A$2),""))</f>
        <v/>
      </c>
      <c r="AX25" s="143" t="str">
        <f>IF($A25="","",_xlfn.IFNA(RTD($A$1,,"order",$A25,AX$6,$A$2),""))</f>
        <v/>
      </c>
      <c r="AY25" s="143" t="str">
        <f>IF($A25="","",_xlfn.IFNA(RTD($A$1,,"order",$A25,AY$6,$A$2),""))</f>
        <v/>
      </c>
      <c r="AZ25" s="143" t="str">
        <f>IF($A25="","",_xlfn.IFNA(RTD($A$1,,"order",$A25,AZ$6,$A$2),""))</f>
        <v/>
      </c>
      <c r="BA25" s="143" t="str">
        <f>IF($A25="","",_xlfn.IFNA(RTD($A$1,,"order",$A25,BA$6,$A$2),""))</f>
        <v/>
      </c>
      <c r="BB25" s="143" t="str">
        <f>IF($A25="","",_xlfn.IFNA(RTD($A$1,,"order",$A25,BB$6,$A$2),""))</f>
        <v/>
      </c>
      <c r="BC25" s="143" t="str">
        <f>IF($A25="","",_xlfn.IFNA(RTD($A$1,,"order",$A25,BC$6,$A$2),""))</f>
        <v/>
      </c>
      <c r="BD25" s="143" t="str">
        <f>IF($A25="","",_xlfn.IFNA(RTD($A$1,,"order",$A25,BD$6,$A$2),""))</f>
        <v/>
      </c>
      <c r="BE25" s="143" t="str">
        <f>IF($A25="","",_xlfn.IFNA(RTD($A$1,,"order",$A25,BE$6,$A$2),""))</f>
        <v/>
      </c>
      <c r="BF25" s="143" t="str">
        <f>IF($A25="","",_xlfn.IFNA(RTD($A$1,,"order",$A25,BF$6,$A$2),""))</f>
        <v/>
      </c>
      <c r="BG25" s="143" t="str">
        <f>IF($A25="","",_xlfn.IFNA(RTD($A$1,,"order",$A25,BG$6,$A$2),""))</f>
        <v/>
      </c>
      <c r="BH25" s="143" t="str">
        <f>IF($A25="","",_xlfn.IFNA(RTD($A$1,,"order",$A25,BH$6,$A$2),""))</f>
        <v/>
      </c>
      <c r="BI25" s="143" t="str">
        <f>IF($A25="","",_xlfn.IFNA(RTD($A$1,,"order",$A25,BI$6,$A$2),""))</f>
        <v/>
      </c>
      <c r="BJ25" s="143" t="str">
        <f>IF($A25="","",_xlfn.IFNA(RTD($A$1,,"order",$A25,BJ$6,$A$2),""))</f>
        <v/>
      </c>
      <c r="BK25" s="143" t="str">
        <f>IF($A25="","",_xlfn.IFNA(RTD($A$1,,"order",$A25,BK$6,$A$2),""))</f>
        <v/>
      </c>
      <c r="BL25" s="143" t="str">
        <f>IF($A25="","",_xlfn.IFNA(RTD($A$1,,"order",$A25,BL$6,$A$2),""))</f>
        <v/>
      </c>
      <c r="BM25" s="143" t="str">
        <f>IF($A25="","",_xlfn.IFNA(RTD($A$1,,"order",$A25,BM$6,$A$2),""))</f>
        <v/>
      </c>
      <c r="BN25" s="143" t="str">
        <f>IF($A25="","",_xlfn.IFNA(RTD($A$1,,"order",$A25,BN$6,$A$2),""))</f>
        <v/>
      </c>
      <c r="BO25" s="149" t="str">
        <f>IF($A25="","",_xlfn.IFNA(RTD($A$1,,"order",$A25,BO$6,$A$2),""))</f>
        <v/>
      </c>
      <c r="BP25" s="149" t="str">
        <f>IF($A25="","",_xlfn.IFNA(RTD($A$1,,"order",$A25,BP$6,$A$2),""))</f>
        <v/>
      </c>
      <c r="BQ25" s="149" t="str">
        <f>IF($A25="","",_xlfn.IFNA(RTD($A$1,,"order",$A25,BQ$6,$A$2),""))</f>
        <v/>
      </c>
      <c r="BR25" s="59" t="str">
        <f>IF($A25="","",_xlfn.IFNA(RTD($A$1,,"order",$A25,BR$6,$A$2),""))</f>
        <v/>
      </c>
      <c r="BS25" s="59" t="str">
        <f>IF($A25="","",_xlfn.IFNA(RTD($A$1,,"order",$A25,BS$6,$A$2),""))</f>
        <v/>
      </c>
      <c r="BT25" s="59" t="str">
        <f>IF($A25="","",_xlfn.IFNA(RTD($A$1,,"order",$A25,BT$6,$A$2),""))</f>
        <v/>
      </c>
      <c r="BU25" s="59" t="str">
        <f>IF($A25="","",_xlfn.IFNA(RTD($A$1,,"order",$A25,BU$6,$A$2),""))</f>
        <v/>
      </c>
      <c r="BV25" s="59" t="str">
        <f>IF($A25="","",_xlfn.IFNA(RTD($A$1,,"order",$A25,BV$6,$A$2),""))</f>
        <v/>
      </c>
      <c r="BW25" s="59" t="str">
        <f>IF($A25="","",_xlfn.IFNA(RTD($A$1,,"order",$A25,BW$6,$A$2),""))</f>
        <v/>
      </c>
      <c r="BX25" s="59" t="str">
        <f>IF($A25="","",_xlfn.IFNA(RTD($A$1,,"order",$A25,BX$6,$A$2),""))</f>
        <v/>
      </c>
      <c r="BY25" s="59" t="str">
        <f>IF($A25="","",_xlfn.IFNA(RTD($A$1,,"order",$A25,BY$6,$A$2),""))</f>
        <v/>
      </c>
      <c r="BZ25" s="59" t="str">
        <f>IF($A25="","",_xlfn.IFNA(RTD($A$1,,"order",$A25,BZ$6,$A$2),""))</f>
        <v/>
      </c>
      <c r="CA25" s="59" t="str">
        <f>IF($A25="","",_xlfn.IFNA(RTD($A$1,,"order",$A25,CA$6,$A$2),""))</f>
        <v/>
      </c>
      <c r="CB25" s="59" t="str">
        <f>IF($A25="","",_xlfn.IFNA(RTD($A$1,,"order",$A25,CB$6,$A$2),""))</f>
        <v/>
      </c>
    </row>
    <row r="26" spans="1:80" x14ac:dyDescent="0.55000000000000004">
      <c r="A26" s="59" t="str">
        <f>IF(LiveOn,IFERROR(MID(","&amp;$B$5&amp;",",FIND(CHAR(1),SUBSTITUTE(","&amp;$B$5&amp;",",",",CHAR(1),ROWS($A$7:A26)))+1,FIND(CHAR(1),SUBSTITUTE(","&amp;$B$5&amp;",",",",CHAR(1),ROWS($A$7:A26)+1))-FIND(CHAR(1),SUBSTITUTE(","&amp;$B$5&amp;",",",",CHAR(1),ROWS($A$7:A26)))-1),""),"")</f>
        <v/>
      </c>
      <c r="B26" s="115" t="str">
        <f>IF($A26="","",IF(ISNUMBER(UtcOffset),IF(ISNUMBER(RTD($A$1,,"order",$A26,B$6,$A$2)),RTD($A$1,,"order",$A26,B$6,$A$2)+UtcOffset,RTD($A$1,,"order",$A26,B$6,$A$2)),""))</f>
        <v/>
      </c>
      <c r="C26" s="115" t="str">
        <f>IF($A26="","",IF(ISNUMBER(UtcOffset),IF(ISNUMBER(RTD($A$1,,"order",$A26,C$6,$A$2)),RTD($A$1,,"order",$A26,C$6,$A$2)+UtcOffset,RTD($A$1,,"order",$A26,C$6,$A$2)),""))</f>
        <v/>
      </c>
      <c r="D26" s="61" t="str">
        <f>IF($A26="","",_xlfn.IFNA(RTD($A$1,,"order",$A26,D$6,$A$2),""))</f>
        <v/>
      </c>
      <c r="E26" s="123" t="str">
        <f>IF($A26="","",_xlfn.IFNA(RTD($A$1,,"order",$A26,E$6,$A$2),""))</f>
        <v/>
      </c>
      <c r="F26" s="130" t="str">
        <f>IF($A26="","",_xlfn.IFNA(RTD($A$1,,"order",$A26,F$6,$A$2),""))</f>
        <v/>
      </c>
      <c r="G26" s="130" t="str">
        <f>IF($A26="","",_xlfn.IFNA(RTD($A$1,,"order",$A26,G$6,$A$2),""))</f>
        <v/>
      </c>
      <c r="H26" s="82" t="str">
        <f>IF($A26="","",_xlfn.IFNA(RTD($A$1,,"order",$A26,H$6,$A$2),""))</f>
        <v/>
      </c>
      <c r="I26" s="135" t="str">
        <f>IF($A26="","",_xlfn.IFNA(RTD($A$1,,"order",$A26,I$6,$A$2),""))</f>
        <v/>
      </c>
      <c r="J26" s="135" t="str">
        <f>IF($A26="","",_xlfn.IFNA(RTD($A$1,,"order",$A26,J$6,$A$2),""))</f>
        <v/>
      </c>
      <c r="K26" s="139" t="str">
        <f>IF($A26="","",_xlfn.IFNA(RTD($A$1,,"order",$A26,K$6,$A$2),""))</f>
        <v/>
      </c>
      <c r="L26" s="139" t="str">
        <f>IF($A26="","",_xlfn.IFNA(RTD($A$1,,"order",$A26,L$6,$A$2),""))</f>
        <v/>
      </c>
      <c r="M26" s="62" t="str">
        <f>IF($A26="","",_xlfn.IFNA(RTD($A$1,,"order",$A26,M$6,$A$2),""))</f>
        <v/>
      </c>
      <c r="N26" s="62" t="str">
        <f>IF($A26="","",_xlfn.IFNA(RTD($A$1,,"order",$A26,N$6,$A$2),""))</f>
        <v/>
      </c>
      <c r="O26" s="142" t="str">
        <f>IF($A26="","",_xlfn.IFNA(RTD($A$1,,"order",$A26,O$6,$A$2),""))</f>
        <v/>
      </c>
      <c r="P26" s="142" t="str">
        <f>IF($A26="","",_xlfn.IFNA(RTD($A$1,,"order",$A26,P$6,$A$2),""))</f>
        <v/>
      </c>
      <c r="Q26" s="152" t="str">
        <f>IF($A26="","",_xlfn.IFNA(RTD($A$1,,"order",$A26,Q$6,$A$2),""))</f>
        <v/>
      </c>
      <c r="R26" s="59" t="str">
        <f>IF($A26="","",_xlfn.IFNA(RTD($A$1,,"order",$A26,R$6,$A$2),""))</f>
        <v/>
      </c>
      <c r="S26" s="59" t="str">
        <f>IF($A26="","",_xlfn.IFNA(RTD($A$1,,"order",$A26,S$6,$A$2),""))</f>
        <v/>
      </c>
      <c r="T26" s="143" t="str">
        <f>IF($A26="","",_xlfn.IFNA(RTD($A$1,,"order",$A26,T$6,$A$2),""))</f>
        <v/>
      </c>
      <c r="U26" s="143" t="str">
        <f>IF($A26="","",_xlfn.IFNA(RTD($A$1,,"order",$A26,U$6,$A$2),""))</f>
        <v/>
      </c>
      <c r="V26" s="143" t="str">
        <f>IF($A26="","",_xlfn.IFNA(RTD($A$1,,"order",$A26,V$6,$A$2),""))</f>
        <v/>
      </c>
      <c r="W26" s="143" t="str">
        <f>IF($A26="","",_xlfn.IFNA(RTD($A$1,,"order",$A26,W$6,$A$2),""))</f>
        <v/>
      </c>
      <c r="X26" s="147" t="str">
        <f>IF($A26="","",_xlfn.IFNA(RTD($A$1,,"order",$A26,X$6,$A$2),""))</f>
        <v/>
      </c>
      <c r="Y26" s="147" t="str">
        <f>IF($A26="","",_xlfn.IFNA(RTD($A$1,,"order",$A26,Y$6,$A$2),""))</f>
        <v/>
      </c>
      <c r="Z26" s="143" t="str">
        <f>IF($A26="","",_xlfn.IFNA(RTD($A$1,,"order",$A26,Z$6,$A$2),""))</f>
        <v/>
      </c>
      <c r="AA26" s="143" t="str">
        <f>IF($A26="","",_xlfn.IFNA(RTD($A$1,,"order",$A26,AA$6,$A$2),""))</f>
        <v/>
      </c>
      <c r="AB26" s="143" t="str">
        <f>IF($A26="","",_xlfn.IFNA(RTD($A$1,,"order",$A26,AB$6,$A$2),""))</f>
        <v/>
      </c>
      <c r="AC26" s="143" t="str">
        <f>IF($A26="","",_xlfn.IFNA(RTD($A$1,,"order",$A26,AC$6,$A$2),""))</f>
        <v/>
      </c>
      <c r="AD26" s="143" t="str">
        <f>IF($A26="","",_xlfn.IFNA(RTD($A$1,,"order",$A26,AD$6,$A$2),""))</f>
        <v/>
      </c>
      <c r="AE26" s="59" t="str">
        <f>IF($A26="","",_xlfn.IFNA(RTD($A$1,,"order",$A26,AE$6,$A$2),""))</f>
        <v/>
      </c>
      <c r="AF26" s="59" t="str">
        <f>IF($A26="","",_xlfn.IFNA(RTD($A$1,,"order",$A26,AF$6,$A$2),""))</f>
        <v/>
      </c>
      <c r="AG26" s="59" t="str">
        <f>IF($A26="","",_xlfn.IFNA(RTD($A$1,,"order",$A26,AG$6,$A$2),""))</f>
        <v/>
      </c>
      <c r="AH26" s="59" t="str">
        <f>IF($A26="","",_xlfn.IFNA(RTD($A$1,,"order",$A26,AH$6,$A$2),""))</f>
        <v/>
      </c>
      <c r="AI26" s="143" t="str">
        <f>IF($A26="","",_xlfn.IFNA(RTD($A$1,,"order",$A26,AI$6,$A$2),""))</f>
        <v/>
      </c>
      <c r="AJ26" s="59" t="str">
        <f>IF($A26="","",_xlfn.IFNA(RTD($A$1,,"order",$A26,AJ$6,$A$2),""))</f>
        <v/>
      </c>
      <c r="AK26" s="143" t="str">
        <f>IF($A26="","",_xlfn.IFNA(RTD($A$1,,"order",$A26,AK$6,$A$2),""))</f>
        <v/>
      </c>
      <c r="AL26" s="59" t="str">
        <f>IF($A26="","",_xlfn.IFNA(RTD($A$1,,"order",$A26,AL$6,$A$2),""))</f>
        <v/>
      </c>
      <c r="AM26" s="143" t="str">
        <f>IF($A26="","",_xlfn.IFNA(RTD($A$1,,"order",$A26,AM$6,$A$2),""))</f>
        <v/>
      </c>
      <c r="AN26" s="143" t="str">
        <f>IF($A26="","",_xlfn.IFNA(RTD($A$1,,"order",$A26,AN$6,$A$2),""))</f>
        <v/>
      </c>
      <c r="AO26" s="143" t="str">
        <f>IF($A26="","",_xlfn.IFNA(RTD($A$1,,"order",$A26,AO$6,$A$2),""))</f>
        <v/>
      </c>
      <c r="AP26" s="143" t="str">
        <f>IF($A26="","",_xlfn.IFNA(RTD($A$1,,"order",$A26,AP$6,$A$2),""))</f>
        <v/>
      </c>
      <c r="AQ26" s="143" t="str">
        <f>IF($A26="","",_xlfn.IFNA(RTD($A$1,,"order",$A26,AQ$6,$A$2),""))</f>
        <v/>
      </c>
      <c r="AR26" s="143" t="str">
        <f>IF($A26="","",_xlfn.IFNA(RTD($A$1,,"order",$A26,AR$6,$A$2),""))</f>
        <v/>
      </c>
      <c r="AS26" s="143" t="str">
        <f>IF($A26="","",_xlfn.IFNA(RTD($A$1,,"order",$A26,AS$6,$A$2),""))</f>
        <v/>
      </c>
      <c r="AT26" s="143" t="str">
        <f>IF($A26="","",_xlfn.IFNA(RTD($A$1,,"order",$A26,AT$6,$A$2),""))</f>
        <v/>
      </c>
      <c r="AU26" s="59" t="str">
        <f>IF($A26="","",_xlfn.IFNA(RTD($A$1,,"order",$A26,AU$6,$A$2),""))</f>
        <v/>
      </c>
      <c r="AV26" s="59" t="str">
        <f>IF($A26="","",_xlfn.IFNA(RTD($A$1,,"order",$A26,AV$6,$A$2),""))</f>
        <v/>
      </c>
      <c r="AW26" s="143" t="str">
        <f>IF($A26="","",_xlfn.IFNA(RTD($A$1,,"order",$A26,AW$6,$A$2),""))</f>
        <v/>
      </c>
      <c r="AX26" s="143" t="str">
        <f>IF($A26="","",_xlfn.IFNA(RTD($A$1,,"order",$A26,AX$6,$A$2),""))</f>
        <v/>
      </c>
      <c r="AY26" s="143" t="str">
        <f>IF($A26="","",_xlfn.IFNA(RTD($A$1,,"order",$A26,AY$6,$A$2),""))</f>
        <v/>
      </c>
      <c r="AZ26" s="143" t="str">
        <f>IF($A26="","",_xlfn.IFNA(RTD($A$1,,"order",$A26,AZ$6,$A$2),""))</f>
        <v/>
      </c>
      <c r="BA26" s="143" t="str">
        <f>IF($A26="","",_xlfn.IFNA(RTD($A$1,,"order",$A26,BA$6,$A$2),""))</f>
        <v/>
      </c>
      <c r="BB26" s="143" t="str">
        <f>IF($A26="","",_xlfn.IFNA(RTD($A$1,,"order",$A26,BB$6,$A$2),""))</f>
        <v/>
      </c>
      <c r="BC26" s="143" t="str">
        <f>IF($A26="","",_xlfn.IFNA(RTD($A$1,,"order",$A26,BC$6,$A$2),""))</f>
        <v/>
      </c>
      <c r="BD26" s="143" t="str">
        <f>IF($A26="","",_xlfn.IFNA(RTD($A$1,,"order",$A26,BD$6,$A$2),""))</f>
        <v/>
      </c>
      <c r="BE26" s="143" t="str">
        <f>IF($A26="","",_xlfn.IFNA(RTD($A$1,,"order",$A26,BE$6,$A$2),""))</f>
        <v/>
      </c>
      <c r="BF26" s="143" t="str">
        <f>IF($A26="","",_xlfn.IFNA(RTD($A$1,,"order",$A26,BF$6,$A$2),""))</f>
        <v/>
      </c>
      <c r="BG26" s="143" t="str">
        <f>IF($A26="","",_xlfn.IFNA(RTD($A$1,,"order",$A26,BG$6,$A$2),""))</f>
        <v/>
      </c>
      <c r="BH26" s="143" t="str">
        <f>IF($A26="","",_xlfn.IFNA(RTD($A$1,,"order",$A26,BH$6,$A$2),""))</f>
        <v/>
      </c>
      <c r="BI26" s="143" t="str">
        <f>IF($A26="","",_xlfn.IFNA(RTD($A$1,,"order",$A26,BI$6,$A$2),""))</f>
        <v/>
      </c>
      <c r="BJ26" s="143" t="str">
        <f>IF($A26="","",_xlfn.IFNA(RTD($A$1,,"order",$A26,BJ$6,$A$2),""))</f>
        <v/>
      </c>
      <c r="BK26" s="143" t="str">
        <f>IF($A26="","",_xlfn.IFNA(RTD($A$1,,"order",$A26,BK$6,$A$2),""))</f>
        <v/>
      </c>
      <c r="BL26" s="143" t="str">
        <f>IF($A26="","",_xlfn.IFNA(RTD($A$1,,"order",$A26,BL$6,$A$2),""))</f>
        <v/>
      </c>
      <c r="BM26" s="143" t="str">
        <f>IF($A26="","",_xlfn.IFNA(RTD($A$1,,"order",$A26,BM$6,$A$2),""))</f>
        <v/>
      </c>
      <c r="BN26" s="143" t="str">
        <f>IF($A26="","",_xlfn.IFNA(RTD($A$1,,"order",$A26,BN$6,$A$2),""))</f>
        <v/>
      </c>
      <c r="BO26" s="149" t="str">
        <f>IF($A26="","",_xlfn.IFNA(RTD($A$1,,"order",$A26,BO$6,$A$2),""))</f>
        <v/>
      </c>
      <c r="BP26" s="149" t="str">
        <f>IF($A26="","",_xlfn.IFNA(RTD($A$1,,"order",$A26,BP$6,$A$2),""))</f>
        <v/>
      </c>
      <c r="BQ26" s="149" t="str">
        <f>IF($A26="","",_xlfn.IFNA(RTD($A$1,,"order",$A26,BQ$6,$A$2),""))</f>
        <v/>
      </c>
      <c r="BR26" s="59" t="str">
        <f>IF($A26="","",_xlfn.IFNA(RTD($A$1,,"order",$A26,BR$6,$A$2),""))</f>
        <v/>
      </c>
      <c r="BS26" s="59" t="str">
        <f>IF($A26="","",_xlfn.IFNA(RTD($A$1,,"order",$A26,BS$6,$A$2),""))</f>
        <v/>
      </c>
      <c r="BT26" s="59" t="str">
        <f>IF($A26="","",_xlfn.IFNA(RTD($A$1,,"order",$A26,BT$6,$A$2),""))</f>
        <v/>
      </c>
      <c r="BU26" s="59" t="str">
        <f>IF($A26="","",_xlfn.IFNA(RTD($A$1,,"order",$A26,BU$6,$A$2),""))</f>
        <v/>
      </c>
      <c r="BV26" s="59" t="str">
        <f>IF($A26="","",_xlfn.IFNA(RTD($A$1,,"order",$A26,BV$6,$A$2),""))</f>
        <v/>
      </c>
      <c r="BW26" s="59" t="str">
        <f>IF($A26="","",_xlfn.IFNA(RTD($A$1,,"order",$A26,BW$6,$A$2),""))</f>
        <v/>
      </c>
      <c r="BX26" s="59" t="str">
        <f>IF($A26="","",_xlfn.IFNA(RTD($A$1,,"order",$A26,BX$6,$A$2),""))</f>
        <v/>
      </c>
      <c r="BY26" s="59" t="str">
        <f>IF($A26="","",_xlfn.IFNA(RTD($A$1,,"order",$A26,BY$6,$A$2),""))</f>
        <v/>
      </c>
      <c r="BZ26" s="59" t="str">
        <f>IF($A26="","",_xlfn.IFNA(RTD($A$1,,"order",$A26,BZ$6,$A$2),""))</f>
        <v/>
      </c>
      <c r="CA26" s="59" t="str">
        <f>IF($A26="","",_xlfn.IFNA(RTD($A$1,,"order",$A26,CA$6,$A$2),""))</f>
        <v/>
      </c>
      <c r="CB26" s="59" t="str">
        <f>IF($A26="","",_xlfn.IFNA(RTD($A$1,,"order",$A26,CB$6,$A$2),""))</f>
        <v/>
      </c>
    </row>
    <row r="27" spans="1:80" x14ac:dyDescent="0.55000000000000004">
      <c r="A27" s="59" t="str">
        <f>IF(LiveOn,IFERROR(MID(","&amp;$B$5&amp;",",FIND(CHAR(1),SUBSTITUTE(","&amp;$B$5&amp;",",",",CHAR(1),ROWS($A$7:A27)))+1,FIND(CHAR(1),SUBSTITUTE(","&amp;$B$5&amp;",",",",CHAR(1),ROWS($A$7:A27)+1))-FIND(CHAR(1),SUBSTITUTE(","&amp;$B$5&amp;",",",",CHAR(1),ROWS($A$7:A27)))-1),""),"")</f>
        <v/>
      </c>
      <c r="B27" s="115" t="str">
        <f>IF($A27="","",IF(ISNUMBER(UtcOffset),IF(ISNUMBER(RTD($A$1,,"order",$A27,B$6,$A$2)),RTD($A$1,,"order",$A27,B$6,$A$2)+UtcOffset,RTD($A$1,,"order",$A27,B$6,$A$2)),""))</f>
        <v/>
      </c>
      <c r="C27" s="115" t="str">
        <f>IF($A27="","",IF(ISNUMBER(UtcOffset),IF(ISNUMBER(RTD($A$1,,"order",$A27,C$6,$A$2)),RTD($A$1,,"order",$A27,C$6,$A$2)+UtcOffset,RTD($A$1,,"order",$A27,C$6,$A$2)),""))</f>
        <v/>
      </c>
      <c r="D27" s="61" t="str">
        <f>IF($A27="","",_xlfn.IFNA(RTD($A$1,,"order",$A27,D$6,$A$2),""))</f>
        <v/>
      </c>
      <c r="E27" s="123" t="str">
        <f>IF($A27="","",_xlfn.IFNA(RTD($A$1,,"order",$A27,E$6,$A$2),""))</f>
        <v/>
      </c>
      <c r="F27" s="130" t="str">
        <f>IF($A27="","",_xlfn.IFNA(RTD($A$1,,"order",$A27,F$6,$A$2),""))</f>
        <v/>
      </c>
      <c r="G27" s="130" t="str">
        <f>IF($A27="","",_xlfn.IFNA(RTD($A$1,,"order",$A27,G$6,$A$2),""))</f>
        <v/>
      </c>
      <c r="H27" s="82" t="str">
        <f>IF($A27="","",_xlfn.IFNA(RTD($A$1,,"order",$A27,H$6,$A$2),""))</f>
        <v/>
      </c>
      <c r="I27" s="135" t="str">
        <f>IF($A27="","",_xlfn.IFNA(RTD($A$1,,"order",$A27,I$6,$A$2),""))</f>
        <v/>
      </c>
      <c r="J27" s="135" t="str">
        <f>IF($A27="","",_xlfn.IFNA(RTD($A$1,,"order",$A27,J$6,$A$2),""))</f>
        <v/>
      </c>
      <c r="K27" s="139" t="str">
        <f>IF($A27="","",_xlfn.IFNA(RTD($A$1,,"order",$A27,K$6,$A$2),""))</f>
        <v/>
      </c>
      <c r="L27" s="139" t="str">
        <f>IF($A27="","",_xlfn.IFNA(RTD($A$1,,"order",$A27,L$6,$A$2),""))</f>
        <v/>
      </c>
      <c r="M27" s="62" t="str">
        <f>IF($A27="","",_xlfn.IFNA(RTD($A$1,,"order",$A27,M$6,$A$2),""))</f>
        <v/>
      </c>
      <c r="N27" s="62" t="str">
        <f>IF($A27="","",_xlfn.IFNA(RTD($A$1,,"order",$A27,N$6,$A$2),""))</f>
        <v/>
      </c>
      <c r="O27" s="142" t="str">
        <f>IF($A27="","",_xlfn.IFNA(RTD($A$1,,"order",$A27,O$6,$A$2),""))</f>
        <v/>
      </c>
      <c r="P27" s="142" t="str">
        <f>IF($A27="","",_xlfn.IFNA(RTD($A$1,,"order",$A27,P$6,$A$2),""))</f>
        <v/>
      </c>
      <c r="Q27" s="152" t="str">
        <f>IF($A27="","",_xlfn.IFNA(RTD($A$1,,"order",$A27,Q$6,$A$2),""))</f>
        <v/>
      </c>
      <c r="R27" s="59" t="str">
        <f>IF($A27="","",_xlfn.IFNA(RTD($A$1,,"order",$A27,R$6,$A$2),""))</f>
        <v/>
      </c>
      <c r="S27" s="59" t="str">
        <f>IF($A27="","",_xlfn.IFNA(RTD($A$1,,"order",$A27,S$6,$A$2),""))</f>
        <v/>
      </c>
      <c r="T27" s="143" t="str">
        <f>IF($A27="","",_xlfn.IFNA(RTD($A$1,,"order",$A27,T$6,$A$2),""))</f>
        <v/>
      </c>
      <c r="U27" s="143" t="str">
        <f>IF($A27="","",_xlfn.IFNA(RTD($A$1,,"order",$A27,U$6,$A$2),""))</f>
        <v/>
      </c>
      <c r="V27" s="143" t="str">
        <f>IF($A27="","",_xlfn.IFNA(RTD($A$1,,"order",$A27,V$6,$A$2),""))</f>
        <v/>
      </c>
      <c r="W27" s="143" t="str">
        <f>IF($A27="","",_xlfn.IFNA(RTD($A$1,,"order",$A27,W$6,$A$2),""))</f>
        <v/>
      </c>
      <c r="X27" s="147" t="str">
        <f>IF($A27="","",_xlfn.IFNA(RTD($A$1,,"order",$A27,X$6,$A$2),""))</f>
        <v/>
      </c>
      <c r="Y27" s="147" t="str">
        <f>IF($A27="","",_xlfn.IFNA(RTD($A$1,,"order",$A27,Y$6,$A$2),""))</f>
        <v/>
      </c>
      <c r="Z27" s="143" t="str">
        <f>IF($A27="","",_xlfn.IFNA(RTD($A$1,,"order",$A27,Z$6,$A$2),""))</f>
        <v/>
      </c>
      <c r="AA27" s="143" t="str">
        <f>IF($A27="","",_xlfn.IFNA(RTD($A$1,,"order",$A27,AA$6,$A$2),""))</f>
        <v/>
      </c>
      <c r="AB27" s="143" t="str">
        <f>IF($A27="","",_xlfn.IFNA(RTD($A$1,,"order",$A27,AB$6,$A$2),""))</f>
        <v/>
      </c>
      <c r="AC27" s="143" t="str">
        <f>IF($A27="","",_xlfn.IFNA(RTD($A$1,,"order",$A27,AC$6,$A$2),""))</f>
        <v/>
      </c>
      <c r="AD27" s="143" t="str">
        <f>IF($A27="","",_xlfn.IFNA(RTD($A$1,,"order",$A27,AD$6,$A$2),""))</f>
        <v/>
      </c>
      <c r="AE27" s="59" t="str">
        <f>IF($A27="","",_xlfn.IFNA(RTD($A$1,,"order",$A27,AE$6,$A$2),""))</f>
        <v/>
      </c>
      <c r="AF27" s="59" t="str">
        <f>IF($A27="","",_xlfn.IFNA(RTD($A$1,,"order",$A27,AF$6,$A$2),""))</f>
        <v/>
      </c>
      <c r="AG27" s="59" t="str">
        <f>IF($A27="","",_xlfn.IFNA(RTD($A$1,,"order",$A27,AG$6,$A$2),""))</f>
        <v/>
      </c>
      <c r="AH27" s="59" t="str">
        <f>IF($A27="","",_xlfn.IFNA(RTD($A$1,,"order",$A27,AH$6,$A$2),""))</f>
        <v/>
      </c>
      <c r="AI27" s="143" t="str">
        <f>IF($A27="","",_xlfn.IFNA(RTD($A$1,,"order",$A27,AI$6,$A$2),""))</f>
        <v/>
      </c>
      <c r="AJ27" s="59" t="str">
        <f>IF($A27="","",_xlfn.IFNA(RTD($A$1,,"order",$A27,AJ$6,$A$2),""))</f>
        <v/>
      </c>
      <c r="AK27" s="143" t="str">
        <f>IF($A27="","",_xlfn.IFNA(RTD($A$1,,"order",$A27,AK$6,$A$2),""))</f>
        <v/>
      </c>
      <c r="AL27" s="59" t="str">
        <f>IF($A27="","",_xlfn.IFNA(RTD($A$1,,"order",$A27,AL$6,$A$2),""))</f>
        <v/>
      </c>
      <c r="AM27" s="143" t="str">
        <f>IF($A27="","",_xlfn.IFNA(RTD($A$1,,"order",$A27,AM$6,$A$2),""))</f>
        <v/>
      </c>
      <c r="AN27" s="143" t="str">
        <f>IF($A27="","",_xlfn.IFNA(RTD($A$1,,"order",$A27,AN$6,$A$2),""))</f>
        <v/>
      </c>
      <c r="AO27" s="143" t="str">
        <f>IF($A27="","",_xlfn.IFNA(RTD($A$1,,"order",$A27,AO$6,$A$2),""))</f>
        <v/>
      </c>
      <c r="AP27" s="143" t="str">
        <f>IF($A27="","",_xlfn.IFNA(RTD($A$1,,"order",$A27,AP$6,$A$2),""))</f>
        <v/>
      </c>
      <c r="AQ27" s="143" t="str">
        <f>IF($A27="","",_xlfn.IFNA(RTD($A$1,,"order",$A27,AQ$6,$A$2),""))</f>
        <v/>
      </c>
      <c r="AR27" s="143" t="str">
        <f>IF($A27="","",_xlfn.IFNA(RTD($A$1,,"order",$A27,AR$6,$A$2),""))</f>
        <v/>
      </c>
      <c r="AS27" s="143" t="str">
        <f>IF($A27="","",_xlfn.IFNA(RTD($A$1,,"order",$A27,AS$6,$A$2),""))</f>
        <v/>
      </c>
      <c r="AT27" s="143" t="str">
        <f>IF($A27="","",_xlfn.IFNA(RTD($A$1,,"order",$A27,AT$6,$A$2),""))</f>
        <v/>
      </c>
      <c r="AU27" s="59" t="str">
        <f>IF($A27="","",_xlfn.IFNA(RTD($A$1,,"order",$A27,AU$6,$A$2),""))</f>
        <v/>
      </c>
      <c r="AV27" s="59" t="str">
        <f>IF($A27="","",_xlfn.IFNA(RTD($A$1,,"order",$A27,AV$6,$A$2),""))</f>
        <v/>
      </c>
      <c r="AW27" s="143" t="str">
        <f>IF($A27="","",_xlfn.IFNA(RTD($A$1,,"order",$A27,AW$6,$A$2),""))</f>
        <v/>
      </c>
      <c r="AX27" s="143" t="str">
        <f>IF($A27="","",_xlfn.IFNA(RTD($A$1,,"order",$A27,AX$6,$A$2),""))</f>
        <v/>
      </c>
      <c r="AY27" s="143" t="str">
        <f>IF($A27="","",_xlfn.IFNA(RTD($A$1,,"order",$A27,AY$6,$A$2),""))</f>
        <v/>
      </c>
      <c r="AZ27" s="143" t="str">
        <f>IF($A27="","",_xlfn.IFNA(RTD($A$1,,"order",$A27,AZ$6,$A$2),""))</f>
        <v/>
      </c>
      <c r="BA27" s="143" t="str">
        <f>IF($A27="","",_xlfn.IFNA(RTD($A$1,,"order",$A27,BA$6,$A$2),""))</f>
        <v/>
      </c>
      <c r="BB27" s="143" t="str">
        <f>IF($A27="","",_xlfn.IFNA(RTD($A$1,,"order",$A27,BB$6,$A$2),""))</f>
        <v/>
      </c>
      <c r="BC27" s="143" t="str">
        <f>IF($A27="","",_xlfn.IFNA(RTD($A$1,,"order",$A27,BC$6,$A$2),""))</f>
        <v/>
      </c>
      <c r="BD27" s="143" t="str">
        <f>IF($A27="","",_xlfn.IFNA(RTD($A$1,,"order",$A27,BD$6,$A$2),""))</f>
        <v/>
      </c>
      <c r="BE27" s="143" t="str">
        <f>IF($A27="","",_xlfn.IFNA(RTD($A$1,,"order",$A27,BE$6,$A$2),""))</f>
        <v/>
      </c>
      <c r="BF27" s="143" t="str">
        <f>IF($A27="","",_xlfn.IFNA(RTD($A$1,,"order",$A27,BF$6,$A$2),""))</f>
        <v/>
      </c>
      <c r="BG27" s="143" t="str">
        <f>IF($A27="","",_xlfn.IFNA(RTD($A$1,,"order",$A27,BG$6,$A$2),""))</f>
        <v/>
      </c>
      <c r="BH27" s="143" t="str">
        <f>IF($A27="","",_xlfn.IFNA(RTD($A$1,,"order",$A27,BH$6,$A$2),""))</f>
        <v/>
      </c>
      <c r="BI27" s="143" t="str">
        <f>IF($A27="","",_xlfn.IFNA(RTD($A$1,,"order",$A27,BI$6,$A$2),""))</f>
        <v/>
      </c>
      <c r="BJ27" s="143" t="str">
        <f>IF($A27="","",_xlfn.IFNA(RTD($A$1,,"order",$A27,BJ$6,$A$2),""))</f>
        <v/>
      </c>
      <c r="BK27" s="143" t="str">
        <f>IF($A27="","",_xlfn.IFNA(RTD($A$1,,"order",$A27,BK$6,$A$2),""))</f>
        <v/>
      </c>
      <c r="BL27" s="143" t="str">
        <f>IF($A27="","",_xlfn.IFNA(RTD($A$1,,"order",$A27,BL$6,$A$2),""))</f>
        <v/>
      </c>
      <c r="BM27" s="143" t="str">
        <f>IF($A27="","",_xlfn.IFNA(RTD($A$1,,"order",$A27,BM$6,$A$2),""))</f>
        <v/>
      </c>
      <c r="BN27" s="143" t="str">
        <f>IF($A27="","",_xlfn.IFNA(RTD($A$1,,"order",$A27,BN$6,$A$2),""))</f>
        <v/>
      </c>
      <c r="BO27" s="149" t="str">
        <f>IF($A27="","",_xlfn.IFNA(RTD($A$1,,"order",$A27,BO$6,$A$2),""))</f>
        <v/>
      </c>
      <c r="BP27" s="149" t="str">
        <f>IF($A27="","",_xlfn.IFNA(RTD($A$1,,"order",$A27,BP$6,$A$2),""))</f>
        <v/>
      </c>
      <c r="BQ27" s="149" t="str">
        <f>IF($A27="","",_xlfn.IFNA(RTD($A$1,,"order",$A27,BQ$6,$A$2),""))</f>
        <v/>
      </c>
      <c r="BR27" s="59" t="str">
        <f>IF($A27="","",_xlfn.IFNA(RTD($A$1,,"order",$A27,BR$6,$A$2),""))</f>
        <v/>
      </c>
      <c r="BS27" s="59" t="str">
        <f>IF($A27="","",_xlfn.IFNA(RTD($A$1,,"order",$A27,BS$6,$A$2),""))</f>
        <v/>
      </c>
      <c r="BT27" s="59" t="str">
        <f>IF($A27="","",_xlfn.IFNA(RTD($A$1,,"order",$A27,BT$6,$A$2),""))</f>
        <v/>
      </c>
      <c r="BU27" s="59" t="str">
        <f>IF($A27="","",_xlfn.IFNA(RTD($A$1,,"order",$A27,BU$6,$A$2),""))</f>
        <v/>
      </c>
      <c r="BV27" s="59" t="str">
        <f>IF($A27="","",_xlfn.IFNA(RTD($A$1,,"order",$A27,BV$6,$A$2),""))</f>
        <v/>
      </c>
      <c r="BW27" s="59" t="str">
        <f>IF($A27="","",_xlfn.IFNA(RTD($A$1,,"order",$A27,BW$6,$A$2),""))</f>
        <v/>
      </c>
      <c r="BX27" s="59" t="str">
        <f>IF($A27="","",_xlfn.IFNA(RTD($A$1,,"order",$A27,BX$6,$A$2),""))</f>
        <v/>
      </c>
      <c r="BY27" s="59" t="str">
        <f>IF($A27="","",_xlfn.IFNA(RTD($A$1,,"order",$A27,BY$6,$A$2),""))</f>
        <v/>
      </c>
      <c r="BZ27" s="59" t="str">
        <f>IF($A27="","",_xlfn.IFNA(RTD($A$1,,"order",$A27,BZ$6,$A$2),""))</f>
        <v/>
      </c>
      <c r="CA27" s="59" t="str">
        <f>IF($A27="","",_xlfn.IFNA(RTD($A$1,,"order",$A27,CA$6,$A$2),""))</f>
        <v/>
      </c>
      <c r="CB27" s="59" t="str">
        <f>IF($A27="","",_xlfn.IFNA(RTD($A$1,,"order",$A27,CB$6,$A$2),""))</f>
        <v/>
      </c>
    </row>
    <row r="28" spans="1:80" x14ac:dyDescent="0.55000000000000004">
      <c r="A28" s="59" t="str">
        <f>IF(LiveOn,IFERROR(MID(","&amp;$B$5&amp;",",FIND(CHAR(1),SUBSTITUTE(","&amp;$B$5&amp;",",",",CHAR(1),ROWS($A$7:A28)))+1,FIND(CHAR(1),SUBSTITUTE(","&amp;$B$5&amp;",",",",CHAR(1),ROWS($A$7:A28)+1))-FIND(CHAR(1),SUBSTITUTE(","&amp;$B$5&amp;",",",",CHAR(1),ROWS($A$7:A28)))-1),""),"")</f>
        <v/>
      </c>
      <c r="B28" s="115" t="str">
        <f>IF($A28="","",IF(ISNUMBER(UtcOffset),IF(ISNUMBER(RTD($A$1,,"order",$A28,B$6,$A$2)),RTD($A$1,,"order",$A28,B$6,$A$2)+UtcOffset,RTD($A$1,,"order",$A28,B$6,$A$2)),""))</f>
        <v/>
      </c>
      <c r="C28" s="115" t="str">
        <f>IF($A28="","",IF(ISNUMBER(UtcOffset),IF(ISNUMBER(RTD($A$1,,"order",$A28,C$6,$A$2)),RTD($A$1,,"order",$A28,C$6,$A$2)+UtcOffset,RTD($A$1,,"order",$A28,C$6,$A$2)),""))</f>
        <v/>
      </c>
      <c r="D28" s="61" t="str">
        <f>IF($A28="","",_xlfn.IFNA(RTD($A$1,,"order",$A28,D$6,$A$2),""))</f>
        <v/>
      </c>
      <c r="E28" s="123" t="str">
        <f>IF($A28="","",_xlfn.IFNA(RTD($A$1,,"order",$A28,E$6,$A$2),""))</f>
        <v/>
      </c>
      <c r="F28" s="130" t="str">
        <f>IF($A28="","",_xlfn.IFNA(RTD($A$1,,"order",$A28,F$6,$A$2),""))</f>
        <v/>
      </c>
      <c r="G28" s="130" t="str">
        <f>IF($A28="","",_xlfn.IFNA(RTD($A$1,,"order",$A28,G$6,$A$2),""))</f>
        <v/>
      </c>
      <c r="H28" s="82" t="str">
        <f>IF($A28="","",_xlfn.IFNA(RTD($A$1,,"order",$A28,H$6,$A$2),""))</f>
        <v/>
      </c>
      <c r="I28" s="135" t="str">
        <f>IF($A28="","",_xlfn.IFNA(RTD($A$1,,"order",$A28,I$6,$A$2),""))</f>
        <v/>
      </c>
      <c r="J28" s="135" t="str">
        <f>IF($A28="","",_xlfn.IFNA(RTD($A$1,,"order",$A28,J$6,$A$2),""))</f>
        <v/>
      </c>
      <c r="K28" s="139" t="str">
        <f>IF($A28="","",_xlfn.IFNA(RTD($A$1,,"order",$A28,K$6,$A$2),""))</f>
        <v/>
      </c>
      <c r="L28" s="139" t="str">
        <f>IF($A28="","",_xlfn.IFNA(RTD($A$1,,"order",$A28,L$6,$A$2),""))</f>
        <v/>
      </c>
      <c r="M28" s="62" t="str">
        <f>IF($A28="","",_xlfn.IFNA(RTD($A$1,,"order",$A28,M$6,$A$2),""))</f>
        <v/>
      </c>
      <c r="N28" s="62" t="str">
        <f>IF($A28="","",_xlfn.IFNA(RTD($A$1,,"order",$A28,N$6,$A$2),""))</f>
        <v/>
      </c>
      <c r="O28" s="142" t="str">
        <f>IF($A28="","",_xlfn.IFNA(RTD($A$1,,"order",$A28,O$6,$A$2),""))</f>
        <v/>
      </c>
      <c r="P28" s="142" t="str">
        <f>IF($A28="","",_xlfn.IFNA(RTD($A$1,,"order",$A28,P$6,$A$2),""))</f>
        <v/>
      </c>
      <c r="Q28" s="152" t="str">
        <f>IF($A28="","",_xlfn.IFNA(RTD($A$1,,"order",$A28,Q$6,$A$2),""))</f>
        <v/>
      </c>
      <c r="R28" s="59" t="str">
        <f>IF($A28="","",_xlfn.IFNA(RTD($A$1,,"order",$A28,R$6,$A$2),""))</f>
        <v/>
      </c>
      <c r="S28" s="59" t="str">
        <f>IF($A28="","",_xlfn.IFNA(RTD($A$1,,"order",$A28,S$6,$A$2),""))</f>
        <v/>
      </c>
      <c r="T28" s="143" t="str">
        <f>IF($A28="","",_xlfn.IFNA(RTD($A$1,,"order",$A28,T$6,$A$2),""))</f>
        <v/>
      </c>
      <c r="U28" s="143" t="str">
        <f>IF($A28="","",_xlfn.IFNA(RTD($A$1,,"order",$A28,U$6,$A$2),""))</f>
        <v/>
      </c>
      <c r="V28" s="143" t="str">
        <f>IF($A28="","",_xlfn.IFNA(RTD($A$1,,"order",$A28,V$6,$A$2),""))</f>
        <v/>
      </c>
      <c r="W28" s="143" t="str">
        <f>IF($A28="","",_xlfn.IFNA(RTD($A$1,,"order",$A28,W$6,$A$2),""))</f>
        <v/>
      </c>
      <c r="X28" s="147" t="str">
        <f>IF($A28="","",_xlfn.IFNA(RTD($A$1,,"order",$A28,X$6,$A$2),""))</f>
        <v/>
      </c>
      <c r="Y28" s="147" t="str">
        <f>IF($A28="","",_xlfn.IFNA(RTD($A$1,,"order",$A28,Y$6,$A$2),""))</f>
        <v/>
      </c>
      <c r="Z28" s="143" t="str">
        <f>IF($A28="","",_xlfn.IFNA(RTD($A$1,,"order",$A28,Z$6,$A$2),""))</f>
        <v/>
      </c>
      <c r="AA28" s="143" t="str">
        <f>IF($A28="","",_xlfn.IFNA(RTD($A$1,,"order",$A28,AA$6,$A$2),""))</f>
        <v/>
      </c>
      <c r="AB28" s="143" t="str">
        <f>IF($A28="","",_xlfn.IFNA(RTD($A$1,,"order",$A28,AB$6,$A$2),""))</f>
        <v/>
      </c>
      <c r="AC28" s="143" t="str">
        <f>IF($A28="","",_xlfn.IFNA(RTD($A$1,,"order",$A28,AC$6,$A$2),""))</f>
        <v/>
      </c>
      <c r="AD28" s="143" t="str">
        <f>IF($A28="","",_xlfn.IFNA(RTD($A$1,,"order",$A28,AD$6,$A$2),""))</f>
        <v/>
      </c>
      <c r="AE28" s="59" t="str">
        <f>IF($A28="","",_xlfn.IFNA(RTD($A$1,,"order",$A28,AE$6,$A$2),""))</f>
        <v/>
      </c>
      <c r="AF28" s="59" t="str">
        <f>IF($A28="","",_xlfn.IFNA(RTD($A$1,,"order",$A28,AF$6,$A$2),""))</f>
        <v/>
      </c>
      <c r="AG28" s="59" t="str">
        <f>IF($A28="","",_xlfn.IFNA(RTD($A$1,,"order",$A28,AG$6,$A$2),""))</f>
        <v/>
      </c>
      <c r="AH28" s="59" t="str">
        <f>IF($A28="","",_xlfn.IFNA(RTD($A$1,,"order",$A28,AH$6,$A$2),""))</f>
        <v/>
      </c>
      <c r="AI28" s="143" t="str">
        <f>IF($A28="","",_xlfn.IFNA(RTD($A$1,,"order",$A28,AI$6,$A$2),""))</f>
        <v/>
      </c>
      <c r="AJ28" s="59" t="str">
        <f>IF($A28="","",_xlfn.IFNA(RTD($A$1,,"order",$A28,AJ$6,$A$2),""))</f>
        <v/>
      </c>
      <c r="AK28" s="143" t="str">
        <f>IF($A28="","",_xlfn.IFNA(RTD($A$1,,"order",$A28,AK$6,$A$2),""))</f>
        <v/>
      </c>
      <c r="AL28" s="59" t="str">
        <f>IF($A28="","",_xlfn.IFNA(RTD($A$1,,"order",$A28,AL$6,$A$2),""))</f>
        <v/>
      </c>
      <c r="AM28" s="143" t="str">
        <f>IF($A28="","",_xlfn.IFNA(RTD($A$1,,"order",$A28,AM$6,$A$2),""))</f>
        <v/>
      </c>
      <c r="AN28" s="143" t="str">
        <f>IF($A28="","",_xlfn.IFNA(RTD($A$1,,"order",$A28,AN$6,$A$2),""))</f>
        <v/>
      </c>
      <c r="AO28" s="143" t="str">
        <f>IF($A28="","",_xlfn.IFNA(RTD($A$1,,"order",$A28,AO$6,$A$2),""))</f>
        <v/>
      </c>
      <c r="AP28" s="143" t="str">
        <f>IF($A28="","",_xlfn.IFNA(RTD($A$1,,"order",$A28,AP$6,$A$2),""))</f>
        <v/>
      </c>
      <c r="AQ28" s="143" t="str">
        <f>IF($A28="","",_xlfn.IFNA(RTD($A$1,,"order",$A28,AQ$6,$A$2),""))</f>
        <v/>
      </c>
      <c r="AR28" s="143" t="str">
        <f>IF($A28="","",_xlfn.IFNA(RTD($A$1,,"order",$A28,AR$6,$A$2),""))</f>
        <v/>
      </c>
      <c r="AS28" s="143" t="str">
        <f>IF($A28="","",_xlfn.IFNA(RTD($A$1,,"order",$A28,AS$6,$A$2),""))</f>
        <v/>
      </c>
      <c r="AT28" s="143" t="str">
        <f>IF($A28="","",_xlfn.IFNA(RTD($A$1,,"order",$A28,AT$6,$A$2),""))</f>
        <v/>
      </c>
      <c r="AU28" s="59" t="str">
        <f>IF($A28="","",_xlfn.IFNA(RTD($A$1,,"order",$A28,AU$6,$A$2),""))</f>
        <v/>
      </c>
      <c r="AV28" s="59" t="str">
        <f>IF($A28="","",_xlfn.IFNA(RTD($A$1,,"order",$A28,AV$6,$A$2),""))</f>
        <v/>
      </c>
      <c r="AW28" s="143" t="str">
        <f>IF($A28="","",_xlfn.IFNA(RTD($A$1,,"order",$A28,AW$6,$A$2),""))</f>
        <v/>
      </c>
      <c r="AX28" s="143" t="str">
        <f>IF($A28="","",_xlfn.IFNA(RTD($A$1,,"order",$A28,AX$6,$A$2),""))</f>
        <v/>
      </c>
      <c r="AY28" s="143" t="str">
        <f>IF($A28="","",_xlfn.IFNA(RTD($A$1,,"order",$A28,AY$6,$A$2),""))</f>
        <v/>
      </c>
      <c r="AZ28" s="143" t="str">
        <f>IF($A28="","",_xlfn.IFNA(RTD($A$1,,"order",$A28,AZ$6,$A$2),""))</f>
        <v/>
      </c>
      <c r="BA28" s="143" t="str">
        <f>IF($A28="","",_xlfn.IFNA(RTD($A$1,,"order",$A28,BA$6,$A$2),""))</f>
        <v/>
      </c>
      <c r="BB28" s="143" t="str">
        <f>IF($A28="","",_xlfn.IFNA(RTD($A$1,,"order",$A28,BB$6,$A$2),""))</f>
        <v/>
      </c>
      <c r="BC28" s="143" t="str">
        <f>IF($A28="","",_xlfn.IFNA(RTD($A$1,,"order",$A28,BC$6,$A$2),""))</f>
        <v/>
      </c>
      <c r="BD28" s="143" t="str">
        <f>IF($A28="","",_xlfn.IFNA(RTD($A$1,,"order",$A28,BD$6,$A$2),""))</f>
        <v/>
      </c>
      <c r="BE28" s="143" t="str">
        <f>IF($A28="","",_xlfn.IFNA(RTD($A$1,,"order",$A28,BE$6,$A$2),""))</f>
        <v/>
      </c>
      <c r="BF28" s="143" t="str">
        <f>IF($A28="","",_xlfn.IFNA(RTD($A$1,,"order",$A28,BF$6,$A$2),""))</f>
        <v/>
      </c>
      <c r="BG28" s="143" t="str">
        <f>IF($A28="","",_xlfn.IFNA(RTD($A$1,,"order",$A28,BG$6,$A$2),""))</f>
        <v/>
      </c>
      <c r="BH28" s="143" t="str">
        <f>IF($A28="","",_xlfn.IFNA(RTD($A$1,,"order",$A28,BH$6,$A$2),""))</f>
        <v/>
      </c>
      <c r="BI28" s="143" t="str">
        <f>IF($A28="","",_xlfn.IFNA(RTD($A$1,,"order",$A28,BI$6,$A$2),""))</f>
        <v/>
      </c>
      <c r="BJ28" s="143" t="str">
        <f>IF($A28="","",_xlfn.IFNA(RTD($A$1,,"order",$A28,BJ$6,$A$2),""))</f>
        <v/>
      </c>
      <c r="BK28" s="143" t="str">
        <f>IF($A28="","",_xlfn.IFNA(RTD($A$1,,"order",$A28,BK$6,$A$2),""))</f>
        <v/>
      </c>
      <c r="BL28" s="143" t="str">
        <f>IF($A28="","",_xlfn.IFNA(RTD($A$1,,"order",$A28,BL$6,$A$2),""))</f>
        <v/>
      </c>
      <c r="BM28" s="143" t="str">
        <f>IF($A28="","",_xlfn.IFNA(RTD($A$1,,"order",$A28,BM$6,$A$2),""))</f>
        <v/>
      </c>
      <c r="BN28" s="143" t="str">
        <f>IF($A28="","",_xlfn.IFNA(RTD($A$1,,"order",$A28,BN$6,$A$2),""))</f>
        <v/>
      </c>
      <c r="BO28" s="149" t="str">
        <f>IF($A28="","",_xlfn.IFNA(RTD($A$1,,"order",$A28,BO$6,$A$2),""))</f>
        <v/>
      </c>
      <c r="BP28" s="149" t="str">
        <f>IF($A28="","",_xlfn.IFNA(RTD($A$1,,"order",$A28,BP$6,$A$2),""))</f>
        <v/>
      </c>
      <c r="BQ28" s="149" t="str">
        <f>IF($A28="","",_xlfn.IFNA(RTD($A$1,,"order",$A28,BQ$6,$A$2),""))</f>
        <v/>
      </c>
      <c r="BR28" s="59" t="str">
        <f>IF($A28="","",_xlfn.IFNA(RTD($A$1,,"order",$A28,BR$6,$A$2),""))</f>
        <v/>
      </c>
      <c r="BS28" s="59" t="str">
        <f>IF($A28="","",_xlfn.IFNA(RTD($A$1,,"order",$A28,BS$6,$A$2),""))</f>
        <v/>
      </c>
      <c r="BT28" s="59" t="str">
        <f>IF($A28="","",_xlfn.IFNA(RTD($A$1,,"order",$A28,BT$6,$A$2),""))</f>
        <v/>
      </c>
      <c r="BU28" s="59" t="str">
        <f>IF($A28="","",_xlfn.IFNA(RTD($A$1,,"order",$A28,BU$6,$A$2),""))</f>
        <v/>
      </c>
      <c r="BV28" s="59" t="str">
        <f>IF($A28="","",_xlfn.IFNA(RTD($A$1,,"order",$A28,BV$6,$A$2),""))</f>
        <v/>
      </c>
      <c r="BW28" s="59" t="str">
        <f>IF($A28="","",_xlfn.IFNA(RTD($A$1,,"order",$A28,BW$6,$A$2),""))</f>
        <v/>
      </c>
      <c r="BX28" s="59" t="str">
        <f>IF($A28="","",_xlfn.IFNA(RTD($A$1,,"order",$A28,BX$6,$A$2),""))</f>
        <v/>
      </c>
      <c r="BY28" s="59" t="str">
        <f>IF($A28="","",_xlfn.IFNA(RTD($A$1,,"order",$A28,BY$6,$A$2),""))</f>
        <v/>
      </c>
      <c r="BZ28" s="59" t="str">
        <f>IF($A28="","",_xlfn.IFNA(RTD($A$1,,"order",$A28,BZ$6,$A$2),""))</f>
        <v/>
      </c>
      <c r="CA28" s="59" t="str">
        <f>IF($A28="","",_xlfn.IFNA(RTD($A$1,,"order",$A28,CA$6,$A$2),""))</f>
        <v/>
      </c>
      <c r="CB28" s="59" t="str">
        <f>IF($A28="","",_xlfn.IFNA(RTD($A$1,,"order",$A28,CB$6,$A$2),""))</f>
        <v/>
      </c>
    </row>
    <row r="29" spans="1:80" x14ac:dyDescent="0.55000000000000004">
      <c r="A29" s="59" t="str">
        <f>IF(LiveOn,IFERROR(MID(","&amp;$B$5&amp;",",FIND(CHAR(1),SUBSTITUTE(","&amp;$B$5&amp;",",",",CHAR(1),ROWS($A$7:A29)))+1,FIND(CHAR(1),SUBSTITUTE(","&amp;$B$5&amp;",",",",CHAR(1),ROWS($A$7:A29)+1))-FIND(CHAR(1),SUBSTITUTE(","&amp;$B$5&amp;",",",",CHAR(1),ROWS($A$7:A29)))-1),""),"")</f>
        <v/>
      </c>
      <c r="B29" s="115" t="str">
        <f>IF($A29="","",IF(ISNUMBER(UtcOffset),IF(ISNUMBER(RTD($A$1,,"order",$A29,B$6,$A$2)),RTD($A$1,,"order",$A29,B$6,$A$2)+UtcOffset,RTD($A$1,,"order",$A29,B$6,$A$2)),""))</f>
        <v/>
      </c>
      <c r="C29" s="115" t="str">
        <f>IF($A29="","",IF(ISNUMBER(UtcOffset),IF(ISNUMBER(RTD($A$1,,"order",$A29,C$6,$A$2)),RTD($A$1,,"order",$A29,C$6,$A$2)+UtcOffset,RTD($A$1,,"order",$A29,C$6,$A$2)),""))</f>
        <v/>
      </c>
      <c r="D29" s="61" t="str">
        <f>IF($A29="","",_xlfn.IFNA(RTD($A$1,,"order",$A29,D$6,$A$2),""))</f>
        <v/>
      </c>
      <c r="E29" s="123" t="str">
        <f>IF($A29="","",_xlfn.IFNA(RTD($A$1,,"order",$A29,E$6,$A$2),""))</f>
        <v/>
      </c>
      <c r="F29" s="130" t="str">
        <f>IF($A29="","",_xlfn.IFNA(RTD($A$1,,"order",$A29,F$6,$A$2),""))</f>
        <v/>
      </c>
      <c r="G29" s="130" t="str">
        <f>IF($A29="","",_xlfn.IFNA(RTD($A$1,,"order",$A29,G$6,$A$2),""))</f>
        <v/>
      </c>
      <c r="H29" s="82" t="str">
        <f>IF($A29="","",_xlfn.IFNA(RTD($A$1,,"order",$A29,H$6,$A$2),""))</f>
        <v/>
      </c>
      <c r="I29" s="135" t="str">
        <f>IF($A29="","",_xlfn.IFNA(RTD($A$1,,"order",$A29,I$6,$A$2),""))</f>
        <v/>
      </c>
      <c r="J29" s="135" t="str">
        <f>IF($A29="","",_xlfn.IFNA(RTD($A$1,,"order",$A29,J$6,$A$2),""))</f>
        <v/>
      </c>
      <c r="K29" s="139" t="str">
        <f>IF($A29="","",_xlfn.IFNA(RTD($A$1,,"order",$A29,K$6,$A$2),""))</f>
        <v/>
      </c>
      <c r="L29" s="139" t="str">
        <f>IF($A29="","",_xlfn.IFNA(RTD($A$1,,"order",$A29,L$6,$A$2),""))</f>
        <v/>
      </c>
      <c r="M29" s="62" t="str">
        <f>IF($A29="","",_xlfn.IFNA(RTD($A$1,,"order",$A29,M$6,$A$2),""))</f>
        <v/>
      </c>
      <c r="N29" s="62" t="str">
        <f>IF($A29="","",_xlfn.IFNA(RTD($A$1,,"order",$A29,N$6,$A$2),""))</f>
        <v/>
      </c>
      <c r="O29" s="142" t="str">
        <f>IF($A29="","",_xlfn.IFNA(RTD($A$1,,"order",$A29,O$6,$A$2),""))</f>
        <v/>
      </c>
      <c r="P29" s="142" t="str">
        <f>IF($A29="","",_xlfn.IFNA(RTD($A$1,,"order",$A29,P$6,$A$2),""))</f>
        <v/>
      </c>
      <c r="Q29" s="152" t="str">
        <f>IF($A29="","",_xlfn.IFNA(RTD($A$1,,"order",$A29,Q$6,$A$2),""))</f>
        <v/>
      </c>
      <c r="R29" s="59" t="str">
        <f>IF($A29="","",_xlfn.IFNA(RTD($A$1,,"order",$A29,R$6,$A$2),""))</f>
        <v/>
      </c>
      <c r="S29" s="59" t="str">
        <f>IF($A29="","",_xlfn.IFNA(RTD($A$1,,"order",$A29,S$6,$A$2),""))</f>
        <v/>
      </c>
      <c r="T29" s="143" t="str">
        <f>IF($A29="","",_xlfn.IFNA(RTD($A$1,,"order",$A29,T$6,$A$2),""))</f>
        <v/>
      </c>
      <c r="U29" s="143" t="str">
        <f>IF($A29="","",_xlfn.IFNA(RTD($A$1,,"order",$A29,U$6,$A$2),""))</f>
        <v/>
      </c>
      <c r="V29" s="143" t="str">
        <f>IF($A29="","",_xlfn.IFNA(RTD($A$1,,"order",$A29,V$6,$A$2),""))</f>
        <v/>
      </c>
      <c r="W29" s="143" t="str">
        <f>IF($A29="","",_xlfn.IFNA(RTD($A$1,,"order",$A29,W$6,$A$2),""))</f>
        <v/>
      </c>
      <c r="X29" s="147" t="str">
        <f>IF($A29="","",_xlfn.IFNA(RTD($A$1,,"order",$A29,X$6,$A$2),""))</f>
        <v/>
      </c>
      <c r="Y29" s="147" t="str">
        <f>IF($A29="","",_xlfn.IFNA(RTD($A$1,,"order",$A29,Y$6,$A$2),""))</f>
        <v/>
      </c>
      <c r="Z29" s="143" t="str">
        <f>IF($A29="","",_xlfn.IFNA(RTD($A$1,,"order",$A29,Z$6,$A$2),""))</f>
        <v/>
      </c>
      <c r="AA29" s="143" t="str">
        <f>IF($A29="","",_xlfn.IFNA(RTD($A$1,,"order",$A29,AA$6,$A$2),""))</f>
        <v/>
      </c>
      <c r="AB29" s="143" t="str">
        <f>IF($A29="","",_xlfn.IFNA(RTD($A$1,,"order",$A29,AB$6,$A$2),""))</f>
        <v/>
      </c>
      <c r="AC29" s="143" t="str">
        <f>IF($A29="","",_xlfn.IFNA(RTD($A$1,,"order",$A29,AC$6,$A$2),""))</f>
        <v/>
      </c>
      <c r="AD29" s="143" t="str">
        <f>IF($A29="","",_xlfn.IFNA(RTD($A$1,,"order",$A29,AD$6,$A$2),""))</f>
        <v/>
      </c>
      <c r="AE29" s="59" t="str">
        <f>IF($A29="","",_xlfn.IFNA(RTD($A$1,,"order",$A29,AE$6,$A$2),""))</f>
        <v/>
      </c>
      <c r="AF29" s="59" t="str">
        <f>IF($A29="","",_xlfn.IFNA(RTD($A$1,,"order",$A29,AF$6,$A$2),""))</f>
        <v/>
      </c>
      <c r="AG29" s="59" t="str">
        <f>IF($A29="","",_xlfn.IFNA(RTD($A$1,,"order",$A29,AG$6,$A$2),""))</f>
        <v/>
      </c>
      <c r="AH29" s="59" t="str">
        <f>IF($A29="","",_xlfn.IFNA(RTD($A$1,,"order",$A29,AH$6,$A$2),""))</f>
        <v/>
      </c>
      <c r="AI29" s="143" t="str">
        <f>IF($A29="","",_xlfn.IFNA(RTD($A$1,,"order",$A29,AI$6,$A$2),""))</f>
        <v/>
      </c>
      <c r="AJ29" s="59" t="str">
        <f>IF($A29="","",_xlfn.IFNA(RTD($A$1,,"order",$A29,AJ$6,$A$2),""))</f>
        <v/>
      </c>
      <c r="AK29" s="143" t="str">
        <f>IF($A29="","",_xlfn.IFNA(RTD($A$1,,"order",$A29,AK$6,$A$2),""))</f>
        <v/>
      </c>
      <c r="AL29" s="59" t="str">
        <f>IF($A29="","",_xlfn.IFNA(RTD($A$1,,"order",$A29,AL$6,$A$2),""))</f>
        <v/>
      </c>
      <c r="AM29" s="143" t="str">
        <f>IF($A29="","",_xlfn.IFNA(RTD($A$1,,"order",$A29,AM$6,$A$2),""))</f>
        <v/>
      </c>
      <c r="AN29" s="143" t="str">
        <f>IF($A29="","",_xlfn.IFNA(RTD($A$1,,"order",$A29,AN$6,$A$2),""))</f>
        <v/>
      </c>
      <c r="AO29" s="143" t="str">
        <f>IF($A29="","",_xlfn.IFNA(RTD($A$1,,"order",$A29,AO$6,$A$2),""))</f>
        <v/>
      </c>
      <c r="AP29" s="143" t="str">
        <f>IF($A29="","",_xlfn.IFNA(RTD($A$1,,"order",$A29,AP$6,$A$2),""))</f>
        <v/>
      </c>
      <c r="AQ29" s="143" t="str">
        <f>IF($A29="","",_xlfn.IFNA(RTD($A$1,,"order",$A29,AQ$6,$A$2),""))</f>
        <v/>
      </c>
      <c r="AR29" s="143" t="str">
        <f>IF($A29="","",_xlfn.IFNA(RTD($A$1,,"order",$A29,AR$6,$A$2),""))</f>
        <v/>
      </c>
      <c r="AS29" s="143" t="str">
        <f>IF($A29="","",_xlfn.IFNA(RTD($A$1,,"order",$A29,AS$6,$A$2),""))</f>
        <v/>
      </c>
      <c r="AT29" s="143" t="str">
        <f>IF($A29="","",_xlfn.IFNA(RTD($A$1,,"order",$A29,AT$6,$A$2),""))</f>
        <v/>
      </c>
      <c r="AU29" s="59" t="str">
        <f>IF($A29="","",_xlfn.IFNA(RTD($A$1,,"order",$A29,AU$6,$A$2),""))</f>
        <v/>
      </c>
      <c r="AV29" s="59" t="str">
        <f>IF($A29="","",_xlfn.IFNA(RTD($A$1,,"order",$A29,AV$6,$A$2),""))</f>
        <v/>
      </c>
      <c r="AW29" s="143" t="str">
        <f>IF($A29="","",_xlfn.IFNA(RTD($A$1,,"order",$A29,AW$6,$A$2),""))</f>
        <v/>
      </c>
      <c r="AX29" s="143" t="str">
        <f>IF($A29="","",_xlfn.IFNA(RTD($A$1,,"order",$A29,AX$6,$A$2),""))</f>
        <v/>
      </c>
      <c r="AY29" s="143" t="str">
        <f>IF($A29="","",_xlfn.IFNA(RTD($A$1,,"order",$A29,AY$6,$A$2),""))</f>
        <v/>
      </c>
      <c r="AZ29" s="143" t="str">
        <f>IF($A29="","",_xlfn.IFNA(RTD($A$1,,"order",$A29,AZ$6,$A$2),""))</f>
        <v/>
      </c>
      <c r="BA29" s="143" t="str">
        <f>IF($A29="","",_xlfn.IFNA(RTD($A$1,,"order",$A29,BA$6,$A$2),""))</f>
        <v/>
      </c>
      <c r="BB29" s="143" t="str">
        <f>IF($A29="","",_xlfn.IFNA(RTD($A$1,,"order",$A29,BB$6,$A$2),""))</f>
        <v/>
      </c>
      <c r="BC29" s="143" t="str">
        <f>IF($A29="","",_xlfn.IFNA(RTD($A$1,,"order",$A29,BC$6,$A$2),""))</f>
        <v/>
      </c>
      <c r="BD29" s="143" t="str">
        <f>IF($A29="","",_xlfn.IFNA(RTD($A$1,,"order",$A29,BD$6,$A$2),""))</f>
        <v/>
      </c>
      <c r="BE29" s="143" t="str">
        <f>IF($A29="","",_xlfn.IFNA(RTD($A$1,,"order",$A29,BE$6,$A$2),""))</f>
        <v/>
      </c>
      <c r="BF29" s="143" t="str">
        <f>IF($A29="","",_xlfn.IFNA(RTD($A$1,,"order",$A29,BF$6,$A$2),""))</f>
        <v/>
      </c>
      <c r="BG29" s="143" t="str">
        <f>IF($A29="","",_xlfn.IFNA(RTD($A$1,,"order",$A29,BG$6,$A$2),""))</f>
        <v/>
      </c>
      <c r="BH29" s="143" t="str">
        <f>IF($A29="","",_xlfn.IFNA(RTD($A$1,,"order",$A29,BH$6,$A$2),""))</f>
        <v/>
      </c>
      <c r="BI29" s="143" t="str">
        <f>IF($A29="","",_xlfn.IFNA(RTD($A$1,,"order",$A29,BI$6,$A$2),""))</f>
        <v/>
      </c>
      <c r="BJ29" s="143" t="str">
        <f>IF($A29="","",_xlfn.IFNA(RTD($A$1,,"order",$A29,BJ$6,$A$2),""))</f>
        <v/>
      </c>
      <c r="BK29" s="143" t="str">
        <f>IF($A29="","",_xlfn.IFNA(RTD($A$1,,"order",$A29,BK$6,$A$2),""))</f>
        <v/>
      </c>
      <c r="BL29" s="143" t="str">
        <f>IF($A29="","",_xlfn.IFNA(RTD($A$1,,"order",$A29,BL$6,$A$2),""))</f>
        <v/>
      </c>
      <c r="BM29" s="143" t="str">
        <f>IF($A29="","",_xlfn.IFNA(RTD($A$1,,"order",$A29,BM$6,$A$2),""))</f>
        <v/>
      </c>
      <c r="BN29" s="143" t="str">
        <f>IF($A29="","",_xlfn.IFNA(RTD($A$1,,"order",$A29,BN$6,$A$2),""))</f>
        <v/>
      </c>
      <c r="BO29" s="149" t="str">
        <f>IF($A29="","",_xlfn.IFNA(RTD($A$1,,"order",$A29,BO$6,$A$2),""))</f>
        <v/>
      </c>
      <c r="BP29" s="149" t="str">
        <f>IF($A29="","",_xlfn.IFNA(RTD($A$1,,"order",$A29,BP$6,$A$2),""))</f>
        <v/>
      </c>
      <c r="BQ29" s="149" t="str">
        <f>IF($A29="","",_xlfn.IFNA(RTD($A$1,,"order",$A29,BQ$6,$A$2),""))</f>
        <v/>
      </c>
      <c r="BR29" s="59" t="str">
        <f>IF($A29="","",_xlfn.IFNA(RTD($A$1,,"order",$A29,BR$6,$A$2),""))</f>
        <v/>
      </c>
      <c r="BS29" s="59" t="str">
        <f>IF($A29="","",_xlfn.IFNA(RTD($A$1,,"order",$A29,BS$6,$A$2),""))</f>
        <v/>
      </c>
      <c r="BT29" s="59" t="str">
        <f>IF($A29="","",_xlfn.IFNA(RTD($A$1,,"order",$A29,BT$6,$A$2),""))</f>
        <v/>
      </c>
      <c r="BU29" s="59" t="str">
        <f>IF($A29="","",_xlfn.IFNA(RTD($A$1,,"order",$A29,BU$6,$A$2),""))</f>
        <v/>
      </c>
      <c r="BV29" s="59" t="str">
        <f>IF($A29="","",_xlfn.IFNA(RTD($A$1,,"order",$A29,BV$6,$A$2),""))</f>
        <v/>
      </c>
      <c r="BW29" s="59" t="str">
        <f>IF($A29="","",_xlfn.IFNA(RTD($A$1,,"order",$A29,BW$6,$A$2),""))</f>
        <v/>
      </c>
      <c r="BX29" s="59" t="str">
        <f>IF($A29="","",_xlfn.IFNA(RTD($A$1,,"order",$A29,BX$6,$A$2),""))</f>
        <v/>
      </c>
      <c r="BY29" s="59" t="str">
        <f>IF($A29="","",_xlfn.IFNA(RTD($A$1,,"order",$A29,BY$6,$A$2),""))</f>
        <v/>
      </c>
      <c r="BZ29" s="59" t="str">
        <f>IF($A29="","",_xlfn.IFNA(RTD($A$1,,"order",$A29,BZ$6,$A$2),""))</f>
        <v/>
      </c>
      <c r="CA29" s="59" t="str">
        <f>IF($A29="","",_xlfn.IFNA(RTD($A$1,,"order",$A29,CA$6,$A$2),""))</f>
        <v/>
      </c>
      <c r="CB29" s="59" t="str">
        <f>IF($A29="","",_xlfn.IFNA(RTD($A$1,,"order",$A29,CB$6,$A$2),""))</f>
        <v/>
      </c>
    </row>
    <row r="30" spans="1:80" x14ac:dyDescent="0.55000000000000004">
      <c r="A30" s="59" t="str">
        <f>IF(LiveOn,IFERROR(MID(","&amp;$B$5&amp;",",FIND(CHAR(1),SUBSTITUTE(","&amp;$B$5&amp;",",",",CHAR(1),ROWS($A$7:A30)))+1,FIND(CHAR(1),SUBSTITUTE(","&amp;$B$5&amp;",",",",CHAR(1),ROWS($A$7:A30)+1))-FIND(CHAR(1),SUBSTITUTE(","&amp;$B$5&amp;",",",",CHAR(1),ROWS($A$7:A30)))-1),""),"")</f>
        <v/>
      </c>
      <c r="B30" s="115" t="str">
        <f>IF($A30="","",IF(ISNUMBER(UtcOffset),IF(ISNUMBER(RTD($A$1,,"order",$A30,B$6,$A$2)),RTD($A$1,,"order",$A30,B$6,$A$2)+UtcOffset,RTD($A$1,,"order",$A30,B$6,$A$2)),""))</f>
        <v/>
      </c>
      <c r="C30" s="115" t="str">
        <f>IF($A30="","",IF(ISNUMBER(UtcOffset),IF(ISNUMBER(RTD($A$1,,"order",$A30,C$6,$A$2)),RTD($A$1,,"order",$A30,C$6,$A$2)+UtcOffset,RTD($A$1,,"order",$A30,C$6,$A$2)),""))</f>
        <v/>
      </c>
      <c r="D30" s="61" t="str">
        <f>IF($A30="","",_xlfn.IFNA(RTD($A$1,,"order",$A30,D$6,$A$2),""))</f>
        <v/>
      </c>
      <c r="E30" s="123" t="str">
        <f>IF($A30="","",_xlfn.IFNA(RTD($A$1,,"order",$A30,E$6,$A$2),""))</f>
        <v/>
      </c>
      <c r="F30" s="130" t="str">
        <f>IF($A30="","",_xlfn.IFNA(RTD($A$1,,"order",$A30,F$6,$A$2),""))</f>
        <v/>
      </c>
      <c r="G30" s="130" t="str">
        <f>IF($A30="","",_xlfn.IFNA(RTD($A$1,,"order",$A30,G$6,$A$2),""))</f>
        <v/>
      </c>
      <c r="H30" s="82" t="str">
        <f>IF($A30="","",_xlfn.IFNA(RTD($A$1,,"order",$A30,H$6,$A$2),""))</f>
        <v/>
      </c>
      <c r="I30" s="135" t="str">
        <f>IF($A30="","",_xlfn.IFNA(RTD($A$1,,"order",$A30,I$6,$A$2),""))</f>
        <v/>
      </c>
      <c r="J30" s="135" t="str">
        <f>IF($A30="","",_xlfn.IFNA(RTD($A$1,,"order",$A30,J$6,$A$2),""))</f>
        <v/>
      </c>
      <c r="K30" s="139" t="str">
        <f>IF($A30="","",_xlfn.IFNA(RTD($A$1,,"order",$A30,K$6,$A$2),""))</f>
        <v/>
      </c>
      <c r="L30" s="139" t="str">
        <f>IF($A30="","",_xlfn.IFNA(RTD($A$1,,"order",$A30,L$6,$A$2),""))</f>
        <v/>
      </c>
      <c r="M30" s="62" t="str">
        <f>IF($A30="","",_xlfn.IFNA(RTD($A$1,,"order",$A30,M$6,$A$2),""))</f>
        <v/>
      </c>
      <c r="N30" s="62" t="str">
        <f>IF($A30="","",_xlfn.IFNA(RTD($A$1,,"order",$A30,N$6,$A$2),""))</f>
        <v/>
      </c>
      <c r="O30" s="142" t="str">
        <f>IF($A30="","",_xlfn.IFNA(RTD($A$1,,"order",$A30,O$6,$A$2),""))</f>
        <v/>
      </c>
      <c r="P30" s="142" t="str">
        <f>IF($A30="","",_xlfn.IFNA(RTD($A$1,,"order",$A30,P$6,$A$2),""))</f>
        <v/>
      </c>
      <c r="Q30" s="152" t="str">
        <f>IF($A30="","",_xlfn.IFNA(RTD($A$1,,"order",$A30,Q$6,$A$2),""))</f>
        <v/>
      </c>
      <c r="R30" s="59" t="str">
        <f>IF($A30="","",_xlfn.IFNA(RTD($A$1,,"order",$A30,R$6,$A$2),""))</f>
        <v/>
      </c>
      <c r="S30" s="59" t="str">
        <f>IF($A30="","",_xlfn.IFNA(RTD($A$1,,"order",$A30,S$6,$A$2),""))</f>
        <v/>
      </c>
      <c r="T30" s="143" t="str">
        <f>IF($A30="","",_xlfn.IFNA(RTD($A$1,,"order",$A30,T$6,$A$2),""))</f>
        <v/>
      </c>
      <c r="U30" s="143" t="str">
        <f>IF($A30="","",_xlfn.IFNA(RTD($A$1,,"order",$A30,U$6,$A$2),""))</f>
        <v/>
      </c>
      <c r="V30" s="143" t="str">
        <f>IF($A30="","",_xlfn.IFNA(RTD($A$1,,"order",$A30,V$6,$A$2),""))</f>
        <v/>
      </c>
      <c r="W30" s="143" t="str">
        <f>IF($A30="","",_xlfn.IFNA(RTD($A$1,,"order",$A30,W$6,$A$2),""))</f>
        <v/>
      </c>
      <c r="X30" s="147" t="str">
        <f>IF($A30="","",_xlfn.IFNA(RTD($A$1,,"order",$A30,X$6,$A$2),""))</f>
        <v/>
      </c>
      <c r="Y30" s="147" t="str">
        <f>IF($A30="","",_xlfn.IFNA(RTD($A$1,,"order",$A30,Y$6,$A$2),""))</f>
        <v/>
      </c>
      <c r="Z30" s="143" t="str">
        <f>IF($A30="","",_xlfn.IFNA(RTD($A$1,,"order",$A30,Z$6,$A$2),""))</f>
        <v/>
      </c>
      <c r="AA30" s="143" t="str">
        <f>IF($A30="","",_xlfn.IFNA(RTD($A$1,,"order",$A30,AA$6,$A$2),""))</f>
        <v/>
      </c>
      <c r="AB30" s="143" t="str">
        <f>IF($A30="","",_xlfn.IFNA(RTD($A$1,,"order",$A30,AB$6,$A$2),""))</f>
        <v/>
      </c>
      <c r="AC30" s="143" t="str">
        <f>IF($A30="","",_xlfn.IFNA(RTD($A$1,,"order",$A30,AC$6,$A$2),""))</f>
        <v/>
      </c>
      <c r="AD30" s="143" t="str">
        <f>IF($A30="","",_xlfn.IFNA(RTD($A$1,,"order",$A30,AD$6,$A$2),""))</f>
        <v/>
      </c>
      <c r="AE30" s="59" t="str">
        <f>IF($A30="","",_xlfn.IFNA(RTD($A$1,,"order",$A30,AE$6,$A$2),""))</f>
        <v/>
      </c>
      <c r="AF30" s="59" t="str">
        <f>IF($A30="","",_xlfn.IFNA(RTD($A$1,,"order",$A30,AF$6,$A$2),""))</f>
        <v/>
      </c>
      <c r="AG30" s="59" t="str">
        <f>IF($A30="","",_xlfn.IFNA(RTD($A$1,,"order",$A30,AG$6,$A$2),""))</f>
        <v/>
      </c>
      <c r="AH30" s="59" t="str">
        <f>IF($A30="","",_xlfn.IFNA(RTD($A$1,,"order",$A30,AH$6,$A$2),""))</f>
        <v/>
      </c>
      <c r="AI30" s="143" t="str">
        <f>IF($A30="","",_xlfn.IFNA(RTD($A$1,,"order",$A30,AI$6,$A$2),""))</f>
        <v/>
      </c>
      <c r="AJ30" s="59" t="str">
        <f>IF($A30="","",_xlfn.IFNA(RTD($A$1,,"order",$A30,AJ$6,$A$2),""))</f>
        <v/>
      </c>
      <c r="AK30" s="143" t="str">
        <f>IF($A30="","",_xlfn.IFNA(RTD($A$1,,"order",$A30,AK$6,$A$2),""))</f>
        <v/>
      </c>
      <c r="AL30" s="59" t="str">
        <f>IF($A30="","",_xlfn.IFNA(RTD($A$1,,"order",$A30,AL$6,$A$2),""))</f>
        <v/>
      </c>
      <c r="AM30" s="143" t="str">
        <f>IF($A30="","",_xlfn.IFNA(RTD($A$1,,"order",$A30,AM$6,$A$2),""))</f>
        <v/>
      </c>
      <c r="AN30" s="143" t="str">
        <f>IF($A30="","",_xlfn.IFNA(RTD($A$1,,"order",$A30,AN$6,$A$2),""))</f>
        <v/>
      </c>
      <c r="AO30" s="143" t="str">
        <f>IF($A30="","",_xlfn.IFNA(RTD($A$1,,"order",$A30,AO$6,$A$2),""))</f>
        <v/>
      </c>
      <c r="AP30" s="143" t="str">
        <f>IF($A30="","",_xlfn.IFNA(RTD($A$1,,"order",$A30,AP$6,$A$2),""))</f>
        <v/>
      </c>
      <c r="AQ30" s="143" t="str">
        <f>IF($A30="","",_xlfn.IFNA(RTD($A$1,,"order",$A30,AQ$6,$A$2),""))</f>
        <v/>
      </c>
      <c r="AR30" s="143" t="str">
        <f>IF($A30="","",_xlfn.IFNA(RTD($A$1,,"order",$A30,AR$6,$A$2),""))</f>
        <v/>
      </c>
      <c r="AS30" s="143" t="str">
        <f>IF($A30="","",_xlfn.IFNA(RTD($A$1,,"order",$A30,AS$6,$A$2),""))</f>
        <v/>
      </c>
      <c r="AT30" s="143" t="str">
        <f>IF($A30="","",_xlfn.IFNA(RTD($A$1,,"order",$A30,AT$6,$A$2),""))</f>
        <v/>
      </c>
      <c r="AU30" s="59" t="str">
        <f>IF($A30="","",_xlfn.IFNA(RTD($A$1,,"order",$A30,AU$6,$A$2),""))</f>
        <v/>
      </c>
      <c r="AV30" s="59" t="str">
        <f>IF($A30="","",_xlfn.IFNA(RTD($A$1,,"order",$A30,AV$6,$A$2),""))</f>
        <v/>
      </c>
      <c r="AW30" s="143" t="str">
        <f>IF($A30="","",_xlfn.IFNA(RTD($A$1,,"order",$A30,AW$6,$A$2),""))</f>
        <v/>
      </c>
      <c r="AX30" s="143" t="str">
        <f>IF($A30="","",_xlfn.IFNA(RTD($A$1,,"order",$A30,AX$6,$A$2),""))</f>
        <v/>
      </c>
      <c r="AY30" s="143" t="str">
        <f>IF($A30="","",_xlfn.IFNA(RTD($A$1,,"order",$A30,AY$6,$A$2),""))</f>
        <v/>
      </c>
      <c r="AZ30" s="143" t="str">
        <f>IF($A30="","",_xlfn.IFNA(RTD($A$1,,"order",$A30,AZ$6,$A$2),""))</f>
        <v/>
      </c>
      <c r="BA30" s="143" t="str">
        <f>IF($A30="","",_xlfn.IFNA(RTD($A$1,,"order",$A30,BA$6,$A$2),""))</f>
        <v/>
      </c>
      <c r="BB30" s="143" t="str">
        <f>IF($A30="","",_xlfn.IFNA(RTD($A$1,,"order",$A30,BB$6,$A$2),""))</f>
        <v/>
      </c>
      <c r="BC30" s="143" t="str">
        <f>IF($A30="","",_xlfn.IFNA(RTD($A$1,,"order",$A30,BC$6,$A$2),""))</f>
        <v/>
      </c>
      <c r="BD30" s="143" t="str">
        <f>IF($A30="","",_xlfn.IFNA(RTD($A$1,,"order",$A30,BD$6,$A$2),""))</f>
        <v/>
      </c>
      <c r="BE30" s="143" t="str">
        <f>IF($A30="","",_xlfn.IFNA(RTD($A$1,,"order",$A30,BE$6,$A$2),""))</f>
        <v/>
      </c>
      <c r="BF30" s="143" t="str">
        <f>IF($A30="","",_xlfn.IFNA(RTD($A$1,,"order",$A30,BF$6,$A$2),""))</f>
        <v/>
      </c>
      <c r="BG30" s="143" t="str">
        <f>IF($A30="","",_xlfn.IFNA(RTD($A$1,,"order",$A30,BG$6,$A$2),""))</f>
        <v/>
      </c>
      <c r="BH30" s="143" t="str">
        <f>IF($A30="","",_xlfn.IFNA(RTD($A$1,,"order",$A30,BH$6,$A$2),""))</f>
        <v/>
      </c>
      <c r="BI30" s="143" t="str">
        <f>IF($A30="","",_xlfn.IFNA(RTD($A$1,,"order",$A30,BI$6,$A$2),""))</f>
        <v/>
      </c>
      <c r="BJ30" s="143" t="str">
        <f>IF($A30="","",_xlfn.IFNA(RTD($A$1,,"order",$A30,BJ$6,$A$2),""))</f>
        <v/>
      </c>
      <c r="BK30" s="143" t="str">
        <f>IF($A30="","",_xlfn.IFNA(RTD($A$1,,"order",$A30,BK$6,$A$2),""))</f>
        <v/>
      </c>
      <c r="BL30" s="143" t="str">
        <f>IF($A30="","",_xlfn.IFNA(RTD($A$1,,"order",$A30,BL$6,$A$2),""))</f>
        <v/>
      </c>
      <c r="BM30" s="143" t="str">
        <f>IF($A30="","",_xlfn.IFNA(RTD($A$1,,"order",$A30,BM$6,$A$2),""))</f>
        <v/>
      </c>
      <c r="BN30" s="143" t="str">
        <f>IF($A30="","",_xlfn.IFNA(RTD($A$1,,"order",$A30,BN$6,$A$2),""))</f>
        <v/>
      </c>
      <c r="BO30" s="149" t="str">
        <f>IF($A30="","",_xlfn.IFNA(RTD($A$1,,"order",$A30,BO$6,$A$2),""))</f>
        <v/>
      </c>
      <c r="BP30" s="149" t="str">
        <f>IF($A30="","",_xlfn.IFNA(RTD($A$1,,"order",$A30,BP$6,$A$2),""))</f>
        <v/>
      </c>
      <c r="BQ30" s="149" t="str">
        <f>IF($A30="","",_xlfn.IFNA(RTD($A$1,,"order",$A30,BQ$6,$A$2),""))</f>
        <v/>
      </c>
      <c r="BR30" s="59" t="str">
        <f>IF($A30="","",_xlfn.IFNA(RTD($A$1,,"order",$A30,BR$6,$A$2),""))</f>
        <v/>
      </c>
      <c r="BS30" s="59" t="str">
        <f>IF($A30="","",_xlfn.IFNA(RTD($A$1,,"order",$A30,BS$6,$A$2),""))</f>
        <v/>
      </c>
      <c r="BT30" s="59" t="str">
        <f>IF($A30="","",_xlfn.IFNA(RTD($A$1,,"order",$A30,BT$6,$A$2),""))</f>
        <v/>
      </c>
      <c r="BU30" s="59" t="str">
        <f>IF($A30="","",_xlfn.IFNA(RTD($A$1,,"order",$A30,BU$6,$A$2),""))</f>
        <v/>
      </c>
      <c r="BV30" s="59" t="str">
        <f>IF($A30="","",_xlfn.IFNA(RTD($A$1,,"order",$A30,BV$6,$A$2),""))</f>
        <v/>
      </c>
      <c r="BW30" s="59" t="str">
        <f>IF($A30="","",_xlfn.IFNA(RTD($A$1,,"order",$A30,BW$6,$A$2),""))</f>
        <v/>
      </c>
      <c r="BX30" s="59" t="str">
        <f>IF($A30="","",_xlfn.IFNA(RTD($A$1,,"order",$A30,BX$6,$A$2),""))</f>
        <v/>
      </c>
      <c r="BY30" s="59" t="str">
        <f>IF($A30="","",_xlfn.IFNA(RTD($A$1,,"order",$A30,BY$6,$A$2),""))</f>
        <v/>
      </c>
      <c r="BZ30" s="59" t="str">
        <f>IF($A30="","",_xlfn.IFNA(RTD($A$1,,"order",$A30,BZ$6,$A$2),""))</f>
        <v/>
      </c>
      <c r="CA30" s="59" t="str">
        <f>IF($A30="","",_xlfn.IFNA(RTD($A$1,,"order",$A30,CA$6,$A$2),""))</f>
        <v/>
      </c>
      <c r="CB30" s="59" t="str">
        <f>IF($A30="","",_xlfn.IFNA(RTD($A$1,,"order",$A30,CB$6,$A$2),""))</f>
        <v/>
      </c>
    </row>
    <row r="31" spans="1:80" x14ac:dyDescent="0.55000000000000004">
      <c r="A31" s="59" t="str">
        <f>IF(LiveOn,IFERROR(MID(","&amp;$B$5&amp;",",FIND(CHAR(1),SUBSTITUTE(","&amp;$B$5&amp;",",",",CHAR(1),ROWS($A$7:A31)))+1,FIND(CHAR(1),SUBSTITUTE(","&amp;$B$5&amp;",",",",CHAR(1),ROWS($A$7:A31)+1))-FIND(CHAR(1),SUBSTITUTE(","&amp;$B$5&amp;",",",",CHAR(1),ROWS($A$7:A31)))-1),""),"")</f>
        <v/>
      </c>
      <c r="B31" s="115" t="str">
        <f>IF($A31="","",IF(ISNUMBER(UtcOffset),IF(ISNUMBER(RTD($A$1,,"order",$A31,B$6,$A$2)),RTD($A$1,,"order",$A31,B$6,$A$2)+UtcOffset,RTD($A$1,,"order",$A31,B$6,$A$2)),""))</f>
        <v/>
      </c>
      <c r="C31" s="115" t="str">
        <f>IF($A31="","",IF(ISNUMBER(UtcOffset),IF(ISNUMBER(RTD($A$1,,"order",$A31,C$6,$A$2)),RTD($A$1,,"order",$A31,C$6,$A$2)+UtcOffset,RTD($A$1,,"order",$A31,C$6,$A$2)),""))</f>
        <v/>
      </c>
      <c r="D31" s="61" t="str">
        <f>IF($A31="","",_xlfn.IFNA(RTD($A$1,,"order",$A31,D$6,$A$2),""))</f>
        <v/>
      </c>
      <c r="E31" s="123" t="str">
        <f>IF($A31="","",_xlfn.IFNA(RTD($A$1,,"order",$A31,E$6,$A$2),""))</f>
        <v/>
      </c>
      <c r="F31" s="130" t="str">
        <f>IF($A31="","",_xlfn.IFNA(RTD($A$1,,"order",$A31,F$6,$A$2),""))</f>
        <v/>
      </c>
      <c r="G31" s="130" t="str">
        <f>IF($A31="","",_xlfn.IFNA(RTD($A$1,,"order",$A31,G$6,$A$2),""))</f>
        <v/>
      </c>
      <c r="H31" s="82" t="str">
        <f>IF($A31="","",_xlfn.IFNA(RTD($A$1,,"order",$A31,H$6,$A$2),""))</f>
        <v/>
      </c>
      <c r="I31" s="135" t="str">
        <f>IF($A31="","",_xlfn.IFNA(RTD($A$1,,"order",$A31,I$6,$A$2),""))</f>
        <v/>
      </c>
      <c r="J31" s="135" t="str">
        <f>IF($A31="","",_xlfn.IFNA(RTD($A$1,,"order",$A31,J$6,$A$2),""))</f>
        <v/>
      </c>
      <c r="K31" s="139" t="str">
        <f>IF($A31="","",_xlfn.IFNA(RTD($A$1,,"order",$A31,K$6,$A$2),""))</f>
        <v/>
      </c>
      <c r="L31" s="139" t="str">
        <f>IF($A31="","",_xlfn.IFNA(RTD($A$1,,"order",$A31,L$6,$A$2),""))</f>
        <v/>
      </c>
      <c r="M31" s="62" t="str">
        <f>IF($A31="","",_xlfn.IFNA(RTD($A$1,,"order",$A31,M$6,$A$2),""))</f>
        <v/>
      </c>
      <c r="N31" s="62" t="str">
        <f>IF($A31="","",_xlfn.IFNA(RTD($A$1,,"order",$A31,N$6,$A$2),""))</f>
        <v/>
      </c>
      <c r="O31" s="142" t="str">
        <f>IF($A31="","",_xlfn.IFNA(RTD($A$1,,"order",$A31,O$6,$A$2),""))</f>
        <v/>
      </c>
      <c r="P31" s="142" t="str">
        <f>IF($A31="","",_xlfn.IFNA(RTD($A$1,,"order",$A31,P$6,$A$2),""))</f>
        <v/>
      </c>
      <c r="Q31" s="152" t="str">
        <f>IF($A31="","",_xlfn.IFNA(RTD($A$1,,"order",$A31,Q$6,$A$2),""))</f>
        <v/>
      </c>
      <c r="R31" s="59" t="str">
        <f>IF($A31="","",_xlfn.IFNA(RTD($A$1,,"order",$A31,R$6,$A$2),""))</f>
        <v/>
      </c>
      <c r="S31" s="59" t="str">
        <f>IF($A31="","",_xlfn.IFNA(RTD($A$1,,"order",$A31,S$6,$A$2),""))</f>
        <v/>
      </c>
      <c r="T31" s="143" t="str">
        <f>IF($A31="","",_xlfn.IFNA(RTD($A$1,,"order",$A31,T$6,$A$2),""))</f>
        <v/>
      </c>
      <c r="U31" s="143" t="str">
        <f>IF($A31="","",_xlfn.IFNA(RTD($A$1,,"order",$A31,U$6,$A$2),""))</f>
        <v/>
      </c>
      <c r="V31" s="143" t="str">
        <f>IF($A31="","",_xlfn.IFNA(RTD($A$1,,"order",$A31,V$6,$A$2),""))</f>
        <v/>
      </c>
      <c r="W31" s="143" t="str">
        <f>IF($A31="","",_xlfn.IFNA(RTD($A$1,,"order",$A31,W$6,$A$2),""))</f>
        <v/>
      </c>
      <c r="X31" s="147" t="str">
        <f>IF($A31="","",_xlfn.IFNA(RTD($A$1,,"order",$A31,X$6,$A$2),""))</f>
        <v/>
      </c>
      <c r="Y31" s="147" t="str">
        <f>IF($A31="","",_xlfn.IFNA(RTD($A$1,,"order",$A31,Y$6,$A$2),""))</f>
        <v/>
      </c>
      <c r="Z31" s="143" t="str">
        <f>IF($A31="","",_xlfn.IFNA(RTD($A$1,,"order",$A31,Z$6,$A$2),""))</f>
        <v/>
      </c>
      <c r="AA31" s="143" t="str">
        <f>IF($A31="","",_xlfn.IFNA(RTD($A$1,,"order",$A31,AA$6,$A$2),""))</f>
        <v/>
      </c>
      <c r="AB31" s="143" t="str">
        <f>IF($A31="","",_xlfn.IFNA(RTD($A$1,,"order",$A31,AB$6,$A$2),""))</f>
        <v/>
      </c>
      <c r="AC31" s="143" t="str">
        <f>IF($A31="","",_xlfn.IFNA(RTD($A$1,,"order",$A31,AC$6,$A$2),""))</f>
        <v/>
      </c>
      <c r="AD31" s="143" t="str">
        <f>IF($A31="","",_xlfn.IFNA(RTD($A$1,,"order",$A31,AD$6,$A$2),""))</f>
        <v/>
      </c>
      <c r="AE31" s="59" t="str">
        <f>IF($A31="","",_xlfn.IFNA(RTD($A$1,,"order",$A31,AE$6,$A$2),""))</f>
        <v/>
      </c>
      <c r="AF31" s="59" t="str">
        <f>IF($A31="","",_xlfn.IFNA(RTD($A$1,,"order",$A31,AF$6,$A$2),""))</f>
        <v/>
      </c>
      <c r="AG31" s="59" t="str">
        <f>IF($A31="","",_xlfn.IFNA(RTD($A$1,,"order",$A31,AG$6,$A$2),""))</f>
        <v/>
      </c>
      <c r="AH31" s="59" t="str">
        <f>IF($A31="","",_xlfn.IFNA(RTD($A$1,,"order",$A31,AH$6,$A$2),""))</f>
        <v/>
      </c>
      <c r="AI31" s="143" t="str">
        <f>IF($A31="","",_xlfn.IFNA(RTD($A$1,,"order",$A31,AI$6,$A$2),""))</f>
        <v/>
      </c>
      <c r="AJ31" s="59" t="str">
        <f>IF($A31="","",_xlfn.IFNA(RTD($A$1,,"order",$A31,AJ$6,$A$2),""))</f>
        <v/>
      </c>
      <c r="AK31" s="143" t="str">
        <f>IF($A31="","",_xlfn.IFNA(RTD($A$1,,"order",$A31,AK$6,$A$2),""))</f>
        <v/>
      </c>
      <c r="AL31" s="59" t="str">
        <f>IF($A31="","",_xlfn.IFNA(RTD($A$1,,"order",$A31,AL$6,$A$2),""))</f>
        <v/>
      </c>
      <c r="AM31" s="143" t="str">
        <f>IF($A31="","",_xlfn.IFNA(RTD($A$1,,"order",$A31,AM$6,$A$2),""))</f>
        <v/>
      </c>
      <c r="AN31" s="143" t="str">
        <f>IF($A31="","",_xlfn.IFNA(RTD($A$1,,"order",$A31,AN$6,$A$2),""))</f>
        <v/>
      </c>
      <c r="AO31" s="143" t="str">
        <f>IF($A31="","",_xlfn.IFNA(RTD($A$1,,"order",$A31,AO$6,$A$2),""))</f>
        <v/>
      </c>
      <c r="AP31" s="143" t="str">
        <f>IF($A31="","",_xlfn.IFNA(RTD($A$1,,"order",$A31,AP$6,$A$2),""))</f>
        <v/>
      </c>
      <c r="AQ31" s="143" t="str">
        <f>IF($A31="","",_xlfn.IFNA(RTD($A$1,,"order",$A31,AQ$6,$A$2),""))</f>
        <v/>
      </c>
      <c r="AR31" s="143" t="str">
        <f>IF($A31="","",_xlfn.IFNA(RTD($A$1,,"order",$A31,AR$6,$A$2),""))</f>
        <v/>
      </c>
      <c r="AS31" s="143" t="str">
        <f>IF($A31="","",_xlfn.IFNA(RTD($A$1,,"order",$A31,AS$6,$A$2),""))</f>
        <v/>
      </c>
      <c r="AT31" s="143" t="str">
        <f>IF($A31="","",_xlfn.IFNA(RTD($A$1,,"order",$A31,AT$6,$A$2),""))</f>
        <v/>
      </c>
      <c r="AU31" s="59" t="str">
        <f>IF($A31="","",_xlfn.IFNA(RTD($A$1,,"order",$A31,AU$6,$A$2),""))</f>
        <v/>
      </c>
      <c r="AV31" s="59" t="str">
        <f>IF($A31="","",_xlfn.IFNA(RTD($A$1,,"order",$A31,AV$6,$A$2),""))</f>
        <v/>
      </c>
      <c r="AW31" s="143" t="str">
        <f>IF($A31="","",_xlfn.IFNA(RTD($A$1,,"order",$A31,AW$6,$A$2),""))</f>
        <v/>
      </c>
      <c r="AX31" s="143" t="str">
        <f>IF($A31="","",_xlfn.IFNA(RTD($A$1,,"order",$A31,AX$6,$A$2),""))</f>
        <v/>
      </c>
      <c r="AY31" s="143" t="str">
        <f>IF($A31="","",_xlfn.IFNA(RTD($A$1,,"order",$A31,AY$6,$A$2),""))</f>
        <v/>
      </c>
      <c r="AZ31" s="143" t="str">
        <f>IF($A31="","",_xlfn.IFNA(RTD($A$1,,"order",$A31,AZ$6,$A$2),""))</f>
        <v/>
      </c>
      <c r="BA31" s="143" t="str">
        <f>IF($A31="","",_xlfn.IFNA(RTD($A$1,,"order",$A31,BA$6,$A$2),""))</f>
        <v/>
      </c>
      <c r="BB31" s="143" t="str">
        <f>IF($A31="","",_xlfn.IFNA(RTD($A$1,,"order",$A31,BB$6,$A$2),""))</f>
        <v/>
      </c>
      <c r="BC31" s="143" t="str">
        <f>IF($A31="","",_xlfn.IFNA(RTD($A$1,,"order",$A31,BC$6,$A$2),""))</f>
        <v/>
      </c>
      <c r="BD31" s="143" t="str">
        <f>IF($A31="","",_xlfn.IFNA(RTD($A$1,,"order",$A31,BD$6,$A$2),""))</f>
        <v/>
      </c>
      <c r="BE31" s="143" t="str">
        <f>IF($A31="","",_xlfn.IFNA(RTD($A$1,,"order",$A31,BE$6,$A$2),""))</f>
        <v/>
      </c>
      <c r="BF31" s="143" t="str">
        <f>IF($A31="","",_xlfn.IFNA(RTD($A$1,,"order",$A31,BF$6,$A$2),""))</f>
        <v/>
      </c>
      <c r="BG31" s="143" t="str">
        <f>IF($A31="","",_xlfn.IFNA(RTD($A$1,,"order",$A31,BG$6,$A$2),""))</f>
        <v/>
      </c>
      <c r="BH31" s="143" t="str">
        <f>IF($A31="","",_xlfn.IFNA(RTD($A$1,,"order",$A31,BH$6,$A$2),""))</f>
        <v/>
      </c>
      <c r="BI31" s="143" t="str">
        <f>IF($A31="","",_xlfn.IFNA(RTD($A$1,,"order",$A31,BI$6,$A$2),""))</f>
        <v/>
      </c>
      <c r="BJ31" s="143" t="str">
        <f>IF($A31="","",_xlfn.IFNA(RTD($A$1,,"order",$A31,BJ$6,$A$2),""))</f>
        <v/>
      </c>
      <c r="BK31" s="143" t="str">
        <f>IF($A31="","",_xlfn.IFNA(RTD($A$1,,"order",$A31,BK$6,$A$2),""))</f>
        <v/>
      </c>
      <c r="BL31" s="143" t="str">
        <f>IF($A31="","",_xlfn.IFNA(RTD($A$1,,"order",$A31,BL$6,$A$2),""))</f>
        <v/>
      </c>
      <c r="BM31" s="143" t="str">
        <f>IF($A31="","",_xlfn.IFNA(RTD($A$1,,"order",$A31,BM$6,$A$2),""))</f>
        <v/>
      </c>
      <c r="BN31" s="143" t="str">
        <f>IF($A31="","",_xlfn.IFNA(RTD($A$1,,"order",$A31,BN$6,$A$2),""))</f>
        <v/>
      </c>
      <c r="BO31" s="149" t="str">
        <f>IF($A31="","",_xlfn.IFNA(RTD($A$1,,"order",$A31,BO$6,$A$2),""))</f>
        <v/>
      </c>
      <c r="BP31" s="149" t="str">
        <f>IF($A31="","",_xlfn.IFNA(RTD($A$1,,"order",$A31,BP$6,$A$2),""))</f>
        <v/>
      </c>
      <c r="BQ31" s="149" t="str">
        <f>IF($A31="","",_xlfn.IFNA(RTD($A$1,,"order",$A31,BQ$6,$A$2),""))</f>
        <v/>
      </c>
      <c r="BR31" s="59" t="str">
        <f>IF($A31="","",_xlfn.IFNA(RTD($A$1,,"order",$A31,BR$6,$A$2),""))</f>
        <v/>
      </c>
      <c r="BS31" s="59" t="str">
        <f>IF($A31="","",_xlfn.IFNA(RTD($A$1,,"order",$A31,BS$6,$A$2),""))</f>
        <v/>
      </c>
      <c r="BT31" s="59" t="str">
        <f>IF($A31="","",_xlfn.IFNA(RTD($A$1,,"order",$A31,BT$6,$A$2),""))</f>
        <v/>
      </c>
      <c r="BU31" s="59" t="str">
        <f>IF($A31="","",_xlfn.IFNA(RTD($A$1,,"order",$A31,BU$6,$A$2),""))</f>
        <v/>
      </c>
      <c r="BV31" s="59" t="str">
        <f>IF($A31="","",_xlfn.IFNA(RTD($A$1,,"order",$A31,BV$6,$A$2),""))</f>
        <v/>
      </c>
      <c r="BW31" s="59" t="str">
        <f>IF($A31="","",_xlfn.IFNA(RTD($A$1,,"order",$A31,BW$6,$A$2),""))</f>
        <v/>
      </c>
      <c r="BX31" s="59" t="str">
        <f>IF($A31="","",_xlfn.IFNA(RTD($A$1,,"order",$A31,BX$6,$A$2),""))</f>
        <v/>
      </c>
      <c r="BY31" s="59" t="str">
        <f>IF($A31="","",_xlfn.IFNA(RTD($A$1,,"order",$A31,BY$6,$A$2),""))</f>
        <v/>
      </c>
      <c r="BZ31" s="59" t="str">
        <f>IF($A31="","",_xlfn.IFNA(RTD($A$1,,"order",$A31,BZ$6,$A$2),""))</f>
        <v/>
      </c>
      <c r="CA31" s="59" t="str">
        <f>IF($A31="","",_xlfn.IFNA(RTD($A$1,,"order",$A31,CA$6,$A$2),""))</f>
        <v/>
      </c>
      <c r="CB31" s="59" t="str">
        <f>IF($A31="","",_xlfn.IFNA(RTD($A$1,,"order",$A31,CB$6,$A$2),""))</f>
        <v/>
      </c>
    </row>
    <row r="32" spans="1:80" x14ac:dyDescent="0.55000000000000004">
      <c r="A32" s="59" t="str">
        <f>IF(LiveOn,IFERROR(MID(","&amp;$B$5&amp;",",FIND(CHAR(1),SUBSTITUTE(","&amp;$B$5&amp;",",",",CHAR(1),ROWS($A$7:A32)))+1,FIND(CHAR(1),SUBSTITUTE(","&amp;$B$5&amp;",",",",CHAR(1),ROWS($A$7:A32)+1))-FIND(CHAR(1),SUBSTITUTE(","&amp;$B$5&amp;",",",",CHAR(1),ROWS($A$7:A32)))-1),""),"")</f>
        <v/>
      </c>
      <c r="B32" s="115" t="str">
        <f>IF($A32="","",IF(ISNUMBER(UtcOffset),IF(ISNUMBER(RTD($A$1,,"order",$A32,B$6,$A$2)),RTD($A$1,,"order",$A32,B$6,$A$2)+UtcOffset,RTD($A$1,,"order",$A32,B$6,$A$2)),""))</f>
        <v/>
      </c>
      <c r="C32" s="115" t="str">
        <f>IF($A32="","",IF(ISNUMBER(UtcOffset),IF(ISNUMBER(RTD($A$1,,"order",$A32,C$6,$A$2)),RTD($A$1,,"order",$A32,C$6,$A$2)+UtcOffset,RTD($A$1,,"order",$A32,C$6,$A$2)),""))</f>
        <v/>
      </c>
      <c r="D32" s="61" t="str">
        <f>IF($A32="","",_xlfn.IFNA(RTD($A$1,,"order",$A32,D$6,$A$2),""))</f>
        <v/>
      </c>
      <c r="E32" s="123" t="str">
        <f>IF($A32="","",_xlfn.IFNA(RTD($A$1,,"order",$A32,E$6,$A$2),""))</f>
        <v/>
      </c>
      <c r="F32" s="130" t="str">
        <f>IF($A32="","",_xlfn.IFNA(RTD($A$1,,"order",$A32,F$6,$A$2),""))</f>
        <v/>
      </c>
      <c r="G32" s="130" t="str">
        <f>IF($A32="","",_xlfn.IFNA(RTD($A$1,,"order",$A32,G$6,$A$2),""))</f>
        <v/>
      </c>
      <c r="H32" s="82" t="str">
        <f>IF($A32="","",_xlfn.IFNA(RTD($A$1,,"order",$A32,H$6,$A$2),""))</f>
        <v/>
      </c>
      <c r="I32" s="135" t="str">
        <f>IF($A32="","",_xlfn.IFNA(RTD($A$1,,"order",$A32,I$6,$A$2),""))</f>
        <v/>
      </c>
      <c r="J32" s="135" t="str">
        <f>IF($A32="","",_xlfn.IFNA(RTD($A$1,,"order",$A32,J$6,$A$2),""))</f>
        <v/>
      </c>
      <c r="K32" s="139" t="str">
        <f>IF($A32="","",_xlfn.IFNA(RTD($A$1,,"order",$A32,K$6,$A$2),""))</f>
        <v/>
      </c>
      <c r="L32" s="139" t="str">
        <f>IF($A32="","",_xlfn.IFNA(RTD($A$1,,"order",$A32,L$6,$A$2),""))</f>
        <v/>
      </c>
      <c r="M32" s="62" t="str">
        <f>IF($A32="","",_xlfn.IFNA(RTD($A$1,,"order",$A32,M$6,$A$2),""))</f>
        <v/>
      </c>
      <c r="N32" s="62" t="str">
        <f>IF($A32="","",_xlfn.IFNA(RTD($A$1,,"order",$A32,N$6,$A$2),""))</f>
        <v/>
      </c>
      <c r="O32" s="142" t="str">
        <f>IF($A32="","",_xlfn.IFNA(RTD($A$1,,"order",$A32,O$6,$A$2),""))</f>
        <v/>
      </c>
      <c r="P32" s="142" t="str">
        <f>IF($A32="","",_xlfn.IFNA(RTD($A$1,,"order",$A32,P$6,$A$2),""))</f>
        <v/>
      </c>
      <c r="Q32" s="152" t="str">
        <f>IF($A32="","",_xlfn.IFNA(RTD($A$1,,"order",$A32,Q$6,$A$2),""))</f>
        <v/>
      </c>
      <c r="R32" s="59" t="str">
        <f>IF($A32="","",_xlfn.IFNA(RTD($A$1,,"order",$A32,R$6,$A$2),""))</f>
        <v/>
      </c>
      <c r="S32" s="59" t="str">
        <f>IF($A32="","",_xlfn.IFNA(RTD($A$1,,"order",$A32,S$6,$A$2),""))</f>
        <v/>
      </c>
      <c r="T32" s="143" t="str">
        <f>IF($A32="","",_xlfn.IFNA(RTD($A$1,,"order",$A32,T$6,$A$2),""))</f>
        <v/>
      </c>
      <c r="U32" s="143" t="str">
        <f>IF($A32="","",_xlfn.IFNA(RTD($A$1,,"order",$A32,U$6,$A$2),""))</f>
        <v/>
      </c>
      <c r="V32" s="143" t="str">
        <f>IF($A32="","",_xlfn.IFNA(RTD($A$1,,"order",$A32,V$6,$A$2),""))</f>
        <v/>
      </c>
      <c r="W32" s="143" t="str">
        <f>IF($A32="","",_xlfn.IFNA(RTD($A$1,,"order",$A32,W$6,$A$2),""))</f>
        <v/>
      </c>
      <c r="X32" s="147" t="str">
        <f>IF($A32="","",_xlfn.IFNA(RTD($A$1,,"order",$A32,X$6,$A$2),""))</f>
        <v/>
      </c>
      <c r="Y32" s="147" t="str">
        <f>IF($A32="","",_xlfn.IFNA(RTD($A$1,,"order",$A32,Y$6,$A$2),""))</f>
        <v/>
      </c>
      <c r="Z32" s="143" t="str">
        <f>IF($A32="","",_xlfn.IFNA(RTD($A$1,,"order",$A32,Z$6,$A$2),""))</f>
        <v/>
      </c>
      <c r="AA32" s="143" t="str">
        <f>IF($A32="","",_xlfn.IFNA(RTD($A$1,,"order",$A32,AA$6,$A$2),""))</f>
        <v/>
      </c>
      <c r="AB32" s="143" t="str">
        <f>IF($A32="","",_xlfn.IFNA(RTD($A$1,,"order",$A32,AB$6,$A$2),""))</f>
        <v/>
      </c>
      <c r="AC32" s="143" t="str">
        <f>IF($A32="","",_xlfn.IFNA(RTD($A$1,,"order",$A32,AC$6,$A$2),""))</f>
        <v/>
      </c>
      <c r="AD32" s="143" t="str">
        <f>IF($A32="","",_xlfn.IFNA(RTD($A$1,,"order",$A32,AD$6,$A$2),""))</f>
        <v/>
      </c>
      <c r="AE32" s="59" t="str">
        <f>IF($A32="","",_xlfn.IFNA(RTD($A$1,,"order",$A32,AE$6,$A$2),""))</f>
        <v/>
      </c>
      <c r="AF32" s="59" t="str">
        <f>IF($A32="","",_xlfn.IFNA(RTD($A$1,,"order",$A32,AF$6,$A$2),""))</f>
        <v/>
      </c>
      <c r="AG32" s="59" t="str">
        <f>IF($A32="","",_xlfn.IFNA(RTD($A$1,,"order",$A32,AG$6,$A$2),""))</f>
        <v/>
      </c>
      <c r="AH32" s="59" t="str">
        <f>IF($A32="","",_xlfn.IFNA(RTD($A$1,,"order",$A32,AH$6,$A$2),""))</f>
        <v/>
      </c>
      <c r="AI32" s="143" t="str">
        <f>IF($A32="","",_xlfn.IFNA(RTD($A$1,,"order",$A32,AI$6,$A$2),""))</f>
        <v/>
      </c>
      <c r="AJ32" s="59" t="str">
        <f>IF($A32="","",_xlfn.IFNA(RTD($A$1,,"order",$A32,AJ$6,$A$2),""))</f>
        <v/>
      </c>
      <c r="AK32" s="143" t="str">
        <f>IF($A32="","",_xlfn.IFNA(RTD($A$1,,"order",$A32,AK$6,$A$2),""))</f>
        <v/>
      </c>
      <c r="AL32" s="59" t="str">
        <f>IF($A32="","",_xlfn.IFNA(RTD($A$1,,"order",$A32,AL$6,$A$2),""))</f>
        <v/>
      </c>
      <c r="AM32" s="143" t="str">
        <f>IF($A32="","",_xlfn.IFNA(RTD($A$1,,"order",$A32,AM$6,$A$2),""))</f>
        <v/>
      </c>
      <c r="AN32" s="143" t="str">
        <f>IF($A32="","",_xlfn.IFNA(RTD($A$1,,"order",$A32,AN$6,$A$2),""))</f>
        <v/>
      </c>
      <c r="AO32" s="143" t="str">
        <f>IF($A32="","",_xlfn.IFNA(RTD($A$1,,"order",$A32,AO$6,$A$2),""))</f>
        <v/>
      </c>
      <c r="AP32" s="143" t="str">
        <f>IF($A32="","",_xlfn.IFNA(RTD($A$1,,"order",$A32,AP$6,$A$2),""))</f>
        <v/>
      </c>
      <c r="AQ32" s="143" t="str">
        <f>IF($A32="","",_xlfn.IFNA(RTD($A$1,,"order",$A32,AQ$6,$A$2),""))</f>
        <v/>
      </c>
      <c r="AR32" s="143" t="str">
        <f>IF($A32="","",_xlfn.IFNA(RTD($A$1,,"order",$A32,AR$6,$A$2),""))</f>
        <v/>
      </c>
      <c r="AS32" s="143" t="str">
        <f>IF($A32="","",_xlfn.IFNA(RTD($A$1,,"order",$A32,AS$6,$A$2),""))</f>
        <v/>
      </c>
      <c r="AT32" s="143" t="str">
        <f>IF($A32="","",_xlfn.IFNA(RTD($A$1,,"order",$A32,AT$6,$A$2),""))</f>
        <v/>
      </c>
      <c r="AU32" s="59" t="str">
        <f>IF($A32="","",_xlfn.IFNA(RTD($A$1,,"order",$A32,AU$6,$A$2),""))</f>
        <v/>
      </c>
      <c r="AV32" s="59" t="str">
        <f>IF($A32="","",_xlfn.IFNA(RTD($A$1,,"order",$A32,AV$6,$A$2),""))</f>
        <v/>
      </c>
      <c r="AW32" s="143" t="str">
        <f>IF($A32="","",_xlfn.IFNA(RTD($A$1,,"order",$A32,AW$6,$A$2),""))</f>
        <v/>
      </c>
      <c r="AX32" s="143" t="str">
        <f>IF($A32="","",_xlfn.IFNA(RTD($A$1,,"order",$A32,AX$6,$A$2),""))</f>
        <v/>
      </c>
      <c r="AY32" s="143" t="str">
        <f>IF($A32="","",_xlfn.IFNA(RTD($A$1,,"order",$A32,AY$6,$A$2),""))</f>
        <v/>
      </c>
      <c r="AZ32" s="143" t="str">
        <f>IF($A32="","",_xlfn.IFNA(RTD($A$1,,"order",$A32,AZ$6,$A$2),""))</f>
        <v/>
      </c>
      <c r="BA32" s="143" t="str">
        <f>IF($A32="","",_xlfn.IFNA(RTD($A$1,,"order",$A32,BA$6,$A$2),""))</f>
        <v/>
      </c>
      <c r="BB32" s="143" t="str">
        <f>IF($A32="","",_xlfn.IFNA(RTD($A$1,,"order",$A32,BB$6,$A$2),""))</f>
        <v/>
      </c>
      <c r="BC32" s="143" t="str">
        <f>IF($A32="","",_xlfn.IFNA(RTD($A$1,,"order",$A32,BC$6,$A$2),""))</f>
        <v/>
      </c>
      <c r="BD32" s="143" t="str">
        <f>IF($A32="","",_xlfn.IFNA(RTD($A$1,,"order",$A32,BD$6,$A$2),""))</f>
        <v/>
      </c>
      <c r="BE32" s="143" t="str">
        <f>IF($A32="","",_xlfn.IFNA(RTD($A$1,,"order",$A32,BE$6,$A$2),""))</f>
        <v/>
      </c>
      <c r="BF32" s="143" t="str">
        <f>IF($A32="","",_xlfn.IFNA(RTD($A$1,,"order",$A32,BF$6,$A$2),""))</f>
        <v/>
      </c>
      <c r="BG32" s="143" t="str">
        <f>IF($A32="","",_xlfn.IFNA(RTD($A$1,,"order",$A32,BG$6,$A$2),""))</f>
        <v/>
      </c>
      <c r="BH32" s="143" t="str">
        <f>IF($A32="","",_xlfn.IFNA(RTD($A$1,,"order",$A32,BH$6,$A$2),""))</f>
        <v/>
      </c>
      <c r="BI32" s="143" t="str">
        <f>IF($A32="","",_xlfn.IFNA(RTD($A$1,,"order",$A32,BI$6,$A$2),""))</f>
        <v/>
      </c>
      <c r="BJ32" s="143" t="str">
        <f>IF($A32="","",_xlfn.IFNA(RTD($A$1,,"order",$A32,BJ$6,$A$2),""))</f>
        <v/>
      </c>
      <c r="BK32" s="143" t="str">
        <f>IF($A32="","",_xlfn.IFNA(RTD($A$1,,"order",$A32,BK$6,$A$2),""))</f>
        <v/>
      </c>
      <c r="BL32" s="143" t="str">
        <f>IF($A32="","",_xlfn.IFNA(RTD($A$1,,"order",$A32,BL$6,$A$2),""))</f>
        <v/>
      </c>
      <c r="BM32" s="143" t="str">
        <f>IF($A32="","",_xlfn.IFNA(RTD($A$1,,"order",$A32,BM$6,$A$2),""))</f>
        <v/>
      </c>
      <c r="BN32" s="143" t="str">
        <f>IF($A32="","",_xlfn.IFNA(RTD($A$1,,"order",$A32,BN$6,$A$2),""))</f>
        <v/>
      </c>
      <c r="BO32" s="149" t="str">
        <f>IF($A32="","",_xlfn.IFNA(RTD($A$1,,"order",$A32,BO$6,$A$2),""))</f>
        <v/>
      </c>
      <c r="BP32" s="149" t="str">
        <f>IF($A32="","",_xlfn.IFNA(RTD($A$1,,"order",$A32,BP$6,$A$2),""))</f>
        <v/>
      </c>
      <c r="BQ32" s="149" t="str">
        <f>IF($A32="","",_xlfn.IFNA(RTD($A$1,,"order",$A32,BQ$6,$A$2),""))</f>
        <v/>
      </c>
      <c r="BR32" s="59" t="str">
        <f>IF($A32="","",_xlfn.IFNA(RTD($A$1,,"order",$A32,BR$6,$A$2),""))</f>
        <v/>
      </c>
      <c r="BS32" s="59" t="str">
        <f>IF($A32="","",_xlfn.IFNA(RTD($A$1,,"order",$A32,BS$6,$A$2),""))</f>
        <v/>
      </c>
      <c r="BT32" s="59" t="str">
        <f>IF($A32="","",_xlfn.IFNA(RTD($A$1,,"order",$A32,BT$6,$A$2),""))</f>
        <v/>
      </c>
      <c r="BU32" s="59" t="str">
        <f>IF($A32="","",_xlfn.IFNA(RTD($A$1,,"order",$A32,BU$6,$A$2),""))</f>
        <v/>
      </c>
      <c r="BV32" s="59" t="str">
        <f>IF($A32="","",_xlfn.IFNA(RTD($A$1,,"order",$A32,BV$6,$A$2),""))</f>
        <v/>
      </c>
      <c r="BW32" s="59" t="str">
        <f>IF($A32="","",_xlfn.IFNA(RTD($A$1,,"order",$A32,BW$6,$A$2),""))</f>
        <v/>
      </c>
      <c r="BX32" s="59" t="str">
        <f>IF($A32="","",_xlfn.IFNA(RTD($A$1,,"order",$A32,BX$6,$A$2),""))</f>
        <v/>
      </c>
      <c r="BY32" s="59" t="str">
        <f>IF($A32="","",_xlfn.IFNA(RTD($A$1,,"order",$A32,BY$6,$A$2),""))</f>
        <v/>
      </c>
      <c r="BZ32" s="59" t="str">
        <f>IF($A32="","",_xlfn.IFNA(RTD($A$1,,"order",$A32,BZ$6,$A$2),""))</f>
        <v/>
      </c>
      <c r="CA32" s="59" t="str">
        <f>IF($A32="","",_xlfn.IFNA(RTD($A$1,,"order",$A32,CA$6,$A$2),""))</f>
        <v/>
      </c>
      <c r="CB32" s="59" t="str">
        <f>IF($A32="","",_xlfn.IFNA(RTD($A$1,,"order",$A32,CB$6,$A$2),""))</f>
        <v/>
      </c>
    </row>
    <row r="33" spans="1:80" x14ac:dyDescent="0.55000000000000004">
      <c r="A33" s="59" t="str">
        <f>IF(LiveOn,IFERROR(MID(","&amp;$B$5&amp;",",FIND(CHAR(1),SUBSTITUTE(","&amp;$B$5&amp;",",",",CHAR(1),ROWS($A$7:A33)))+1,FIND(CHAR(1),SUBSTITUTE(","&amp;$B$5&amp;",",",",CHAR(1),ROWS($A$7:A33)+1))-FIND(CHAR(1),SUBSTITUTE(","&amp;$B$5&amp;",",",",CHAR(1),ROWS($A$7:A33)))-1),""),"")</f>
        <v/>
      </c>
      <c r="B33" s="115" t="str">
        <f>IF($A33="","",IF(ISNUMBER(UtcOffset),IF(ISNUMBER(RTD($A$1,,"order",$A33,B$6,$A$2)),RTD($A$1,,"order",$A33,B$6,$A$2)+UtcOffset,RTD($A$1,,"order",$A33,B$6,$A$2)),""))</f>
        <v/>
      </c>
      <c r="C33" s="115" t="str">
        <f>IF($A33="","",IF(ISNUMBER(UtcOffset),IF(ISNUMBER(RTD($A$1,,"order",$A33,C$6,$A$2)),RTD($A$1,,"order",$A33,C$6,$A$2)+UtcOffset,RTD($A$1,,"order",$A33,C$6,$A$2)),""))</f>
        <v/>
      </c>
      <c r="D33" s="61" t="str">
        <f>IF($A33="","",_xlfn.IFNA(RTD($A$1,,"order",$A33,D$6,$A$2),""))</f>
        <v/>
      </c>
      <c r="E33" s="123" t="str">
        <f>IF($A33="","",_xlfn.IFNA(RTD($A$1,,"order",$A33,E$6,$A$2),""))</f>
        <v/>
      </c>
      <c r="F33" s="130" t="str">
        <f>IF($A33="","",_xlfn.IFNA(RTD($A$1,,"order",$A33,F$6,$A$2),""))</f>
        <v/>
      </c>
      <c r="G33" s="130" t="str">
        <f>IF($A33="","",_xlfn.IFNA(RTD($A$1,,"order",$A33,G$6,$A$2),""))</f>
        <v/>
      </c>
      <c r="H33" s="82" t="str">
        <f>IF($A33="","",_xlfn.IFNA(RTD($A$1,,"order",$A33,H$6,$A$2),""))</f>
        <v/>
      </c>
      <c r="I33" s="135" t="str">
        <f>IF($A33="","",_xlfn.IFNA(RTD($A$1,,"order",$A33,I$6,$A$2),""))</f>
        <v/>
      </c>
      <c r="J33" s="135" t="str">
        <f>IF($A33="","",_xlfn.IFNA(RTD($A$1,,"order",$A33,J$6,$A$2),""))</f>
        <v/>
      </c>
      <c r="K33" s="139" t="str">
        <f>IF($A33="","",_xlfn.IFNA(RTD($A$1,,"order",$A33,K$6,$A$2),""))</f>
        <v/>
      </c>
      <c r="L33" s="139" t="str">
        <f>IF($A33="","",_xlfn.IFNA(RTD($A$1,,"order",$A33,L$6,$A$2),""))</f>
        <v/>
      </c>
      <c r="M33" s="62" t="str">
        <f>IF($A33="","",_xlfn.IFNA(RTD($A$1,,"order",$A33,M$6,$A$2),""))</f>
        <v/>
      </c>
      <c r="N33" s="62" t="str">
        <f>IF($A33="","",_xlfn.IFNA(RTD($A$1,,"order",$A33,N$6,$A$2),""))</f>
        <v/>
      </c>
      <c r="O33" s="142" t="str">
        <f>IF($A33="","",_xlfn.IFNA(RTD($A$1,,"order",$A33,O$6,$A$2),""))</f>
        <v/>
      </c>
      <c r="P33" s="142" t="str">
        <f>IF($A33="","",_xlfn.IFNA(RTD($A$1,,"order",$A33,P$6,$A$2),""))</f>
        <v/>
      </c>
      <c r="Q33" s="152" t="str">
        <f>IF($A33="","",_xlfn.IFNA(RTD($A$1,,"order",$A33,Q$6,$A$2),""))</f>
        <v/>
      </c>
      <c r="R33" s="59" t="str">
        <f>IF($A33="","",_xlfn.IFNA(RTD($A$1,,"order",$A33,R$6,$A$2),""))</f>
        <v/>
      </c>
      <c r="S33" s="59" t="str">
        <f>IF($A33="","",_xlfn.IFNA(RTD($A$1,,"order",$A33,S$6,$A$2),""))</f>
        <v/>
      </c>
      <c r="T33" s="143" t="str">
        <f>IF($A33="","",_xlfn.IFNA(RTD($A$1,,"order",$A33,T$6,$A$2),""))</f>
        <v/>
      </c>
      <c r="U33" s="143" t="str">
        <f>IF($A33="","",_xlfn.IFNA(RTD($A$1,,"order",$A33,U$6,$A$2),""))</f>
        <v/>
      </c>
      <c r="V33" s="143" t="str">
        <f>IF($A33="","",_xlfn.IFNA(RTD($A$1,,"order",$A33,V$6,$A$2),""))</f>
        <v/>
      </c>
      <c r="W33" s="143" t="str">
        <f>IF($A33="","",_xlfn.IFNA(RTD($A$1,,"order",$A33,W$6,$A$2),""))</f>
        <v/>
      </c>
      <c r="X33" s="147" t="str">
        <f>IF($A33="","",_xlfn.IFNA(RTD($A$1,,"order",$A33,X$6,$A$2),""))</f>
        <v/>
      </c>
      <c r="Y33" s="147" t="str">
        <f>IF($A33="","",_xlfn.IFNA(RTD($A$1,,"order",$A33,Y$6,$A$2),""))</f>
        <v/>
      </c>
      <c r="Z33" s="143" t="str">
        <f>IF($A33="","",_xlfn.IFNA(RTD($A$1,,"order",$A33,Z$6,$A$2),""))</f>
        <v/>
      </c>
      <c r="AA33" s="143" t="str">
        <f>IF($A33="","",_xlfn.IFNA(RTD($A$1,,"order",$A33,AA$6,$A$2),""))</f>
        <v/>
      </c>
      <c r="AB33" s="143" t="str">
        <f>IF($A33="","",_xlfn.IFNA(RTD($A$1,,"order",$A33,AB$6,$A$2),""))</f>
        <v/>
      </c>
      <c r="AC33" s="143" t="str">
        <f>IF($A33="","",_xlfn.IFNA(RTD($A$1,,"order",$A33,AC$6,$A$2),""))</f>
        <v/>
      </c>
      <c r="AD33" s="143" t="str">
        <f>IF($A33="","",_xlfn.IFNA(RTD($A$1,,"order",$A33,AD$6,$A$2),""))</f>
        <v/>
      </c>
      <c r="AE33" s="59" t="str">
        <f>IF($A33="","",_xlfn.IFNA(RTD($A$1,,"order",$A33,AE$6,$A$2),""))</f>
        <v/>
      </c>
      <c r="AF33" s="59" t="str">
        <f>IF($A33="","",_xlfn.IFNA(RTD($A$1,,"order",$A33,AF$6,$A$2),""))</f>
        <v/>
      </c>
      <c r="AG33" s="59" t="str">
        <f>IF($A33="","",_xlfn.IFNA(RTD($A$1,,"order",$A33,AG$6,$A$2),""))</f>
        <v/>
      </c>
      <c r="AH33" s="59" t="str">
        <f>IF($A33="","",_xlfn.IFNA(RTD($A$1,,"order",$A33,AH$6,$A$2),""))</f>
        <v/>
      </c>
      <c r="AI33" s="143" t="str">
        <f>IF($A33="","",_xlfn.IFNA(RTD($A$1,,"order",$A33,AI$6,$A$2),""))</f>
        <v/>
      </c>
      <c r="AJ33" s="59" t="str">
        <f>IF($A33="","",_xlfn.IFNA(RTD($A$1,,"order",$A33,AJ$6,$A$2),""))</f>
        <v/>
      </c>
      <c r="AK33" s="143" t="str">
        <f>IF($A33="","",_xlfn.IFNA(RTD($A$1,,"order",$A33,AK$6,$A$2),""))</f>
        <v/>
      </c>
      <c r="AL33" s="59" t="str">
        <f>IF($A33="","",_xlfn.IFNA(RTD($A$1,,"order",$A33,AL$6,$A$2),""))</f>
        <v/>
      </c>
      <c r="AM33" s="143" t="str">
        <f>IF($A33="","",_xlfn.IFNA(RTD($A$1,,"order",$A33,AM$6,$A$2),""))</f>
        <v/>
      </c>
      <c r="AN33" s="143" t="str">
        <f>IF($A33="","",_xlfn.IFNA(RTD($A$1,,"order",$A33,AN$6,$A$2),""))</f>
        <v/>
      </c>
      <c r="AO33" s="143" t="str">
        <f>IF($A33="","",_xlfn.IFNA(RTD($A$1,,"order",$A33,AO$6,$A$2),""))</f>
        <v/>
      </c>
      <c r="AP33" s="143" t="str">
        <f>IF($A33="","",_xlfn.IFNA(RTD($A$1,,"order",$A33,AP$6,$A$2),""))</f>
        <v/>
      </c>
      <c r="AQ33" s="143" t="str">
        <f>IF($A33="","",_xlfn.IFNA(RTD($A$1,,"order",$A33,AQ$6,$A$2),""))</f>
        <v/>
      </c>
      <c r="AR33" s="143" t="str">
        <f>IF($A33="","",_xlfn.IFNA(RTD($A$1,,"order",$A33,AR$6,$A$2),""))</f>
        <v/>
      </c>
      <c r="AS33" s="143" t="str">
        <f>IF($A33="","",_xlfn.IFNA(RTD($A$1,,"order",$A33,AS$6,$A$2),""))</f>
        <v/>
      </c>
      <c r="AT33" s="143" t="str">
        <f>IF($A33="","",_xlfn.IFNA(RTD($A$1,,"order",$A33,AT$6,$A$2),""))</f>
        <v/>
      </c>
      <c r="AU33" s="59" t="str">
        <f>IF($A33="","",_xlfn.IFNA(RTD($A$1,,"order",$A33,AU$6,$A$2),""))</f>
        <v/>
      </c>
      <c r="AV33" s="59" t="str">
        <f>IF($A33="","",_xlfn.IFNA(RTD($A$1,,"order",$A33,AV$6,$A$2),""))</f>
        <v/>
      </c>
      <c r="AW33" s="143" t="str">
        <f>IF($A33="","",_xlfn.IFNA(RTD($A$1,,"order",$A33,AW$6,$A$2),""))</f>
        <v/>
      </c>
      <c r="AX33" s="143" t="str">
        <f>IF($A33="","",_xlfn.IFNA(RTD($A$1,,"order",$A33,AX$6,$A$2),""))</f>
        <v/>
      </c>
      <c r="AY33" s="143" t="str">
        <f>IF($A33="","",_xlfn.IFNA(RTD($A$1,,"order",$A33,AY$6,$A$2),""))</f>
        <v/>
      </c>
      <c r="AZ33" s="143" t="str">
        <f>IF($A33="","",_xlfn.IFNA(RTD($A$1,,"order",$A33,AZ$6,$A$2),""))</f>
        <v/>
      </c>
      <c r="BA33" s="143" t="str">
        <f>IF($A33="","",_xlfn.IFNA(RTD($A$1,,"order",$A33,BA$6,$A$2),""))</f>
        <v/>
      </c>
      <c r="BB33" s="143" t="str">
        <f>IF($A33="","",_xlfn.IFNA(RTD($A$1,,"order",$A33,BB$6,$A$2),""))</f>
        <v/>
      </c>
      <c r="BC33" s="143" t="str">
        <f>IF($A33="","",_xlfn.IFNA(RTD($A$1,,"order",$A33,BC$6,$A$2),""))</f>
        <v/>
      </c>
      <c r="BD33" s="143" t="str">
        <f>IF($A33="","",_xlfn.IFNA(RTD($A$1,,"order",$A33,BD$6,$A$2),""))</f>
        <v/>
      </c>
      <c r="BE33" s="143" t="str">
        <f>IF($A33="","",_xlfn.IFNA(RTD($A$1,,"order",$A33,BE$6,$A$2),""))</f>
        <v/>
      </c>
      <c r="BF33" s="143" t="str">
        <f>IF($A33="","",_xlfn.IFNA(RTD($A$1,,"order",$A33,BF$6,$A$2),""))</f>
        <v/>
      </c>
      <c r="BG33" s="143" t="str">
        <f>IF($A33="","",_xlfn.IFNA(RTD($A$1,,"order",$A33,BG$6,$A$2),""))</f>
        <v/>
      </c>
      <c r="BH33" s="143" t="str">
        <f>IF($A33="","",_xlfn.IFNA(RTD($A$1,,"order",$A33,BH$6,$A$2),""))</f>
        <v/>
      </c>
      <c r="BI33" s="143" t="str">
        <f>IF($A33="","",_xlfn.IFNA(RTD($A$1,,"order",$A33,BI$6,$A$2),""))</f>
        <v/>
      </c>
      <c r="BJ33" s="143" t="str">
        <f>IF($A33="","",_xlfn.IFNA(RTD($A$1,,"order",$A33,BJ$6,$A$2),""))</f>
        <v/>
      </c>
      <c r="BK33" s="143" t="str">
        <f>IF($A33="","",_xlfn.IFNA(RTD($A$1,,"order",$A33,BK$6,$A$2),""))</f>
        <v/>
      </c>
      <c r="BL33" s="143" t="str">
        <f>IF($A33="","",_xlfn.IFNA(RTD($A$1,,"order",$A33,BL$6,$A$2),""))</f>
        <v/>
      </c>
      <c r="BM33" s="143" t="str">
        <f>IF($A33="","",_xlfn.IFNA(RTD($A$1,,"order",$A33,BM$6,$A$2),""))</f>
        <v/>
      </c>
      <c r="BN33" s="143" t="str">
        <f>IF($A33="","",_xlfn.IFNA(RTD($A$1,,"order",$A33,BN$6,$A$2),""))</f>
        <v/>
      </c>
      <c r="BO33" s="149" t="str">
        <f>IF($A33="","",_xlfn.IFNA(RTD($A$1,,"order",$A33,BO$6,$A$2),""))</f>
        <v/>
      </c>
      <c r="BP33" s="149" t="str">
        <f>IF($A33="","",_xlfn.IFNA(RTD($A$1,,"order",$A33,BP$6,$A$2),""))</f>
        <v/>
      </c>
      <c r="BQ33" s="149" t="str">
        <f>IF($A33="","",_xlfn.IFNA(RTD($A$1,,"order",$A33,BQ$6,$A$2),""))</f>
        <v/>
      </c>
      <c r="BR33" s="59" t="str">
        <f>IF($A33="","",_xlfn.IFNA(RTD($A$1,,"order",$A33,BR$6,$A$2),""))</f>
        <v/>
      </c>
      <c r="BS33" s="59" t="str">
        <f>IF($A33="","",_xlfn.IFNA(RTD($A$1,,"order",$A33,BS$6,$A$2),""))</f>
        <v/>
      </c>
      <c r="BT33" s="59" t="str">
        <f>IF($A33="","",_xlfn.IFNA(RTD($A$1,,"order",$A33,BT$6,$A$2),""))</f>
        <v/>
      </c>
      <c r="BU33" s="59" t="str">
        <f>IF($A33="","",_xlfn.IFNA(RTD($A$1,,"order",$A33,BU$6,$A$2),""))</f>
        <v/>
      </c>
      <c r="BV33" s="59" t="str">
        <f>IF($A33="","",_xlfn.IFNA(RTD($A$1,,"order",$A33,BV$6,$A$2),""))</f>
        <v/>
      </c>
      <c r="BW33" s="59" t="str">
        <f>IF($A33="","",_xlfn.IFNA(RTD($A$1,,"order",$A33,BW$6,$A$2),""))</f>
        <v/>
      </c>
      <c r="BX33" s="59" t="str">
        <f>IF($A33="","",_xlfn.IFNA(RTD($A$1,,"order",$A33,BX$6,$A$2),""))</f>
        <v/>
      </c>
      <c r="BY33" s="59" t="str">
        <f>IF($A33="","",_xlfn.IFNA(RTD($A$1,,"order",$A33,BY$6,$A$2),""))</f>
        <v/>
      </c>
      <c r="BZ33" s="59" t="str">
        <f>IF($A33="","",_xlfn.IFNA(RTD($A$1,,"order",$A33,BZ$6,$A$2),""))</f>
        <v/>
      </c>
      <c r="CA33" s="59" t="str">
        <f>IF($A33="","",_xlfn.IFNA(RTD($A$1,,"order",$A33,CA$6,$A$2),""))</f>
        <v/>
      </c>
      <c r="CB33" s="59" t="str">
        <f>IF($A33="","",_xlfn.IFNA(RTD($A$1,,"order",$A33,CB$6,$A$2),""))</f>
        <v/>
      </c>
    </row>
    <row r="34" spans="1:80" x14ac:dyDescent="0.55000000000000004">
      <c r="A34" s="59" t="str">
        <f>IF(LiveOn,IFERROR(MID(","&amp;$B$5&amp;",",FIND(CHAR(1),SUBSTITUTE(","&amp;$B$5&amp;",",",",CHAR(1),ROWS($A$7:A34)))+1,FIND(CHAR(1),SUBSTITUTE(","&amp;$B$5&amp;",",",",CHAR(1),ROWS($A$7:A34)+1))-FIND(CHAR(1),SUBSTITUTE(","&amp;$B$5&amp;",",",",CHAR(1),ROWS($A$7:A34)))-1),""),"")</f>
        <v/>
      </c>
      <c r="B34" s="115" t="str">
        <f>IF($A34="","",IF(ISNUMBER(UtcOffset),IF(ISNUMBER(RTD($A$1,,"order",$A34,B$6,$A$2)),RTD($A$1,,"order",$A34,B$6,$A$2)+UtcOffset,RTD($A$1,,"order",$A34,B$6,$A$2)),""))</f>
        <v/>
      </c>
      <c r="C34" s="115" t="str">
        <f>IF($A34="","",IF(ISNUMBER(UtcOffset),IF(ISNUMBER(RTD($A$1,,"order",$A34,C$6,$A$2)),RTD($A$1,,"order",$A34,C$6,$A$2)+UtcOffset,RTD($A$1,,"order",$A34,C$6,$A$2)),""))</f>
        <v/>
      </c>
      <c r="D34" s="61" t="str">
        <f>IF($A34="","",_xlfn.IFNA(RTD($A$1,,"order",$A34,D$6,$A$2),""))</f>
        <v/>
      </c>
      <c r="E34" s="123" t="str">
        <f>IF($A34="","",_xlfn.IFNA(RTD($A$1,,"order",$A34,E$6,$A$2),""))</f>
        <v/>
      </c>
      <c r="F34" s="130" t="str">
        <f>IF($A34="","",_xlfn.IFNA(RTD($A$1,,"order",$A34,F$6,$A$2),""))</f>
        <v/>
      </c>
      <c r="G34" s="130" t="str">
        <f>IF($A34="","",_xlfn.IFNA(RTD($A$1,,"order",$A34,G$6,$A$2),""))</f>
        <v/>
      </c>
      <c r="H34" s="82" t="str">
        <f>IF($A34="","",_xlfn.IFNA(RTD($A$1,,"order",$A34,H$6,$A$2),""))</f>
        <v/>
      </c>
      <c r="I34" s="135" t="str">
        <f>IF($A34="","",_xlfn.IFNA(RTD($A$1,,"order",$A34,I$6,$A$2),""))</f>
        <v/>
      </c>
      <c r="J34" s="135" t="str">
        <f>IF($A34="","",_xlfn.IFNA(RTD($A$1,,"order",$A34,J$6,$A$2),""))</f>
        <v/>
      </c>
      <c r="K34" s="139" t="str">
        <f>IF($A34="","",_xlfn.IFNA(RTD($A$1,,"order",$A34,K$6,$A$2),""))</f>
        <v/>
      </c>
      <c r="L34" s="139" t="str">
        <f>IF($A34="","",_xlfn.IFNA(RTD($A$1,,"order",$A34,L$6,$A$2),""))</f>
        <v/>
      </c>
      <c r="M34" s="62" t="str">
        <f>IF($A34="","",_xlfn.IFNA(RTD($A$1,,"order",$A34,M$6,$A$2),""))</f>
        <v/>
      </c>
      <c r="N34" s="62" t="str">
        <f>IF($A34="","",_xlfn.IFNA(RTD($A$1,,"order",$A34,N$6,$A$2),""))</f>
        <v/>
      </c>
      <c r="O34" s="142" t="str">
        <f>IF($A34="","",_xlfn.IFNA(RTD($A$1,,"order",$A34,O$6,$A$2),""))</f>
        <v/>
      </c>
      <c r="P34" s="142" t="str">
        <f>IF($A34="","",_xlfn.IFNA(RTD($A$1,,"order",$A34,P$6,$A$2),""))</f>
        <v/>
      </c>
      <c r="Q34" s="152" t="str">
        <f>IF($A34="","",_xlfn.IFNA(RTD($A$1,,"order",$A34,Q$6,$A$2),""))</f>
        <v/>
      </c>
      <c r="R34" s="59" t="str">
        <f>IF($A34="","",_xlfn.IFNA(RTD($A$1,,"order",$A34,R$6,$A$2),""))</f>
        <v/>
      </c>
      <c r="S34" s="59" t="str">
        <f>IF($A34="","",_xlfn.IFNA(RTD($A$1,,"order",$A34,S$6,$A$2),""))</f>
        <v/>
      </c>
      <c r="T34" s="143" t="str">
        <f>IF($A34="","",_xlfn.IFNA(RTD($A$1,,"order",$A34,T$6,$A$2),""))</f>
        <v/>
      </c>
      <c r="U34" s="143" t="str">
        <f>IF($A34="","",_xlfn.IFNA(RTD($A$1,,"order",$A34,U$6,$A$2),""))</f>
        <v/>
      </c>
      <c r="V34" s="143" t="str">
        <f>IF($A34="","",_xlfn.IFNA(RTD($A$1,,"order",$A34,V$6,$A$2),""))</f>
        <v/>
      </c>
      <c r="W34" s="143" t="str">
        <f>IF($A34="","",_xlfn.IFNA(RTD($A$1,,"order",$A34,W$6,$A$2),""))</f>
        <v/>
      </c>
      <c r="X34" s="147" t="str">
        <f>IF($A34="","",_xlfn.IFNA(RTD($A$1,,"order",$A34,X$6,$A$2),""))</f>
        <v/>
      </c>
      <c r="Y34" s="147" t="str">
        <f>IF($A34="","",_xlfn.IFNA(RTD($A$1,,"order",$A34,Y$6,$A$2),""))</f>
        <v/>
      </c>
      <c r="Z34" s="143" t="str">
        <f>IF($A34="","",_xlfn.IFNA(RTD($A$1,,"order",$A34,Z$6,$A$2),""))</f>
        <v/>
      </c>
      <c r="AA34" s="143" t="str">
        <f>IF($A34="","",_xlfn.IFNA(RTD($A$1,,"order",$A34,AA$6,$A$2),""))</f>
        <v/>
      </c>
      <c r="AB34" s="143" t="str">
        <f>IF($A34="","",_xlfn.IFNA(RTD($A$1,,"order",$A34,AB$6,$A$2),""))</f>
        <v/>
      </c>
      <c r="AC34" s="143" t="str">
        <f>IF($A34="","",_xlfn.IFNA(RTD($A$1,,"order",$A34,AC$6,$A$2),""))</f>
        <v/>
      </c>
      <c r="AD34" s="143" t="str">
        <f>IF($A34="","",_xlfn.IFNA(RTD($A$1,,"order",$A34,AD$6,$A$2),""))</f>
        <v/>
      </c>
      <c r="AE34" s="59" t="str">
        <f>IF($A34="","",_xlfn.IFNA(RTD($A$1,,"order",$A34,AE$6,$A$2),""))</f>
        <v/>
      </c>
      <c r="AF34" s="59" t="str">
        <f>IF($A34="","",_xlfn.IFNA(RTD($A$1,,"order",$A34,AF$6,$A$2),""))</f>
        <v/>
      </c>
      <c r="AG34" s="59" t="str">
        <f>IF($A34="","",_xlfn.IFNA(RTD($A$1,,"order",$A34,AG$6,$A$2),""))</f>
        <v/>
      </c>
      <c r="AH34" s="59" t="str">
        <f>IF($A34="","",_xlfn.IFNA(RTD($A$1,,"order",$A34,AH$6,$A$2),""))</f>
        <v/>
      </c>
      <c r="AI34" s="143" t="str">
        <f>IF($A34="","",_xlfn.IFNA(RTD($A$1,,"order",$A34,AI$6,$A$2),""))</f>
        <v/>
      </c>
      <c r="AJ34" s="59" t="str">
        <f>IF($A34="","",_xlfn.IFNA(RTD($A$1,,"order",$A34,AJ$6,$A$2),""))</f>
        <v/>
      </c>
      <c r="AK34" s="143" t="str">
        <f>IF($A34="","",_xlfn.IFNA(RTD($A$1,,"order",$A34,AK$6,$A$2),""))</f>
        <v/>
      </c>
      <c r="AL34" s="59" t="str">
        <f>IF($A34="","",_xlfn.IFNA(RTD($A$1,,"order",$A34,AL$6,$A$2),""))</f>
        <v/>
      </c>
      <c r="AM34" s="143" t="str">
        <f>IF($A34="","",_xlfn.IFNA(RTD($A$1,,"order",$A34,AM$6,$A$2),""))</f>
        <v/>
      </c>
      <c r="AN34" s="143" t="str">
        <f>IF($A34="","",_xlfn.IFNA(RTD($A$1,,"order",$A34,AN$6,$A$2),""))</f>
        <v/>
      </c>
      <c r="AO34" s="143" t="str">
        <f>IF($A34="","",_xlfn.IFNA(RTD($A$1,,"order",$A34,AO$6,$A$2),""))</f>
        <v/>
      </c>
      <c r="AP34" s="143" t="str">
        <f>IF($A34="","",_xlfn.IFNA(RTD($A$1,,"order",$A34,AP$6,$A$2),""))</f>
        <v/>
      </c>
      <c r="AQ34" s="143" t="str">
        <f>IF($A34="","",_xlfn.IFNA(RTD($A$1,,"order",$A34,AQ$6,$A$2),""))</f>
        <v/>
      </c>
      <c r="AR34" s="143" t="str">
        <f>IF($A34="","",_xlfn.IFNA(RTD($A$1,,"order",$A34,AR$6,$A$2),""))</f>
        <v/>
      </c>
      <c r="AS34" s="143" t="str">
        <f>IF($A34="","",_xlfn.IFNA(RTD($A$1,,"order",$A34,AS$6,$A$2),""))</f>
        <v/>
      </c>
      <c r="AT34" s="143" t="str">
        <f>IF($A34="","",_xlfn.IFNA(RTD($A$1,,"order",$A34,AT$6,$A$2),""))</f>
        <v/>
      </c>
      <c r="AU34" s="59" t="str">
        <f>IF($A34="","",_xlfn.IFNA(RTD($A$1,,"order",$A34,AU$6,$A$2),""))</f>
        <v/>
      </c>
      <c r="AV34" s="59" t="str">
        <f>IF($A34="","",_xlfn.IFNA(RTD($A$1,,"order",$A34,AV$6,$A$2),""))</f>
        <v/>
      </c>
      <c r="AW34" s="143" t="str">
        <f>IF($A34="","",_xlfn.IFNA(RTD($A$1,,"order",$A34,AW$6,$A$2),""))</f>
        <v/>
      </c>
      <c r="AX34" s="143" t="str">
        <f>IF($A34="","",_xlfn.IFNA(RTD($A$1,,"order",$A34,AX$6,$A$2),""))</f>
        <v/>
      </c>
      <c r="AY34" s="143" t="str">
        <f>IF($A34="","",_xlfn.IFNA(RTD($A$1,,"order",$A34,AY$6,$A$2),""))</f>
        <v/>
      </c>
      <c r="AZ34" s="143" t="str">
        <f>IF($A34="","",_xlfn.IFNA(RTD($A$1,,"order",$A34,AZ$6,$A$2),""))</f>
        <v/>
      </c>
      <c r="BA34" s="143" t="str">
        <f>IF($A34="","",_xlfn.IFNA(RTD($A$1,,"order",$A34,BA$6,$A$2),""))</f>
        <v/>
      </c>
      <c r="BB34" s="143" t="str">
        <f>IF($A34="","",_xlfn.IFNA(RTD($A$1,,"order",$A34,BB$6,$A$2),""))</f>
        <v/>
      </c>
      <c r="BC34" s="143" t="str">
        <f>IF($A34="","",_xlfn.IFNA(RTD($A$1,,"order",$A34,BC$6,$A$2),""))</f>
        <v/>
      </c>
      <c r="BD34" s="143" t="str">
        <f>IF($A34="","",_xlfn.IFNA(RTD($A$1,,"order",$A34,BD$6,$A$2),""))</f>
        <v/>
      </c>
      <c r="BE34" s="143" t="str">
        <f>IF($A34="","",_xlfn.IFNA(RTD($A$1,,"order",$A34,BE$6,$A$2),""))</f>
        <v/>
      </c>
      <c r="BF34" s="143" t="str">
        <f>IF($A34="","",_xlfn.IFNA(RTD($A$1,,"order",$A34,BF$6,$A$2),""))</f>
        <v/>
      </c>
      <c r="BG34" s="143" t="str">
        <f>IF($A34="","",_xlfn.IFNA(RTD($A$1,,"order",$A34,BG$6,$A$2),""))</f>
        <v/>
      </c>
      <c r="BH34" s="143" t="str">
        <f>IF($A34="","",_xlfn.IFNA(RTD($A$1,,"order",$A34,BH$6,$A$2),""))</f>
        <v/>
      </c>
      <c r="BI34" s="143" t="str">
        <f>IF($A34="","",_xlfn.IFNA(RTD($A$1,,"order",$A34,BI$6,$A$2),""))</f>
        <v/>
      </c>
      <c r="BJ34" s="143" t="str">
        <f>IF($A34="","",_xlfn.IFNA(RTD($A$1,,"order",$A34,BJ$6,$A$2),""))</f>
        <v/>
      </c>
      <c r="BK34" s="143" t="str">
        <f>IF($A34="","",_xlfn.IFNA(RTD($A$1,,"order",$A34,BK$6,$A$2),""))</f>
        <v/>
      </c>
      <c r="BL34" s="143" t="str">
        <f>IF($A34="","",_xlfn.IFNA(RTD($A$1,,"order",$A34,BL$6,$A$2),""))</f>
        <v/>
      </c>
      <c r="BM34" s="143" t="str">
        <f>IF($A34="","",_xlfn.IFNA(RTD($A$1,,"order",$A34,BM$6,$A$2),""))</f>
        <v/>
      </c>
      <c r="BN34" s="143" t="str">
        <f>IF($A34="","",_xlfn.IFNA(RTD($A$1,,"order",$A34,BN$6,$A$2),""))</f>
        <v/>
      </c>
      <c r="BO34" s="149" t="str">
        <f>IF($A34="","",_xlfn.IFNA(RTD($A$1,,"order",$A34,BO$6,$A$2),""))</f>
        <v/>
      </c>
      <c r="BP34" s="149" t="str">
        <f>IF($A34="","",_xlfn.IFNA(RTD($A$1,,"order",$A34,BP$6,$A$2),""))</f>
        <v/>
      </c>
      <c r="BQ34" s="149" t="str">
        <f>IF($A34="","",_xlfn.IFNA(RTD($A$1,,"order",$A34,BQ$6,$A$2),""))</f>
        <v/>
      </c>
      <c r="BR34" s="59" t="str">
        <f>IF($A34="","",_xlfn.IFNA(RTD($A$1,,"order",$A34,BR$6,$A$2),""))</f>
        <v/>
      </c>
      <c r="BS34" s="59" t="str">
        <f>IF($A34="","",_xlfn.IFNA(RTD($A$1,,"order",$A34,BS$6,$A$2),""))</f>
        <v/>
      </c>
      <c r="BT34" s="59" t="str">
        <f>IF($A34="","",_xlfn.IFNA(RTD($A$1,,"order",$A34,BT$6,$A$2),""))</f>
        <v/>
      </c>
      <c r="BU34" s="59" t="str">
        <f>IF($A34="","",_xlfn.IFNA(RTD($A$1,,"order",$A34,BU$6,$A$2),""))</f>
        <v/>
      </c>
      <c r="BV34" s="59" t="str">
        <f>IF($A34="","",_xlfn.IFNA(RTD($A$1,,"order",$A34,BV$6,$A$2),""))</f>
        <v/>
      </c>
      <c r="BW34" s="59" t="str">
        <f>IF($A34="","",_xlfn.IFNA(RTD($A$1,,"order",$A34,BW$6,$A$2),""))</f>
        <v/>
      </c>
      <c r="BX34" s="59" t="str">
        <f>IF($A34="","",_xlfn.IFNA(RTD($A$1,,"order",$A34,BX$6,$A$2),""))</f>
        <v/>
      </c>
      <c r="BY34" s="59" t="str">
        <f>IF($A34="","",_xlfn.IFNA(RTD($A$1,,"order",$A34,BY$6,$A$2),""))</f>
        <v/>
      </c>
      <c r="BZ34" s="59" t="str">
        <f>IF($A34="","",_xlfn.IFNA(RTD($A$1,,"order",$A34,BZ$6,$A$2),""))</f>
        <v/>
      </c>
      <c r="CA34" s="59" t="str">
        <f>IF($A34="","",_xlfn.IFNA(RTD($A$1,,"order",$A34,CA$6,$A$2),""))</f>
        <v/>
      </c>
      <c r="CB34" s="59" t="str">
        <f>IF($A34="","",_xlfn.IFNA(RTD($A$1,,"order",$A34,CB$6,$A$2),""))</f>
        <v/>
      </c>
    </row>
    <row r="35" spans="1:80" x14ac:dyDescent="0.55000000000000004">
      <c r="A35" s="59" t="str">
        <f>IF(LiveOn,IFERROR(MID(","&amp;$B$5&amp;",",FIND(CHAR(1),SUBSTITUTE(","&amp;$B$5&amp;",",",",CHAR(1),ROWS($A$7:A35)))+1,FIND(CHAR(1),SUBSTITUTE(","&amp;$B$5&amp;",",",",CHAR(1),ROWS($A$7:A35)+1))-FIND(CHAR(1),SUBSTITUTE(","&amp;$B$5&amp;",",",",CHAR(1),ROWS($A$7:A35)))-1),""),"")</f>
        <v/>
      </c>
      <c r="B35" s="115" t="str">
        <f>IF($A35="","",IF(ISNUMBER(UtcOffset),IF(ISNUMBER(RTD($A$1,,"order",$A35,B$6,$A$2)),RTD($A$1,,"order",$A35,B$6,$A$2)+UtcOffset,RTD($A$1,,"order",$A35,B$6,$A$2)),""))</f>
        <v/>
      </c>
      <c r="C35" s="115" t="str">
        <f>IF($A35="","",IF(ISNUMBER(UtcOffset),IF(ISNUMBER(RTD($A$1,,"order",$A35,C$6,$A$2)),RTD($A$1,,"order",$A35,C$6,$A$2)+UtcOffset,RTD($A$1,,"order",$A35,C$6,$A$2)),""))</f>
        <v/>
      </c>
      <c r="D35" s="61" t="str">
        <f>IF($A35="","",_xlfn.IFNA(RTD($A$1,,"order",$A35,D$6,$A$2),""))</f>
        <v/>
      </c>
      <c r="E35" s="123" t="str">
        <f>IF($A35="","",_xlfn.IFNA(RTD($A$1,,"order",$A35,E$6,$A$2),""))</f>
        <v/>
      </c>
      <c r="F35" s="130" t="str">
        <f>IF($A35="","",_xlfn.IFNA(RTD($A$1,,"order",$A35,F$6,$A$2),""))</f>
        <v/>
      </c>
      <c r="G35" s="130" t="str">
        <f>IF($A35="","",_xlfn.IFNA(RTD($A$1,,"order",$A35,G$6,$A$2),""))</f>
        <v/>
      </c>
      <c r="H35" s="82" t="str">
        <f>IF($A35="","",_xlfn.IFNA(RTD($A$1,,"order",$A35,H$6,$A$2),""))</f>
        <v/>
      </c>
      <c r="I35" s="135" t="str">
        <f>IF($A35="","",_xlfn.IFNA(RTD($A$1,,"order",$A35,I$6,$A$2),""))</f>
        <v/>
      </c>
      <c r="J35" s="135" t="str">
        <f>IF($A35="","",_xlfn.IFNA(RTD($A$1,,"order",$A35,J$6,$A$2),""))</f>
        <v/>
      </c>
      <c r="K35" s="139" t="str">
        <f>IF($A35="","",_xlfn.IFNA(RTD($A$1,,"order",$A35,K$6,$A$2),""))</f>
        <v/>
      </c>
      <c r="L35" s="139" t="str">
        <f>IF($A35="","",_xlfn.IFNA(RTD($A$1,,"order",$A35,L$6,$A$2),""))</f>
        <v/>
      </c>
      <c r="M35" s="62" t="str">
        <f>IF($A35="","",_xlfn.IFNA(RTD($A$1,,"order",$A35,M$6,$A$2),""))</f>
        <v/>
      </c>
      <c r="N35" s="62" t="str">
        <f>IF($A35="","",_xlfn.IFNA(RTD($A$1,,"order",$A35,N$6,$A$2),""))</f>
        <v/>
      </c>
      <c r="O35" s="142" t="str">
        <f>IF($A35="","",_xlfn.IFNA(RTD($A$1,,"order",$A35,O$6,$A$2),""))</f>
        <v/>
      </c>
      <c r="P35" s="142" t="str">
        <f>IF($A35="","",_xlfn.IFNA(RTD($A$1,,"order",$A35,P$6,$A$2),""))</f>
        <v/>
      </c>
      <c r="Q35" s="152" t="str">
        <f>IF($A35="","",_xlfn.IFNA(RTD($A$1,,"order",$A35,Q$6,$A$2),""))</f>
        <v/>
      </c>
      <c r="R35" s="59" t="str">
        <f>IF($A35="","",_xlfn.IFNA(RTD($A$1,,"order",$A35,R$6,$A$2),""))</f>
        <v/>
      </c>
      <c r="S35" s="59" t="str">
        <f>IF($A35="","",_xlfn.IFNA(RTD($A$1,,"order",$A35,S$6,$A$2),""))</f>
        <v/>
      </c>
      <c r="T35" s="143" t="str">
        <f>IF($A35="","",_xlfn.IFNA(RTD($A$1,,"order",$A35,T$6,$A$2),""))</f>
        <v/>
      </c>
      <c r="U35" s="143" t="str">
        <f>IF($A35="","",_xlfn.IFNA(RTD($A$1,,"order",$A35,U$6,$A$2),""))</f>
        <v/>
      </c>
      <c r="V35" s="143" t="str">
        <f>IF($A35="","",_xlfn.IFNA(RTD($A$1,,"order",$A35,V$6,$A$2),""))</f>
        <v/>
      </c>
      <c r="W35" s="143" t="str">
        <f>IF($A35="","",_xlfn.IFNA(RTD($A$1,,"order",$A35,W$6,$A$2),""))</f>
        <v/>
      </c>
      <c r="X35" s="147" t="str">
        <f>IF($A35="","",_xlfn.IFNA(RTD($A$1,,"order",$A35,X$6,$A$2),""))</f>
        <v/>
      </c>
      <c r="Y35" s="147" t="str">
        <f>IF($A35="","",_xlfn.IFNA(RTD($A$1,,"order",$A35,Y$6,$A$2),""))</f>
        <v/>
      </c>
      <c r="Z35" s="143" t="str">
        <f>IF($A35="","",_xlfn.IFNA(RTD($A$1,,"order",$A35,Z$6,$A$2),""))</f>
        <v/>
      </c>
      <c r="AA35" s="143" t="str">
        <f>IF($A35="","",_xlfn.IFNA(RTD($A$1,,"order",$A35,AA$6,$A$2),""))</f>
        <v/>
      </c>
      <c r="AB35" s="143" t="str">
        <f>IF($A35="","",_xlfn.IFNA(RTD($A$1,,"order",$A35,AB$6,$A$2),""))</f>
        <v/>
      </c>
      <c r="AC35" s="143" t="str">
        <f>IF($A35="","",_xlfn.IFNA(RTD($A$1,,"order",$A35,AC$6,$A$2),""))</f>
        <v/>
      </c>
      <c r="AD35" s="143" t="str">
        <f>IF($A35="","",_xlfn.IFNA(RTD($A$1,,"order",$A35,AD$6,$A$2),""))</f>
        <v/>
      </c>
      <c r="AE35" s="59" t="str">
        <f>IF($A35="","",_xlfn.IFNA(RTD($A$1,,"order",$A35,AE$6,$A$2),""))</f>
        <v/>
      </c>
      <c r="AF35" s="59" t="str">
        <f>IF($A35="","",_xlfn.IFNA(RTD($A$1,,"order",$A35,AF$6,$A$2),""))</f>
        <v/>
      </c>
      <c r="AG35" s="59" t="str">
        <f>IF($A35="","",_xlfn.IFNA(RTD($A$1,,"order",$A35,AG$6,$A$2),""))</f>
        <v/>
      </c>
      <c r="AH35" s="59" t="str">
        <f>IF($A35="","",_xlfn.IFNA(RTD($A$1,,"order",$A35,AH$6,$A$2),""))</f>
        <v/>
      </c>
      <c r="AI35" s="143" t="str">
        <f>IF($A35="","",_xlfn.IFNA(RTD($A$1,,"order",$A35,AI$6,$A$2),""))</f>
        <v/>
      </c>
      <c r="AJ35" s="59" t="str">
        <f>IF($A35="","",_xlfn.IFNA(RTD($A$1,,"order",$A35,AJ$6,$A$2),""))</f>
        <v/>
      </c>
      <c r="AK35" s="143" t="str">
        <f>IF($A35="","",_xlfn.IFNA(RTD($A$1,,"order",$A35,AK$6,$A$2),""))</f>
        <v/>
      </c>
      <c r="AL35" s="59" t="str">
        <f>IF($A35="","",_xlfn.IFNA(RTD($A$1,,"order",$A35,AL$6,$A$2),""))</f>
        <v/>
      </c>
      <c r="AM35" s="143" t="str">
        <f>IF($A35="","",_xlfn.IFNA(RTD($A$1,,"order",$A35,AM$6,$A$2),""))</f>
        <v/>
      </c>
      <c r="AN35" s="143" t="str">
        <f>IF($A35="","",_xlfn.IFNA(RTD($A$1,,"order",$A35,AN$6,$A$2),""))</f>
        <v/>
      </c>
      <c r="AO35" s="143" t="str">
        <f>IF($A35="","",_xlfn.IFNA(RTD($A$1,,"order",$A35,AO$6,$A$2),""))</f>
        <v/>
      </c>
      <c r="AP35" s="143" t="str">
        <f>IF($A35="","",_xlfn.IFNA(RTD($A$1,,"order",$A35,AP$6,$A$2),""))</f>
        <v/>
      </c>
      <c r="AQ35" s="143" t="str">
        <f>IF($A35="","",_xlfn.IFNA(RTD($A$1,,"order",$A35,AQ$6,$A$2),""))</f>
        <v/>
      </c>
      <c r="AR35" s="143" t="str">
        <f>IF($A35="","",_xlfn.IFNA(RTD($A$1,,"order",$A35,AR$6,$A$2),""))</f>
        <v/>
      </c>
      <c r="AS35" s="143" t="str">
        <f>IF($A35="","",_xlfn.IFNA(RTD($A$1,,"order",$A35,AS$6,$A$2),""))</f>
        <v/>
      </c>
      <c r="AT35" s="143" t="str">
        <f>IF($A35="","",_xlfn.IFNA(RTD($A$1,,"order",$A35,AT$6,$A$2),""))</f>
        <v/>
      </c>
      <c r="AU35" s="59" t="str">
        <f>IF($A35="","",_xlfn.IFNA(RTD($A$1,,"order",$A35,AU$6,$A$2),""))</f>
        <v/>
      </c>
      <c r="AV35" s="59" t="str">
        <f>IF($A35="","",_xlfn.IFNA(RTD($A$1,,"order",$A35,AV$6,$A$2),""))</f>
        <v/>
      </c>
      <c r="AW35" s="143" t="str">
        <f>IF($A35="","",_xlfn.IFNA(RTD($A$1,,"order",$A35,AW$6,$A$2),""))</f>
        <v/>
      </c>
      <c r="AX35" s="143" t="str">
        <f>IF($A35="","",_xlfn.IFNA(RTD($A$1,,"order",$A35,AX$6,$A$2),""))</f>
        <v/>
      </c>
      <c r="AY35" s="143" t="str">
        <f>IF($A35="","",_xlfn.IFNA(RTD($A$1,,"order",$A35,AY$6,$A$2),""))</f>
        <v/>
      </c>
      <c r="AZ35" s="143" t="str">
        <f>IF($A35="","",_xlfn.IFNA(RTD($A$1,,"order",$A35,AZ$6,$A$2),""))</f>
        <v/>
      </c>
      <c r="BA35" s="143" t="str">
        <f>IF($A35="","",_xlfn.IFNA(RTD($A$1,,"order",$A35,BA$6,$A$2),""))</f>
        <v/>
      </c>
      <c r="BB35" s="143" t="str">
        <f>IF($A35="","",_xlfn.IFNA(RTD($A$1,,"order",$A35,BB$6,$A$2),""))</f>
        <v/>
      </c>
      <c r="BC35" s="143" t="str">
        <f>IF($A35="","",_xlfn.IFNA(RTD($A$1,,"order",$A35,BC$6,$A$2),""))</f>
        <v/>
      </c>
      <c r="BD35" s="143" t="str">
        <f>IF($A35="","",_xlfn.IFNA(RTD($A$1,,"order",$A35,BD$6,$A$2),""))</f>
        <v/>
      </c>
      <c r="BE35" s="143" t="str">
        <f>IF($A35="","",_xlfn.IFNA(RTD($A$1,,"order",$A35,BE$6,$A$2),""))</f>
        <v/>
      </c>
      <c r="BF35" s="143" t="str">
        <f>IF($A35="","",_xlfn.IFNA(RTD($A$1,,"order",$A35,BF$6,$A$2),""))</f>
        <v/>
      </c>
      <c r="BG35" s="143" t="str">
        <f>IF($A35="","",_xlfn.IFNA(RTD($A$1,,"order",$A35,BG$6,$A$2),""))</f>
        <v/>
      </c>
      <c r="BH35" s="143" t="str">
        <f>IF($A35="","",_xlfn.IFNA(RTD($A$1,,"order",$A35,BH$6,$A$2),""))</f>
        <v/>
      </c>
      <c r="BI35" s="143" t="str">
        <f>IF($A35="","",_xlfn.IFNA(RTD($A$1,,"order",$A35,BI$6,$A$2),""))</f>
        <v/>
      </c>
      <c r="BJ35" s="143" t="str">
        <f>IF($A35="","",_xlfn.IFNA(RTD($A$1,,"order",$A35,BJ$6,$A$2),""))</f>
        <v/>
      </c>
      <c r="BK35" s="143" t="str">
        <f>IF($A35="","",_xlfn.IFNA(RTD($A$1,,"order",$A35,BK$6,$A$2),""))</f>
        <v/>
      </c>
      <c r="BL35" s="143" t="str">
        <f>IF($A35="","",_xlfn.IFNA(RTD($A$1,,"order",$A35,BL$6,$A$2),""))</f>
        <v/>
      </c>
      <c r="BM35" s="143" t="str">
        <f>IF($A35="","",_xlfn.IFNA(RTD($A$1,,"order",$A35,BM$6,$A$2),""))</f>
        <v/>
      </c>
      <c r="BN35" s="143" t="str">
        <f>IF($A35="","",_xlfn.IFNA(RTD($A$1,,"order",$A35,BN$6,$A$2),""))</f>
        <v/>
      </c>
      <c r="BO35" s="149" t="str">
        <f>IF($A35="","",_xlfn.IFNA(RTD($A$1,,"order",$A35,BO$6,$A$2),""))</f>
        <v/>
      </c>
      <c r="BP35" s="149" t="str">
        <f>IF($A35="","",_xlfn.IFNA(RTD($A$1,,"order",$A35,BP$6,$A$2),""))</f>
        <v/>
      </c>
      <c r="BQ35" s="149" t="str">
        <f>IF($A35="","",_xlfn.IFNA(RTD($A$1,,"order",$A35,BQ$6,$A$2),""))</f>
        <v/>
      </c>
      <c r="BR35" s="59" t="str">
        <f>IF($A35="","",_xlfn.IFNA(RTD($A$1,,"order",$A35,BR$6,$A$2),""))</f>
        <v/>
      </c>
      <c r="BS35" s="59" t="str">
        <f>IF($A35="","",_xlfn.IFNA(RTD($A$1,,"order",$A35,BS$6,$A$2),""))</f>
        <v/>
      </c>
      <c r="BT35" s="59" t="str">
        <f>IF($A35="","",_xlfn.IFNA(RTD($A$1,,"order",$A35,BT$6,$A$2),""))</f>
        <v/>
      </c>
      <c r="BU35" s="59" t="str">
        <f>IF($A35="","",_xlfn.IFNA(RTD($A$1,,"order",$A35,BU$6,$A$2),""))</f>
        <v/>
      </c>
      <c r="BV35" s="59" t="str">
        <f>IF($A35="","",_xlfn.IFNA(RTD($A$1,,"order",$A35,BV$6,$A$2),""))</f>
        <v/>
      </c>
      <c r="BW35" s="59" t="str">
        <f>IF($A35="","",_xlfn.IFNA(RTD($A$1,,"order",$A35,BW$6,$A$2),""))</f>
        <v/>
      </c>
      <c r="BX35" s="59" t="str">
        <f>IF($A35="","",_xlfn.IFNA(RTD($A$1,,"order",$A35,BX$6,$A$2),""))</f>
        <v/>
      </c>
      <c r="BY35" s="59" t="str">
        <f>IF($A35="","",_xlfn.IFNA(RTD($A$1,,"order",$A35,BY$6,$A$2),""))</f>
        <v/>
      </c>
      <c r="BZ35" s="59" t="str">
        <f>IF($A35="","",_xlfn.IFNA(RTD($A$1,,"order",$A35,BZ$6,$A$2),""))</f>
        <v/>
      </c>
      <c r="CA35" s="59" t="str">
        <f>IF($A35="","",_xlfn.IFNA(RTD($A$1,,"order",$A35,CA$6,$A$2),""))</f>
        <v/>
      </c>
      <c r="CB35" s="59" t="str">
        <f>IF($A35="","",_xlfn.IFNA(RTD($A$1,,"order",$A35,CB$6,$A$2),""))</f>
        <v/>
      </c>
    </row>
    <row r="36" spans="1:80" x14ac:dyDescent="0.55000000000000004">
      <c r="A36" s="59" t="str">
        <f>IF(LiveOn,IFERROR(MID(","&amp;$B$5&amp;",",FIND(CHAR(1),SUBSTITUTE(","&amp;$B$5&amp;",",",",CHAR(1),ROWS($A$7:A36)))+1,FIND(CHAR(1),SUBSTITUTE(","&amp;$B$5&amp;",",",",CHAR(1),ROWS($A$7:A36)+1))-FIND(CHAR(1),SUBSTITUTE(","&amp;$B$5&amp;",",",",CHAR(1),ROWS($A$7:A36)))-1),""),"")</f>
        <v/>
      </c>
      <c r="B36" s="115" t="str">
        <f>IF($A36="","",IF(ISNUMBER(UtcOffset),IF(ISNUMBER(RTD($A$1,,"order",$A36,B$6,$A$2)),RTD($A$1,,"order",$A36,B$6,$A$2)+UtcOffset,RTD($A$1,,"order",$A36,B$6,$A$2)),""))</f>
        <v/>
      </c>
      <c r="C36" s="115" t="str">
        <f>IF($A36="","",IF(ISNUMBER(UtcOffset),IF(ISNUMBER(RTD($A$1,,"order",$A36,C$6,$A$2)),RTD($A$1,,"order",$A36,C$6,$A$2)+UtcOffset,RTD($A$1,,"order",$A36,C$6,$A$2)),""))</f>
        <v/>
      </c>
      <c r="D36" s="61" t="str">
        <f>IF($A36="","",_xlfn.IFNA(RTD($A$1,,"order",$A36,D$6,$A$2),""))</f>
        <v/>
      </c>
      <c r="E36" s="123" t="str">
        <f>IF($A36="","",_xlfn.IFNA(RTD($A$1,,"order",$A36,E$6,$A$2),""))</f>
        <v/>
      </c>
      <c r="F36" s="130" t="str">
        <f>IF($A36="","",_xlfn.IFNA(RTD($A$1,,"order",$A36,F$6,$A$2),""))</f>
        <v/>
      </c>
      <c r="G36" s="130" t="str">
        <f>IF($A36="","",_xlfn.IFNA(RTD($A$1,,"order",$A36,G$6,$A$2),""))</f>
        <v/>
      </c>
      <c r="H36" s="82" t="str">
        <f>IF($A36="","",_xlfn.IFNA(RTD($A$1,,"order",$A36,H$6,$A$2),""))</f>
        <v/>
      </c>
      <c r="I36" s="135" t="str">
        <f>IF($A36="","",_xlfn.IFNA(RTD($A$1,,"order",$A36,I$6,$A$2),""))</f>
        <v/>
      </c>
      <c r="J36" s="135" t="str">
        <f>IF($A36="","",_xlfn.IFNA(RTD($A$1,,"order",$A36,J$6,$A$2),""))</f>
        <v/>
      </c>
      <c r="K36" s="139" t="str">
        <f>IF($A36="","",_xlfn.IFNA(RTD($A$1,,"order",$A36,K$6,$A$2),""))</f>
        <v/>
      </c>
      <c r="L36" s="139" t="str">
        <f>IF($A36="","",_xlfn.IFNA(RTD($A$1,,"order",$A36,L$6,$A$2),""))</f>
        <v/>
      </c>
      <c r="M36" s="62" t="str">
        <f>IF($A36="","",_xlfn.IFNA(RTD($A$1,,"order",$A36,M$6,$A$2),""))</f>
        <v/>
      </c>
      <c r="N36" s="62" t="str">
        <f>IF($A36="","",_xlfn.IFNA(RTD($A$1,,"order",$A36,N$6,$A$2),""))</f>
        <v/>
      </c>
      <c r="O36" s="142" t="str">
        <f>IF($A36="","",_xlfn.IFNA(RTD($A$1,,"order",$A36,O$6,$A$2),""))</f>
        <v/>
      </c>
      <c r="P36" s="142" t="str">
        <f>IF($A36="","",_xlfn.IFNA(RTD($A$1,,"order",$A36,P$6,$A$2),""))</f>
        <v/>
      </c>
      <c r="Q36" s="152" t="str">
        <f>IF($A36="","",_xlfn.IFNA(RTD($A$1,,"order",$A36,Q$6,$A$2),""))</f>
        <v/>
      </c>
      <c r="R36" s="59" t="str">
        <f>IF($A36="","",_xlfn.IFNA(RTD($A$1,,"order",$A36,R$6,$A$2),""))</f>
        <v/>
      </c>
      <c r="S36" s="59" t="str">
        <f>IF($A36="","",_xlfn.IFNA(RTD($A$1,,"order",$A36,S$6,$A$2),""))</f>
        <v/>
      </c>
      <c r="T36" s="143" t="str">
        <f>IF($A36="","",_xlfn.IFNA(RTD($A$1,,"order",$A36,T$6,$A$2),""))</f>
        <v/>
      </c>
      <c r="U36" s="143" t="str">
        <f>IF($A36="","",_xlfn.IFNA(RTD($A$1,,"order",$A36,U$6,$A$2),""))</f>
        <v/>
      </c>
      <c r="V36" s="143" t="str">
        <f>IF($A36="","",_xlfn.IFNA(RTD($A$1,,"order",$A36,V$6,$A$2),""))</f>
        <v/>
      </c>
      <c r="W36" s="143" t="str">
        <f>IF($A36="","",_xlfn.IFNA(RTD($A$1,,"order",$A36,W$6,$A$2),""))</f>
        <v/>
      </c>
      <c r="X36" s="147" t="str">
        <f>IF($A36="","",_xlfn.IFNA(RTD($A$1,,"order",$A36,X$6,$A$2),""))</f>
        <v/>
      </c>
      <c r="Y36" s="147" t="str">
        <f>IF($A36="","",_xlfn.IFNA(RTD($A$1,,"order",$A36,Y$6,$A$2),""))</f>
        <v/>
      </c>
      <c r="Z36" s="143" t="str">
        <f>IF($A36="","",_xlfn.IFNA(RTD($A$1,,"order",$A36,Z$6,$A$2),""))</f>
        <v/>
      </c>
      <c r="AA36" s="143" t="str">
        <f>IF($A36="","",_xlfn.IFNA(RTD($A$1,,"order",$A36,AA$6,$A$2),""))</f>
        <v/>
      </c>
      <c r="AB36" s="143" t="str">
        <f>IF($A36="","",_xlfn.IFNA(RTD($A$1,,"order",$A36,AB$6,$A$2),""))</f>
        <v/>
      </c>
      <c r="AC36" s="143" t="str">
        <f>IF($A36="","",_xlfn.IFNA(RTD($A$1,,"order",$A36,AC$6,$A$2),""))</f>
        <v/>
      </c>
      <c r="AD36" s="143" t="str">
        <f>IF($A36="","",_xlfn.IFNA(RTD($A$1,,"order",$A36,AD$6,$A$2),""))</f>
        <v/>
      </c>
      <c r="AE36" s="59" t="str">
        <f>IF($A36="","",_xlfn.IFNA(RTD($A$1,,"order",$A36,AE$6,$A$2),""))</f>
        <v/>
      </c>
      <c r="AF36" s="59" t="str">
        <f>IF($A36="","",_xlfn.IFNA(RTD($A$1,,"order",$A36,AF$6,$A$2),""))</f>
        <v/>
      </c>
      <c r="AG36" s="59" t="str">
        <f>IF($A36="","",_xlfn.IFNA(RTD($A$1,,"order",$A36,AG$6,$A$2),""))</f>
        <v/>
      </c>
      <c r="AH36" s="59" t="str">
        <f>IF($A36="","",_xlfn.IFNA(RTD($A$1,,"order",$A36,AH$6,$A$2),""))</f>
        <v/>
      </c>
      <c r="AI36" s="143" t="str">
        <f>IF($A36="","",_xlfn.IFNA(RTD($A$1,,"order",$A36,AI$6,$A$2),""))</f>
        <v/>
      </c>
      <c r="AJ36" s="59" t="str">
        <f>IF($A36="","",_xlfn.IFNA(RTD($A$1,,"order",$A36,AJ$6,$A$2),""))</f>
        <v/>
      </c>
      <c r="AK36" s="143" t="str">
        <f>IF($A36="","",_xlfn.IFNA(RTD($A$1,,"order",$A36,AK$6,$A$2),""))</f>
        <v/>
      </c>
      <c r="AL36" s="59" t="str">
        <f>IF($A36="","",_xlfn.IFNA(RTD($A$1,,"order",$A36,AL$6,$A$2),""))</f>
        <v/>
      </c>
      <c r="AM36" s="143" t="str">
        <f>IF($A36="","",_xlfn.IFNA(RTD($A$1,,"order",$A36,AM$6,$A$2),""))</f>
        <v/>
      </c>
      <c r="AN36" s="143" t="str">
        <f>IF($A36="","",_xlfn.IFNA(RTD($A$1,,"order",$A36,AN$6,$A$2),""))</f>
        <v/>
      </c>
      <c r="AO36" s="143" t="str">
        <f>IF($A36="","",_xlfn.IFNA(RTD($A$1,,"order",$A36,AO$6,$A$2),""))</f>
        <v/>
      </c>
      <c r="AP36" s="143" t="str">
        <f>IF($A36="","",_xlfn.IFNA(RTD($A$1,,"order",$A36,AP$6,$A$2),""))</f>
        <v/>
      </c>
      <c r="AQ36" s="143" t="str">
        <f>IF($A36="","",_xlfn.IFNA(RTD($A$1,,"order",$A36,AQ$6,$A$2),""))</f>
        <v/>
      </c>
      <c r="AR36" s="143" t="str">
        <f>IF($A36="","",_xlfn.IFNA(RTD($A$1,,"order",$A36,AR$6,$A$2),""))</f>
        <v/>
      </c>
      <c r="AS36" s="143" t="str">
        <f>IF($A36="","",_xlfn.IFNA(RTD($A$1,,"order",$A36,AS$6,$A$2),""))</f>
        <v/>
      </c>
      <c r="AT36" s="143" t="str">
        <f>IF($A36="","",_xlfn.IFNA(RTD($A$1,,"order",$A36,AT$6,$A$2),""))</f>
        <v/>
      </c>
      <c r="AU36" s="59" t="str">
        <f>IF($A36="","",_xlfn.IFNA(RTD($A$1,,"order",$A36,AU$6,$A$2),""))</f>
        <v/>
      </c>
      <c r="AV36" s="59" t="str">
        <f>IF($A36="","",_xlfn.IFNA(RTD($A$1,,"order",$A36,AV$6,$A$2),""))</f>
        <v/>
      </c>
      <c r="AW36" s="143" t="str">
        <f>IF($A36="","",_xlfn.IFNA(RTD($A$1,,"order",$A36,AW$6,$A$2),""))</f>
        <v/>
      </c>
      <c r="AX36" s="143" t="str">
        <f>IF($A36="","",_xlfn.IFNA(RTD($A$1,,"order",$A36,AX$6,$A$2),""))</f>
        <v/>
      </c>
      <c r="AY36" s="143" t="str">
        <f>IF($A36="","",_xlfn.IFNA(RTD($A$1,,"order",$A36,AY$6,$A$2),""))</f>
        <v/>
      </c>
      <c r="AZ36" s="143" t="str">
        <f>IF($A36="","",_xlfn.IFNA(RTD($A$1,,"order",$A36,AZ$6,$A$2),""))</f>
        <v/>
      </c>
      <c r="BA36" s="143" t="str">
        <f>IF($A36="","",_xlfn.IFNA(RTD($A$1,,"order",$A36,BA$6,$A$2),""))</f>
        <v/>
      </c>
      <c r="BB36" s="143" t="str">
        <f>IF($A36="","",_xlfn.IFNA(RTD($A$1,,"order",$A36,BB$6,$A$2),""))</f>
        <v/>
      </c>
      <c r="BC36" s="143" t="str">
        <f>IF($A36="","",_xlfn.IFNA(RTD($A$1,,"order",$A36,BC$6,$A$2),""))</f>
        <v/>
      </c>
      <c r="BD36" s="143" t="str">
        <f>IF($A36="","",_xlfn.IFNA(RTD($A$1,,"order",$A36,BD$6,$A$2),""))</f>
        <v/>
      </c>
      <c r="BE36" s="143" t="str">
        <f>IF($A36="","",_xlfn.IFNA(RTD($A$1,,"order",$A36,BE$6,$A$2),""))</f>
        <v/>
      </c>
      <c r="BF36" s="143" t="str">
        <f>IF($A36="","",_xlfn.IFNA(RTD($A$1,,"order",$A36,BF$6,$A$2),""))</f>
        <v/>
      </c>
      <c r="BG36" s="143" t="str">
        <f>IF($A36="","",_xlfn.IFNA(RTD($A$1,,"order",$A36,BG$6,$A$2),""))</f>
        <v/>
      </c>
      <c r="BH36" s="143" t="str">
        <f>IF($A36="","",_xlfn.IFNA(RTD($A$1,,"order",$A36,BH$6,$A$2),""))</f>
        <v/>
      </c>
      <c r="BI36" s="143" t="str">
        <f>IF($A36="","",_xlfn.IFNA(RTD($A$1,,"order",$A36,BI$6,$A$2),""))</f>
        <v/>
      </c>
      <c r="BJ36" s="143" t="str">
        <f>IF($A36="","",_xlfn.IFNA(RTD($A$1,,"order",$A36,BJ$6,$A$2),""))</f>
        <v/>
      </c>
      <c r="BK36" s="143" t="str">
        <f>IF($A36="","",_xlfn.IFNA(RTD($A$1,,"order",$A36,BK$6,$A$2),""))</f>
        <v/>
      </c>
      <c r="BL36" s="143" t="str">
        <f>IF($A36="","",_xlfn.IFNA(RTD($A$1,,"order",$A36,BL$6,$A$2),""))</f>
        <v/>
      </c>
      <c r="BM36" s="143" t="str">
        <f>IF($A36="","",_xlfn.IFNA(RTD($A$1,,"order",$A36,BM$6,$A$2),""))</f>
        <v/>
      </c>
      <c r="BN36" s="143" t="str">
        <f>IF($A36="","",_xlfn.IFNA(RTD($A$1,,"order",$A36,BN$6,$A$2),""))</f>
        <v/>
      </c>
      <c r="BO36" s="149" t="str">
        <f>IF($A36="","",_xlfn.IFNA(RTD($A$1,,"order",$A36,BO$6,$A$2),""))</f>
        <v/>
      </c>
      <c r="BP36" s="149" t="str">
        <f>IF($A36="","",_xlfn.IFNA(RTD($A$1,,"order",$A36,BP$6,$A$2),""))</f>
        <v/>
      </c>
      <c r="BQ36" s="149" t="str">
        <f>IF($A36="","",_xlfn.IFNA(RTD($A$1,,"order",$A36,BQ$6,$A$2),""))</f>
        <v/>
      </c>
      <c r="BR36" s="59" t="str">
        <f>IF($A36="","",_xlfn.IFNA(RTD($A$1,,"order",$A36,BR$6,$A$2),""))</f>
        <v/>
      </c>
      <c r="BS36" s="59" t="str">
        <f>IF($A36="","",_xlfn.IFNA(RTD($A$1,,"order",$A36,BS$6,$A$2),""))</f>
        <v/>
      </c>
      <c r="BT36" s="59" t="str">
        <f>IF($A36="","",_xlfn.IFNA(RTD($A$1,,"order",$A36,BT$6,$A$2),""))</f>
        <v/>
      </c>
      <c r="BU36" s="59" t="str">
        <f>IF($A36="","",_xlfn.IFNA(RTD($A$1,,"order",$A36,BU$6,$A$2),""))</f>
        <v/>
      </c>
      <c r="BV36" s="59" t="str">
        <f>IF($A36="","",_xlfn.IFNA(RTD($A$1,,"order",$A36,BV$6,$A$2),""))</f>
        <v/>
      </c>
      <c r="BW36" s="59" t="str">
        <f>IF($A36="","",_xlfn.IFNA(RTD($A$1,,"order",$A36,BW$6,$A$2),""))</f>
        <v/>
      </c>
      <c r="BX36" s="59" t="str">
        <f>IF($A36="","",_xlfn.IFNA(RTD($A$1,,"order",$A36,BX$6,$A$2),""))</f>
        <v/>
      </c>
      <c r="BY36" s="59" t="str">
        <f>IF($A36="","",_xlfn.IFNA(RTD($A$1,,"order",$A36,BY$6,$A$2),""))</f>
        <v/>
      </c>
      <c r="BZ36" s="59" t="str">
        <f>IF($A36="","",_xlfn.IFNA(RTD($A$1,,"order",$A36,BZ$6,$A$2),""))</f>
        <v/>
      </c>
      <c r="CA36" s="59" t="str">
        <f>IF($A36="","",_xlfn.IFNA(RTD($A$1,,"order",$A36,CA$6,$A$2),""))</f>
        <v/>
      </c>
      <c r="CB36" s="59" t="str">
        <f>IF($A36="","",_xlfn.IFNA(RTD($A$1,,"order",$A36,CB$6,$A$2),""))</f>
        <v/>
      </c>
    </row>
    <row r="37" spans="1:80" x14ac:dyDescent="0.55000000000000004">
      <c r="A37" s="59" t="str">
        <f>IF(LiveOn,IFERROR(MID(","&amp;$B$5&amp;",",FIND(CHAR(1),SUBSTITUTE(","&amp;$B$5&amp;",",",",CHAR(1),ROWS($A$7:A37)))+1,FIND(CHAR(1),SUBSTITUTE(","&amp;$B$5&amp;",",",",CHAR(1),ROWS($A$7:A37)+1))-FIND(CHAR(1),SUBSTITUTE(","&amp;$B$5&amp;",",",",CHAR(1),ROWS($A$7:A37)))-1),""),"")</f>
        <v/>
      </c>
      <c r="B37" s="115" t="str">
        <f>IF($A37="","",IF(ISNUMBER(UtcOffset),IF(ISNUMBER(RTD($A$1,,"order",$A37,B$6,$A$2)),RTD($A$1,,"order",$A37,B$6,$A$2)+UtcOffset,RTD($A$1,,"order",$A37,B$6,$A$2)),""))</f>
        <v/>
      </c>
      <c r="C37" s="115" t="str">
        <f>IF($A37="","",IF(ISNUMBER(UtcOffset),IF(ISNUMBER(RTD($A$1,,"order",$A37,C$6,$A$2)),RTD($A$1,,"order",$A37,C$6,$A$2)+UtcOffset,RTD($A$1,,"order",$A37,C$6,$A$2)),""))</f>
        <v/>
      </c>
      <c r="D37" s="61" t="str">
        <f>IF($A37="","",_xlfn.IFNA(RTD($A$1,,"order",$A37,D$6,$A$2),""))</f>
        <v/>
      </c>
      <c r="E37" s="123" t="str">
        <f>IF($A37="","",_xlfn.IFNA(RTD($A$1,,"order",$A37,E$6,$A$2),""))</f>
        <v/>
      </c>
      <c r="F37" s="130" t="str">
        <f>IF($A37="","",_xlfn.IFNA(RTD($A$1,,"order",$A37,F$6,$A$2),""))</f>
        <v/>
      </c>
      <c r="G37" s="130" t="str">
        <f>IF($A37="","",_xlfn.IFNA(RTD($A$1,,"order",$A37,G$6,$A$2),""))</f>
        <v/>
      </c>
      <c r="H37" s="82" t="str">
        <f>IF($A37="","",_xlfn.IFNA(RTD($A$1,,"order",$A37,H$6,$A$2),""))</f>
        <v/>
      </c>
      <c r="I37" s="135" t="str">
        <f>IF($A37="","",_xlfn.IFNA(RTD($A$1,,"order",$A37,I$6,$A$2),""))</f>
        <v/>
      </c>
      <c r="J37" s="135" t="str">
        <f>IF($A37="","",_xlfn.IFNA(RTD($A$1,,"order",$A37,J$6,$A$2),""))</f>
        <v/>
      </c>
      <c r="K37" s="139" t="str">
        <f>IF($A37="","",_xlfn.IFNA(RTD($A$1,,"order",$A37,K$6,$A$2),""))</f>
        <v/>
      </c>
      <c r="L37" s="139" t="str">
        <f>IF($A37="","",_xlfn.IFNA(RTD($A$1,,"order",$A37,L$6,$A$2),""))</f>
        <v/>
      </c>
      <c r="M37" s="62" t="str">
        <f>IF($A37="","",_xlfn.IFNA(RTD($A$1,,"order",$A37,M$6,$A$2),""))</f>
        <v/>
      </c>
      <c r="N37" s="62" t="str">
        <f>IF($A37="","",_xlfn.IFNA(RTD($A$1,,"order",$A37,N$6,$A$2),""))</f>
        <v/>
      </c>
      <c r="O37" s="142" t="str">
        <f>IF($A37="","",_xlfn.IFNA(RTD($A$1,,"order",$A37,O$6,$A$2),""))</f>
        <v/>
      </c>
      <c r="P37" s="142" t="str">
        <f>IF($A37="","",_xlfn.IFNA(RTD($A$1,,"order",$A37,P$6,$A$2),""))</f>
        <v/>
      </c>
      <c r="Q37" s="152" t="str">
        <f>IF($A37="","",_xlfn.IFNA(RTD($A$1,,"order",$A37,Q$6,$A$2),""))</f>
        <v/>
      </c>
      <c r="R37" s="59" t="str">
        <f>IF($A37="","",_xlfn.IFNA(RTD($A$1,,"order",$A37,R$6,$A$2),""))</f>
        <v/>
      </c>
      <c r="S37" s="59" t="str">
        <f>IF($A37="","",_xlfn.IFNA(RTD($A$1,,"order",$A37,S$6,$A$2),""))</f>
        <v/>
      </c>
      <c r="T37" s="143" t="str">
        <f>IF($A37="","",_xlfn.IFNA(RTD($A$1,,"order",$A37,T$6,$A$2),""))</f>
        <v/>
      </c>
      <c r="U37" s="143" t="str">
        <f>IF($A37="","",_xlfn.IFNA(RTD($A$1,,"order",$A37,U$6,$A$2),""))</f>
        <v/>
      </c>
      <c r="V37" s="143" t="str">
        <f>IF($A37="","",_xlfn.IFNA(RTD($A$1,,"order",$A37,V$6,$A$2),""))</f>
        <v/>
      </c>
      <c r="W37" s="143" t="str">
        <f>IF($A37="","",_xlfn.IFNA(RTD($A$1,,"order",$A37,W$6,$A$2),""))</f>
        <v/>
      </c>
      <c r="X37" s="147" t="str">
        <f>IF($A37="","",_xlfn.IFNA(RTD($A$1,,"order",$A37,X$6,$A$2),""))</f>
        <v/>
      </c>
      <c r="Y37" s="147" t="str">
        <f>IF($A37="","",_xlfn.IFNA(RTD($A$1,,"order",$A37,Y$6,$A$2),""))</f>
        <v/>
      </c>
      <c r="Z37" s="143" t="str">
        <f>IF($A37="","",_xlfn.IFNA(RTD($A$1,,"order",$A37,Z$6,$A$2),""))</f>
        <v/>
      </c>
      <c r="AA37" s="143" t="str">
        <f>IF($A37="","",_xlfn.IFNA(RTD($A$1,,"order",$A37,AA$6,$A$2),""))</f>
        <v/>
      </c>
      <c r="AB37" s="143" t="str">
        <f>IF($A37="","",_xlfn.IFNA(RTD($A$1,,"order",$A37,AB$6,$A$2),""))</f>
        <v/>
      </c>
      <c r="AC37" s="143" t="str">
        <f>IF($A37="","",_xlfn.IFNA(RTD($A$1,,"order",$A37,AC$6,$A$2),""))</f>
        <v/>
      </c>
      <c r="AD37" s="143" t="str">
        <f>IF($A37="","",_xlfn.IFNA(RTD($A$1,,"order",$A37,AD$6,$A$2),""))</f>
        <v/>
      </c>
      <c r="AE37" s="59" t="str">
        <f>IF($A37="","",_xlfn.IFNA(RTD($A$1,,"order",$A37,AE$6,$A$2),""))</f>
        <v/>
      </c>
      <c r="AF37" s="59" t="str">
        <f>IF($A37="","",_xlfn.IFNA(RTD($A$1,,"order",$A37,AF$6,$A$2),""))</f>
        <v/>
      </c>
      <c r="AG37" s="59" t="str">
        <f>IF($A37="","",_xlfn.IFNA(RTD($A$1,,"order",$A37,AG$6,$A$2),""))</f>
        <v/>
      </c>
      <c r="AH37" s="59" t="str">
        <f>IF($A37="","",_xlfn.IFNA(RTD($A$1,,"order",$A37,AH$6,$A$2),""))</f>
        <v/>
      </c>
      <c r="AI37" s="143" t="str">
        <f>IF($A37="","",_xlfn.IFNA(RTD($A$1,,"order",$A37,AI$6,$A$2),""))</f>
        <v/>
      </c>
      <c r="AJ37" s="59" t="str">
        <f>IF($A37="","",_xlfn.IFNA(RTD($A$1,,"order",$A37,AJ$6,$A$2),""))</f>
        <v/>
      </c>
      <c r="AK37" s="143" t="str">
        <f>IF($A37="","",_xlfn.IFNA(RTD($A$1,,"order",$A37,AK$6,$A$2),""))</f>
        <v/>
      </c>
      <c r="AL37" s="59" t="str">
        <f>IF($A37="","",_xlfn.IFNA(RTD($A$1,,"order",$A37,AL$6,$A$2),""))</f>
        <v/>
      </c>
      <c r="AM37" s="143" t="str">
        <f>IF($A37="","",_xlfn.IFNA(RTD($A$1,,"order",$A37,AM$6,$A$2),""))</f>
        <v/>
      </c>
      <c r="AN37" s="143" t="str">
        <f>IF($A37="","",_xlfn.IFNA(RTD($A$1,,"order",$A37,AN$6,$A$2),""))</f>
        <v/>
      </c>
      <c r="AO37" s="143" t="str">
        <f>IF($A37="","",_xlfn.IFNA(RTD($A$1,,"order",$A37,AO$6,$A$2),""))</f>
        <v/>
      </c>
      <c r="AP37" s="143" t="str">
        <f>IF($A37="","",_xlfn.IFNA(RTD($A$1,,"order",$A37,AP$6,$A$2),""))</f>
        <v/>
      </c>
      <c r="AQ37" s="143" t="str">
        <f>IF($A37="","",_xlfn.IFNA(RTD($A$1,,"order",$A37,AQ$6,$A$2),""))</f>
        <v/>
      </c>
      <c r="AR37" s="143" t="str">
        <f>IF($A37="","",_xlfn.IFNA(RTD($A$1,,"order",$A37,AR$6,$A$2),""))</f>
        <v/>
      </c>
      <c r="AS37" s="143" t="str">
        <f>IF($A37="","",_xlfn.IFNA(RTD($A$1,,"order",$A37,AS$6,$A$2),""))</f>
        <v/>
      </c>
      <c r="AT37" s="143" t="str">
        <f>IF($A37="","",_xlfn.IFNA(RTD($A$1,,"order",$A37,AT$6,$A$2),""))</f>
        <v/>
      </c>
      <c r="AU37" s="59" t="str">
        <f>IF($A37="","",_xlfn.IFNA(RTD($A$1,,"order",$A37,AU$6,$A$2),""))</f>
        <v/>
      </c>
      <c r="AV37" s="59" t="str">
        <f>IF($A37="","",_xlfn.IFNA(RTD($A$1,,"order",$A37,AV$6,$A$2),""))</f>
        <v/>
      </c>
      <c r="AW37" s="143" t="str">
        <f>IF($A37="","",_xlfn.IFNA(RTD($A$1,,"order",$A37,AW$6,$A$2),""))</f>
        <v/>
      </c>
      <c r="AX37" s="143" t="str">
        <f>IF($A37="","",_xlfn.IFNA(RTD($A$1,,"order",$A37,AX$6,$A$2),""))</f>
        <v/>
      </c>
      <c r="AY37" s="143" t="str">
        <f>IF($A37="","",_xlfn.IFNA(RTD($A$1,,"order",$A37,AY$6,$A$2),""))</f>
        <v/>
      </c>
      <c r="AZ37" s="143" t="str">
        <f>IF($A37="","",_xlfn.IFNA(RTD($A$1,,"order",$A37,AZ$6,$A$2),""))</f>
        <v/>
      </c>
      <c r="BA37" s="143" t="str">
        <f>IF($A37="","",_xlfn.IFNA(RTD($A$1,,"order",$A37,BA$6,$A$2),""))</f>
        <v/>
      </c>
      <c r="BB37" s="143" t="str">
        <f>IF($A37="","",_xlfn.IFNA(RTD($A$1,,"order",$A37,BB$6,$A$2),""))</f>
        <v/>
      </c>
      <c r="BC37" s="143" t="str">
        <f>IF($A37="","",_xlfn.IFNA(RTD($A$1,,"order",$A37,BC$6,$A$2),""))</f>
        <v/>
      </c>
      <c r="BD37" s="143" t="str">
        <f>IF($A37="","",_xlfn.IFNA(RTD($A$1,,"order",$A37,BD$6,$A$2),""))</f>
        <v/>
      </c>
      <c r="BE37" s="143" t="str">
        <f>IF($A37="","",_xlfn.IFNA(RTD($A$1,,"order",$A37,BE$6,$A$2),""))</f>
        <v/>
      </c>
      <c r="BF37" s="143" t="str">
        <f>IF($A37="","",_xlfn.IFNA(RTD($A$1,,"order",$A37,BF$6,$A$2),""))</f>
        <v/>
      </c>
      <c r="BG37" s="143" t="str">
        <f>IF($A37="","",_xlfn.IFNA(RTD($A$1,,"order",$A37,BG$6,$A$2),""))</f>
        <v/>
      </c>
      <c r="BH37" s="143" t="str">
        <f>IF($A37="","",_xlfn.IFNA(RTD($A$1,,"order",$A37,BH$6,$A$2),""))</f>
        <v/>
      </c>
      <c r="BI37" s="143" t="str">
        <f>IF($A37="","",_xlfn.IFNA(RTD($A$1,,"order",$A37,BI$6,$A$2),""))</f>
        <v/>
      </c>
      <c r="BJ37" s="143" t="str">
        <f>IF($A37="","",_xlfn.IFNA(RTD($A$1,,"order",$A37,BJ$6,$A$2),""))</f>
        <v/>
      </c>
      <c r="BK37" s="143" t="str">
        <f>IF($A37="","",_xlfn.IFNA(RTD($A$1,,"order",$A37,BK$6,$A$2),""))</f>
        <v/>
      </c>
      <c r="BL37" s="143" t="str">
        <f>IF($A37="","",_xlfn.IFNA(RTD($A$1,,"order",$A37,BL$6,$A$2),""))</f>
        <v/>
      </c>
      <c r="BM37" s="143" t="str">
        <f>IF($A37="","",_xlfn.IFNA(RTD($A$1,,"order",$A37,BM$6,$A$2),""))</f>
        <v/>
      </c>
      <c r="BN37" s="143" t="str">
        <f>IF($A37="","",_xlfn.IFNA(RTD($A$1,,"order",$A37,BN$6,$A$2),""))</f>
        <v/>
      </c>
      <c r="BO37" s="149" t="str">
        <f>IF($A37="","",_xlfn.IFNA(RTD($A$1,,"order",$A37,BO$6,$A$2),""))</f>
        <v/>
      </c>
      <c r="BP37" s="149" t="str">
        <f>IF($A37="","",_xlfn.IFNA(RTD($A$1,,"order",$A37,BP$6,$A$2),""))</f>
        <v/>
      </c>
      <c r="BQ37" s="149" t="str">
        <f>IF($A37="","",_xlfn.IFNA(RTD($A$1,,"order",$A37,BQ$6,$A$2),""))</f>
        <v/>
      </c>
      <c r="BR37" s="59" t="str">
        <f>IF($A37="","",_xlfn.IFNA(RTD($A$1,,"order",$A37,BR$6,$A$2),""))</f>
        <v/>
      </c>
      <c r="BS37" s="59" t="str">
        <f>IF($A37="","",_xlfn.IFNA(RTD($A$1,,"order",$A37,BS$6,$A$2),""))</f>
        <v/>
      </c>
      <c r="BT37" s="59" t="str">
        <f>IF($A37="","",_xlfn.IFNA(RTD($A$1,,"order",$A37,BT$6,$A$2),""))</f>
        <v/>
      </c>
      <c r="BU37" s="59" t="str">
        <f>IF($A37="","",_xlfn.IFNA(RTD($A$1,,"order",$A37,BU$6,$A$2),""))</f>
        <v/>
      </c>
      <c r="BV37" s="59" t="str">
        <f>IF($A37="","",_xlfn.IFNA(RTD($A$1,,"order",$A37,BV$6,$A$2),""))</f>
        <v/>
      </c>
      <c r="BW37" s="59" t="str">
        <f>IF($A37="","",_xlfn.IFNA(RTD($A$1,,"order",$A37,BW$6,$A$2),""))</f>
        <v/>
      </c>
      <c r="BX37" s="59" t="str">
        <f>IF($A37="","",_xlfn.IFNA(RTD($A$1,,"order",$A37,BX$6,$A$2),""))</f>
        <v/>
      </c>
      <c r="BY37" s="59" t="str">
        <f>IF($A37="","",_xlfn.IFNA(RTD($A$1,,"order",$A37,BY$6,$A$2),""))</f>
        <v/>
      </c>
      <c r="BZ37" s="59" t="str">
        <f>IF($A37="","",_xlfn.IFNA(RTD($A$1,,"order",$A37,BZ$6,$A$2),""))</f>
        <v/>
      </c>
      <c r="CA37" s="59" t="str">
        <f>IF($A37="","",_xlfn.IFNA(RTD($A$1,,"order",$A37,CA$6,$A$2),""))</f>
        <v/>
      </c>
      <c r="CB37" s="59" t="str">
        <f>IF($A37="","",_xlfn.IFNA(RTD($A$1,,"order",$A37,CB$6,$A$2),""))</f>
        <v/>
      </c>
    </row>
    <row r="38" spans="1:80" x14ac:dyDescent="0.55000000000000004">
      <c r="A38" s="59" t="str">
        <f>IF(LiveOn,IFERROR(MID(","&amp;$B$5&amp;",",FIND(CHAR(1),SUBSTITUTE(","&amp;$B$5&amp;",",",",CHAR(1),ROWS($A$7:A38)))+1,FIND(CHAR(1),SUBSTITUTE(","&amp;$B$5&amp;",",",",CHAR(1),ROWS($A$7:A38)+1))-FIND(CHAR(1),SUBSTITUTE(","&amp;$B$5&amp;",",",",CHAR(1),ROWS($A$7:A38)))-1),""),"")</f>
        <v/>
      </c>
      <c r="B38" s="115" t="str">
        <f>IF($A38="","",IF(ISNUMBER(UtcOffset),IF(ISNUMBER(RTD($A$1,,"order",$A38,B$6,$A$2)),RTD($A$1,,"order",$A38,B$6,$A$2)+UtcOffset,RTD($A$1,,"order",$A38,B$6,$A$2)),""))</f>
        <v/>
      </c>
      <c r="C38" s="115" t="str">
        <f>IF($A38="","",IF(ISNUMBER(UtcOffset),IF(ISNUMBER(RTD($A$1,,"order",$A38,C$6,$A$2)),RTD($A$1,,"order",$A38,C$6,$A$2)+UtcOffset,RTD($A$1,,"order",$A38,C$6,$A$2)),""))</f>
        <v/>
      </c>
      <c r="D38" s="61" t="str">
        <f>IF($A38="","",_xlfn.IFNA(RTD($A$1,,"order",$A38,D$6,$A$2),""))</f>
        <v/>
      </c>
      <c r="E38" s="123" t="str">
        <f>IF($A38="","",_xlfn.IFNA(RTD($A$1,,"order",$A38,E$6,$A$2),""))</f>
        <v/>
      </c>
      <c r="F38" s="130" t="str">
        <f>IF($A38="","",_xlfn.IFNA(RTD($A$1,,"order",$A38,F$6,$A$2),""))</f>
        <v/>
      </c>
      <c r="G38" s="130" t="str">
        <f>IF($A38="","",_xlfn.IFNA(RTD($A$1,,"order",$A38,G$6,$A$2),""))</f>
        <v/>
      </c>
      <c r="H38" s="82" t="str">
        <f>IF($A38="","",_xlfn.IFNA(RTD($A$1,,"order",$A38,H$6,$A$2),""))</f>
        <v/>
      </c>
      <c r="I38" s="135" t="str">
        <f>IF($A38="","",_xlfn.IFNA(RTD($A$1,,"order",$A38,I$6,$A$2),""))</f>
        <v/>
      </c>
      <c r="J38" s="135" t="str">
        <f>IF($A38="","",_xlfn.IFNA(RTD($A$1,,"order",$A38,J$6,$A$2),""))</f>
        <v/>
      </c>
      <c r="K38" s="139" t="str">
        <f>IF($A38="","",_xlfn.IFNA(RTD($A$1,,"order",$A38,K$6,$A$2),""))</f>
        <v/>
      </c>
      <c r="L38" s="139" t="str">
        <f>IF($A38="","",_xlfn.IFNA(RTD($A$1,,"order",$A38,L$6,$A$2),""))</f>
        <v/>
      </c>
      <c r="M38" s="62" t="str">
        <f>IF($A38="","",_xlfn.IFNA(RTD($A$1,,"order",$A38,M$6,$A$2),""))</f>
        <v/>
      </c>
      <c r="N38" s="62" t="str">
        <f>IF($A38="","",_xlfn.IFNA(RTD($A$1,,"order",$A38,N$6,$A$2),""))</f>
        <v/>
      </c>
      <c r="O38" s="142" t="str">
        <f>IF($A38="","",_xlfn.IFNA(RTD($A$1,,"order",$A38,O$6,$A$2),""))</f>
        <v/>
      </c>
      <c r="P38" s="142" t="str">
        <f>IF($A38="","",_xlfn.IFNA(RTD($A$1,,"order",$A38,P$6,$A$2),""))</f>
        <v/>
      </c>
      <c r="Q38" s="152" t="str">
        <f>IF($A38="","",_xlfn.IFNA(RTD($A$1,,"order",$A38,Q$6,$A$2),""))</f>
        <v/>
      </c>
      <c r="R38" s="59" t="str">
        <f>IF($A38="","",_xlfn.IFNA(RTD($A$1,,"order",$A38,R$6,$A$2),""))</f>
        <v/>
      </c>
      <c r="S38" s="59" t="str">
        <f>IF($A38="","",_xlfn.IFNA(RTD($A$1,,"order",$A38,S$6,$A$2),""))</f>
        <v/>
      </c>
      <c r="T38" s="143" t="str">
        <f>IF($A38="","",_xlfn.IFNA(RTD($A$1,,"order",$A38,T$6,$A$2),""))</f>
        <v/>
      </c>
      <c r="U38" s="143" t="str">
        <f>IF($A38="","",_xlfn.IFNA(RTD($A$1,,"order",$A38,U$6,$A$2),""))</f>
        <v/>
      </c>
      <c r="V38" s="143" t="str">
        <f>IF($A38="","",_xlfn.IFNA(RTD($A$1,,"order",$A38,V$6,$A$2),""))</f>
        <v/>
      </c>
      <c r="W38" s="143" t="str">
        <f>IF($A38="","",_xlfn.IFNA(RTD($A$1,,"order",$A38,W$6,$A$2),""))</f>
        <v/>
      </c>
      <c r="X38" s="147" t="str">
        <f>IF($A38="","",_xlfn.IFNA(RTD($A$1,,"order",$A38,X$6,$A$2),""))</f>
        <v/>
      </c>
      <c r="Y38" s="147" t="str">
        <f>IF($A38="","",_xlfn.IFNA(RTD($A$1,,"order",$A38,Y$6,$A$2),""))</f>
        <v/>
      </c>
      <c r="Z38" s="143" t="str">
        <f>IF($A38="","",_xlfn.IFNA(RTD($A$1,,"order",$A38,Z$6,$A$2),""))</f>
        <v/>
      </c>
      <c r="AA38" s="143" t="str">
        <f>IF($A38="","",_xlfn.IFNA(RTD($A$1,,"order",$A38,AA$6,$A$2),""))</f>
        <v/>
      </c>
      <c r="AB38" s="143" t="str">
        <f>IF($A38="","",_xlfn.IFNA(RTD($A$1,,"order",$A38,AB$6,$A$2),""))</f>
        <v/>
      </c>
      <c r="AC38" s="143" t="str">
        <f>IF($A38="","",_xlfn.IFNA(RTD($A$1,,"order",$A38,AC$6,$A$2),""))</f>
        <v/>
      </c>
      <c r="AD38" s="143" t="str">
        <f>IF($A38="","",_xlfn.IFNA(RTD($A$1,,"order",$A38,AD$6,$A$2),""))</f>
        <v/>
      </c>
      <c r="AE38" s="59" t="str">
        <f>IF($A38="","",_xlfn.IFNA(RTD($A$1,,"order",$A38,AE$6,$A$2),""))</f>
        <v/>
      </c>
      <c r="AF38" s="59" t="str">
        <f>IF($A38="","",_xlfn.IFNA(RTD($A$1,,"order",$A38,AF$6,$A$2),""))</f>
        <v/>
      </c>
      <c r="AG38" s="59" t="str">
        <f>IF($A38="","",_xlfn.IFNA(RTD($A$1,,"order",$A38,AG$6,$A$2),""))</f>
        <v/>
      </c>
      <c r="AH38" s="59" t="str">
        <f>IF($A38="","",_xlfn.IFNA(RTD($A$1,,"order",$A38,AH$6,$A$2),""))</f>
        <v/>
      </c>
      <c r="AI38" s="143" t="str">
        <f>IF($A38="","",_xlfn.IFNA(RTD($A$1,,"order",$A38,AI$6,$A$2),""))</f>
        <v/>
      </c>
      <c r="AJ38" s="59" t="str">
        <f>IF($A38="","",_xlfn.IFNA(RTD($A$1,,"order",$A38,AJ$6,$A$2),""))</f>
        <v/>
      </c>
      <c r="AK38" s="143" t="str">
        <f>IF($A38="","",_xlfn.IFNA(RTD($A$1,,"order",$A38,AK$6,$A$2),""))</f>
        <v/>
      </c>
      <c r="AL38" s="59" t="str">
        <f>IF($A38="","",_xlfn.IFNA(RTD($A$1,,"order",$A38,AL$6,$A$2),""))</f>
        <v/>
      </c>
      <c r="AM38" s="143" t="str">
        <f>IF($A38="","",_xlfn.IFNA(RTD($A$1,,"order",$A38,AM$6,$A$2),""))</f>
        <v/>
      </c>
      <c r="AN38" s="143" t="str">
        <f>IF($A38="","",_xlfn.IFNA(RTD($A$1,,"order",$A38,AN$6,$A$2),""))</f>
        <v/>
      </c>
      <c r="AO38" s="143" t="str">
        <f>IF($A38="","",_xlfn.IFNA(RTD($A$1,,"order",$A38,AO$6,$A$2),""))</f>
        <v/>
      </c>
      <c r="AP38" s="143" t="str">
        <f>IF($A38="","",_xlfn.IFNA(RTD($A$1,,"order",$A38,AP$6,$A$2),""))</f>
        <v/>
      </c>
      <c r="AQ38" s="143" t="str">
        <f>IF($A38="","",_xlfn.IFNA(RTD($A$1,,"order",$A38,AQ$6,$A$2),""))</f>
        <v/>
      </c>
      <c r="AR38" s="143" t="str">
        <f>IF($A38="","",_xlfn.IFNA(RTD($A$1,,"order",$A38,AR$6,$A$2),""))</f>
        <v/>
      </c>
      <c r="AS38" s="143" t="str">
        <f>IF($A38="","",_xlfn.IFNA(RTD($A$1,,"order",$A38,AS$6,$A$2),""))</f>
        <v/>
      </c>
      <c r="AT38" s="143" t="str">
        <f>IF($A38="","",_xlfn.IFNA(RTD($A$1,,"order",$A38,AT$6,$A$2),""))</f>
        <v/>
      </c>
      <c r="AU38" s="59" t="str">
        <f>IF($A38="","",_xlfn.IFNA(RTD($A$1,,"order",$A38,AU$6,$A$2),""))</f>
        <v/>
      </c>
      <c r="AV38" s="59" t="str">
        <f>IF($A38="","",_xlfn.IFNA(RTD($A$1,,"order",$A38,AV$6,$A$2),""))</f>
        <v/>
      </c>
      <c r="AW38" s="143" t="str">
        <f>IF($A38="","",_xlfn.IFNA(RTD($A$1,,"order",$A38,AW$6,$A$2),""))</f>
        <v/>
      </c>
      <c r="AX38" s="143" t="str">
        <f>IF($A38="","",_xlfn.IFNA(RTD($A$1,,"order",$A38,AX$6,$A$2),""))</f>
        <v/>
      </c>
      <c r="AY38" s="143" t="str">
        <f>IF($A38="","",_xlfn.IFNA(RTD($A$1,,"order",$A38,AY$6,$A$2),""))</f>
        <v/>
      </c>
      <c r="AZ38" s="143" t="str">
        <f>IF($A38="","",_xlfn.IFNA(RTD($A$1,,"order",$A38,AZ$6,$A$2),""))</f>
        <v/>
      </c>
      <c r="BA38" s="143" t="str">
        <f>IF($A38="","",_xlfn.IFNA(RTD($A$1,,"order",$A38,BA$6,$A$2),""))</f>
        <v/>
      </c>
      <c r="BB38" s="143" t="str">
        <f>IF($A38="","",_xlfn.IFNA(RTD($A$1,,"order",$A38,BB$6,$A$2),""))</f>
        <v/>
      </c>
      <c r="BC38" s="143" t="str">
        <f>IF($A38="","",_xlfn.IFNA(RTD($A$1,,"order",$A38,BC$6,$A$2),""))</f>
        <v/>
      </c>
      <c r="BD38" s="143" t="str">
        <f>IF($A38="","",_xlfn.IFNA(RTD($A$1,,"order",$A38,BD$6,$A$2),""))</f>
        <v/>
      </c>
      <c r="BE38" s="143" t="str">
        <f>IF($A38="","",_xlfn.IFNA(RTD($A$1,,"order",$A38,BE$6,$A$2),""))</f>
        <v/>
      </c>
      <c r="BF38" s="143" t="str">
        <f>IF($A38="","",_xlfn.IFNA(RTD($A$1,,"order",$A38,BF$6,$A$2),""))</f>
        <v/>
      </c>
      <c r="BG38" s="143" t="str">
        <f>IF($A38="","",_xlfn.IFNA(RTD($A$1,,"order",$A38,BG$6,$A$2),""))</f>
        <v/>
      </c>
      <c r="BH38" s="143" t="str">
        <f>IF($A38="","",_xlfn.IFNA(RTD($A$1,,"order",$A38,BH$6,$A$2),""))</f>
        <v/>
      </c>
      <c r="BI38" s="143" t="str">
        <f>IF($A38="","",_xlfn.IFNA(RTD($A$1,,"order",$A38,BI$6,$A$2),""))</f>
        <v/>
      </c>
      <c r="BJ38" s="143" t="str">
        <f>IF($A38="","",_xlfn.IFNA(RTD($A$1,,"order",$A38,BJ$6,$A$2),""))</f>
        <v/>
      </c>
      <c r="BK38" s="143" t="str">
        <f>IF($A38="","",_xlfn.IFNA(RTD($A$1,,"order",$A38,BK$6,$A$2),""))</f>
        <v/>
      </c>
      <c r="BL38" s="143" t="str">
        <f>IF($A38="","",_xlfn.IFNA(RTD($A$1,,"order",$A38,BL$6,$A$2),""))</f>
        <v/>
      </c>
      <c r="BM38" s="143" t="str">
        <f>IF($A38="","",_xlfn.IFNA(RTD($A$1,,"order",$A38,BM$6,$A$2),""))</f>
        <v/>
      </c>
      <c r="BN38" s="143" t="str">
        <f>IF($A38="","",_xlfn.IFNA(RTD($A$1,,"order",$A38,BN$6,$A$2),""))</f>
        <v/>
      </c>
      <c r="BO38" s="149" t="str">
        <f>IF($A38="","",_xlfn.IFNA(RTD($A$1,,"order",$A38,BO$6,$A$2),""))</f>
        <v/>
      </c>
      <c r="BP38" s="149" t="str">
        <f>IF($A38="","",_xlfn.IFNA(RTD($A$1,,"order",$A38,BP$6,$A$2),""))</f>
        <v/>
      </c>
      <c r="BQ38" s="149" t="str">
        <f>IF($A38="","",_xlfn.IFNA(RTD($A$1,,"order",$A38,BQ$6,$A$2),""))</f>
        <v/>
      </c>
      <c r="BR38" s="59" t="str">
        <f>IF($A38="","",_xlfn.IFNA(RTD($A$1,,"order",$A38,BR$6,$A$2),""))</f>
        <v/>
      </c>
      <c r="BS38" s="59" t="str">
        <f>IF($A38="","",_xlfn.IFNA(RTD($A$1,,"order",$A38,BS$6,$A$2),""))</f>
        <v/>
      </c>
      <c r="BT38" s="59" t="str">
        <f>IF($A38="","",_xlfn.IFNA(RTD($A$1,,"order",$A38,BT$6,$A$2),""))</f>
        <v/>
      </c>
      <c r="BU38" s="59" t="str">
        <f>IF($A38="","",_xlfn.IFNA(RTD($A$1,,"order",$A38,BU$6,$A$2),""))</f>
        <v/>
      </c>
      <c r="BV38" s="59" t="str">
        <f>IF($A38="","",_xlfn.IFNA(RTD($A$1,,"order",$A38,BV$6,$A$2),""))</f>
        <v/>
      </c>
      <c r="BW38" s="59" t="str">
        <f>IF($A38="","",_xlfn.IFNA(RTD($A$1,,"order",$A38,BW$6,$A$2),""))</f>
        <v/>
      </c>
      <c r="BX38" s="59" t="str">
        <f>IF($A38="","",_xlfn.IFNA(RTD($A$1,,"order",$A38,BX$6,$A$2),""))</f>
        <v/>
      </c>
      <c r="BY38" s="59" t="str">
        <f>IF($A38="","",_xlfn.IFNA(RTD($A$1,,"order",$A38,BY$6,$A$2),""))</f>
        <v/>
      </c>
      <c r="BZ38" s="59" t="str">
        <f>IF($A38="","",_xlfn.IFNA(RTD($A$1,,"order",$A38,BZ$6,$A$2),""))</f>
        <v/>
      </c>
      <c r="CA38" s="59" t="str">
        <f>IF($A38="","",_xlfn.IFNA(RTD($A$1,,"order",$A38,CA$6,$A$2),""))</f>
        <v/>
      </c>
      <c r="CB38" s="59" t="str">
        <f>IF($A38="","",_xlfn.IFNA(RTD($A$1,,"order",$A38,CB$6,$A$2),""))</f>
        <v/>
      </c>
    </row>
    <row r="39" spans="1:80" x14ac:dyDescent="0.55000000000000004">
      <c r="A39" s="59" t="str">
        <f>IF(LiveOn,IFERROR(MID(","&amp;$B$5&amp;",",FIND(CHAR(1),SUBSTITUTE(","&amp;$B$5&amp;",",",",CHAR(1),ROWS($A$7:A39)))+1,FIND(CHAR(1),SUBSTITUTE(","&amp;$B$5&amp;",",",",CHAR(1),ROWS($A$7:A39)+1))-FIND(CHAR(1),SUBSTITUTE(","&amp;$B$5&amp;",",",",CHAR(1),ROWS($A$7:A39)))-1),""),"")</f>
        <v/>
      </c>
      <c r="B39" s="115" t="str">
        <f>IF($A39="","",IF(ISNUMBER(UtcOffset),IF(ISNUMBER(RTD($A$1,,"order",$A39,B$6,$A$2)),RTD($A$1,,"order",$A39,B$6,$A$2)+UtcOffset,RTD($A$1,,"order",$A39,B$6,$A$2)),""))</f>
        <v/>
      </c>
      <c r="C39" s="115" t="str">
        <f>IF($A39="","",IF(ISNUMBER(UtcOffset),IF(ISNUMBER(RTD($A$1,,"order",$A39,C$6,$A$2)),RTD($A$1,,"order",$A39,C$6,$A$2)+UtcOffset,RTD($A$1,,"order",$A39,C$6,$A$2)),""))</f>
        <v/>
      </c>
      <c r="D39" s="61" t="str">
        <f>IF($A39="","",_xlfn.IFNA(RTD($A$1,,"order",$A39,D$6,$A$2),""))</f>
        <v/>
      </c>
      <c r="E39" s="123" t="str">
        <f>IF($A39="","",_xlfn.IFNA(RTD($A$1,,"order",$A39,E$6,$A$2),""))</f>
        <v/>
      </c>
      <c r="F39" s="130" t="str">
        <f>IF($A39="","",_xlfn.IFNA(RTD($A$1,,"order",$A39,F$6,$A$2),""))</f>
        <v/>
      </c>
      <c r="G39" s="130" t="str">
        <f>IF($A39="","",_xlfn.IFNA(RTD($A$1,,"order",$A39,G$6,$A$2),""))</f>
        <v/>
      </c>
      <c r="H39" s="82" t="str">
        <f>IF($A39="","",_xlfn.IFNA(RTD($A$1,,"order",$A39,H$6,$A$2),""))</f>
        <v/>
      </c>
      <c r="I39" s="135" t="str">
        <f>IF($A39="","",_xlfn.IFNA(RTD($A$1,,"order",$A39,I$6,$A$2),""))</f>
        <v/>
      </c>
      <c r="J39" s="135" t="str">
        <f>IF($A39="","",_xlfn.IFNA(RTD($A$1,,"order",$A39,J$6,$A$2),""))</f>
        <v/>
      </c>
      <c r="K39" s="139" t="str">
        <f>IF($A39="","",_xlfn.IFNA(RTD($A$1,,"order",$A39,K$6,$A$2),""))</f>
        <v/>
      </c>
      <c r="L39" s="139" t="str">
        <f>IF($A39="","",_xlfn.IFNA(RTD($A$1,,"order",$A39,L$6,$A$2),""))</f>
        <v/>
      </c>
      <c r="M39" s="62" t="str">
        <f>IF($A39="","",_xlfn.IFNA(RTD($A$1,,"order",$A39,M$6,$A$2),""))</f>
        <v/>
      </c>
      <c r="N39" s="62" t="str">
        <f>IF($A39="","",_xlfn.IFNA(RTD($A$1,,"order",$A39,N$6,$A$2),""))</f>
        <v/>
      </c>
      <c r="O39" s="142" t="str">
        <f>IF($A39="","",_xlfn.IFNA(RTD($A$1,,"order",$A39,O$6,$A$2),""))</f>
        <v/>
      </c>
      <c r="P39" s="142" t="str">
        <f>IF($A39="","",_xlfn.IFNA(RTD($A$1,,"order",$A39,P$6,$A$2),""))</f>
        <v/>
      </c>
      <c r="Q39" s="152" t="str">
        <f>IF($A39="","",_xlfn.IFNA(RTD($A$1,,"order",$A39,Q$6,$A$2),""))</f>
        <v/>
      </c>
      <c r="R39" s="59" t="str">
        <f>IF($A39="","",_xlfn.IFNA(RTD($A$1,,"order",$A39,R$6,$A$2),""))</f>
        <v/>
      </c>
      <c r="S39" s="59" t="str">
        <f>IF($A39="","",_xlfn.IFNA(RTD($A$1,,"order",$A39,S$6,$A$2),""))</f>
        <v/>
      </c>
      <c r="T39" s="143" t="str">
        <f>IF($A39="","",_xlfn.IFNA(RTD($A$1,,"order",$A39,T$6,$A$2),""))</f>
        <v/>
      </c>
      <c r="U39" s="143" t="str">
        <f>IF($A39="","",_xlfn.IFNA(RTD($A$1,,"order",$A39,U$6,$A$2),""))</f>
        <v/>
      </c>
      <c r="V39" s="143" t="str">
        <f>IF($A39="","",_xlfn.IFNA(RTD($A$1,,"order",$A39,V$6,$A$2),""))</f>
        <v/>
      </c>
      <c r="W39" s="143" t="str">
        <f>IF($A39="","",_xlfn.IFNA(RTD($A$1,,"order",$A39,W$6,$A$2),""))</f>
        <v/>
      </c>
      <c r="X39" s="147" t="str">
        <f>IF($A39="","",_xlfn.IFNA(RTD($A$1,,"order",$A39,X$6,$A$2),""))</f>
        <v/>
      </c>
      <c r="Y39" s="147" t="str">
        <f>IF($A39="","",_xlfn.IFNA(RTD($A$1,,"order",$A39,Y$6,$A$2),""))</f>
        <v/>
      </c>
      <c r="Z39" s="143" t="str">
        <f>IF($A39="","",_xlfn.IFNA(RTD($A$1,,"order",$A39,Z$6,$A$2),""))</f>
        <v/>
      </c>
      <c r="AA39" s="143" t="str">
        <f>IF($A39="","",_xlfn.IFNA(RTD($A$1,,"order",$A39,AA$6,$A$2),""))</f>
        <v/>
      </c>
      <c r="AB39" s="143" t="str">
        <f>IF($A39="","",_xlfn.IFNA(RTD($A$1,,"order",$A39,AB$6,$A$2),""))</f>
        <v/>
      </c>
      <c r="AC39" s="143" t="str">
        <f>IF($A39="","",_xlfn.IFNA(RTD($A$1,,"order",$A39,AC$6,$A$2),""))</f>
        <v/>
      </c>
      <c r="AD39" s="143" t="str">
        <f>IF($A39="","",_xlfn.IFNA(RTD($A$1,,"order",$A39,AD$6,$A$2),""))</f>
        <v/>
      </c>
      <c r="AE39" s="59" t="str">
        <f>IF($A39="","",_xlfn.IFNA(RTD($A$1,,"order",$A39,AE$6,$A$2),""))</f>
        <v/>
      </c>
      <c r="AF39" s="59" t="str">
        <f>IF($A39="","",_xlfn.IFNA(RTD($A$1,,"order",$A39,AF$6,$A$2),""))</f>
        <v/>
      </c>
      <c r="AG39" s="59" t="str">
        <f>IF($A39="","",_xlfn.IFNA(RTD($A$1,,"order",$A39,AG$6,$A$2),""))</f>
        <v/>
      </c>
      <c r="AH39" s="59" t="str">
        <f>IF($A39="","",_xlfn.IFNA(RTD($A$1,,"order",$A39,AH$6,$A$2),""))</f>
        <v/>
      </c>
      <c r="AI39" s="143" t="str">
        <f>IF($A39="","",_xlfn.IFNA(RTD($A$1,,"order",$A39,AI$6,$A$2),""))</f>
        <v/>
      </c>
      <c r="AJ39" s="59" t="str">
        <f>IF($A39="","",_xlfn.IFNA(RTD($A$1,,"order",$A39,AJ$6,$A$2),""))</f>
        <v/>
      </c>
      <c r="AK39" s="143" t="str">
        <f>IF($A39="","",_xlfn.IFNA(RTD($A$1,,"order",$A39,AK$6,$A$2),""))</f>
        <v/>
      </c>
      <c r="AL39" s="59" t="str">
        <f>IF($A39="","",_xlfn.IFNA(RTD($A$1,,"order",$A39,AL$6,$A$2),""))</f>
        <v/>
      </c>
      <c r="AM39" s="143" t="str">
        <f>IF($A39="","",_xlfn.IFNA(RTD($A$1,,"order",$A39,AM$6,$A$2),""))</f>
        <v/>
      </c>
      <c r="AN39" s="143" t="str">
        <f>IF($A39="","",_xlfn.IFNA(RTD($A$1,,"order",$A39,AN$6,$A$2),""))</f>
        <v/>
      </c>
      <c r="AO39" s="143" t="str">
        <f>IF($A39="","",_xlfn.IFNA(RTD($A$1,,"order",$A39,AO$6,$A$2),""))</f>
        <v/>
      </c>
      <c r="AP39" s="143" t="str">
        <f>IF($A39="","",_xlfn.IFNA(RTD($A$1,,"order",$A39,AP$6,$A$2),""))</f>
        <v/>
      </c>
      <c r="AQ39" s="143" t="str">
        <f>IF($A39="","",_xlfn.IFNA(RTD($A$1,,"order",$A39,AQ$6,$A$2),""))</f>
        <v/>
      </c>
      <c r="AR39" s="143" t="str">
        <f>IF($A39="","",_xlfn.IFNA(RTD($A$1,,"order",$A39,AR$6,$A$2),""))</f>
        <v/>
      </c>
      <c r="AS39" s="143" t="str">
        <f>IF($A39="","",_xlfn.IFNA(RTD($A$1,,"order",$A39,AS$6,$A$2),""))</f>
        <v/>
      </c>
      <c r="AT39" s="143" t="str">
        <f>IF($A39="","",_xlfn.IFNA(RTD($A$1,,"order",$A39,AT$6,$A$2),""))</f>
        <v/>
      </c>
      <c r="AU39" s="59" t="str">
        <f>IF($A39="","",_xlfn.IFNA(RTD($A$1,,"order",$A39,AU$6,$A$2),""))</f>
        <v/>
      </c>
      <c r="AV39" s="59" t="str">
        <f>IF($A39="","",_xlfn.IFNA(RTD($A$1,,"order",$A39,AV$6,$A$2),""))</f>
        <v/>
      </c>
      <c r="AW39" s="143" t="str">
        <f>IF($A39="","",_xlfn.IFNA(RTD($A$1,,"order",$A39,AW$6,$A$2),""))</f>
        <v/>
      </c>
      <c r="AX39" s="143" t="str">
        <f>IF($A39="","",_xlfn.IFNA(RTD($A$1,,"order",$A39,AX$6,$A$2),""))</f>
        <v/>
      </c>
      <c r="AY39" s="143" t="str">
        <f>IF($A39="","",_xlfn.IFNA(RTD($A$1,,"order",$A39,AY$6,$A$2),""))</f>
        <v/>
      </c>
      <c r="AZ39" s="143" t="str">
        <f>IF($A39="","",_xlfn.IFNA(RTD($A$1,,"order",$A39,AZ$6,$A$2),""))</f>
        <v/>
      </c>
      <c r="BA39" s="143" t="str">
        <f>IF($A39="","",_xlfn.IFNA(RTD($A$1,,"order",$A39,BA$6,$A$2),""))</f>
        <v/>
      </c>
      <c r="BB39" s="143" t="str">
        <f>IF($A39="","",_xlfn.IFNA(RTD($A$1,,"order",$A39,BB$6,$A$2),""))</f>
        <v/>
      </c>
      <c r="BC39" s="143" t="str">
        <f>IF($A39="","",_xlfn.IFNA(RTD($A$1,,"order",$A39,BC$6,$A$2),""))</f>
        <v/>
      </c>
      <c r="BD39" s="143" t="str">
        <f>IF($A39="","",_xlfn.IFNA(RTD($A$1,,"order",$A39,BD$6,$A$2),""))</f>
        <v/>
      </c>
      <c r="BE39" s="143" t="str">
        <f>IF($A39="","",_xlfn.IFNA(RTD($A$1,,"order",$A39,BE$6,$A$2),""))</f>
        <v/>
      </c>
      <c r="BF39" s="143" t="str">
        <f>IF($A39="","",_xlfn.IFNA(RTD($A$1,,"order",$A39,BF$6,$A$2),""))</f>
        <v/>
      </c>
      <c r="BG39" s="143" t="str">
        <f>IF($A39="","",_xlfn.IFNA(RTD($A$1,,"order",$A39,BG$6,$A$2),""))</f>
        <v/>
      </c>
      <c r="BH39" s="143" t="str">
        <f>IF($A39="","",_xlfn.IFNA(RTD($A$1,,"order",$A39,BH$6,$A$2),""))</f>
        <v/>
      </c>
      <c r="BI39" s="143" t="str">
        <f>IF($A39="","",_xlfn.IFNA(RTD($A$1,,"order",$A39,BI$6,$A$2),""))</f>
        <v/>
      </c>
      <c r="BJ39" s="143" t="str">
        <f>IF($A39="","",_xlfn.IFNA(RTD($A$1,,"order",$A39,BJ$6,$A$2),""))</f>
        <v/>
      </c>
      <c r="BK39" s="143" t="str">
        <f>IF($A39="","",_xlfn.IFNA(RTD($A$1,,"order",$A39,BK$6,$A$2),""))</f>
        <v/>
      </c>
      <c r="BL39" s="143" t="str">
        <f>IF($A39="","",_xlfn.IFNA(RTD($A$1,,"order",$A39,BL$6,$A$2),""))</f>
        <v/>
      </c>
      <c r="BM39" s="143" t="str">
        <f>IF($A39="","",_xlfn.IFNA(RTD($A$1,,"order",$A39,BM$6,$A$2),""))</f>
        <v/>
      </c>
      <c r="BN39" s="143" t="str">
        <f>IF($A39="","",_xlfn.IFNA(RTD($A$1,,"order",$A39,BN$6,$A$2),""))</f>
        <v/>
      </c>
      <c r="BO39" s="149" t="str">
        <f>IF($A39="","",_xlfn.IFNA(RTD($A$1,,"order",$A39,BO$6,$A$2),""))</f>
        <v/>
      </c>
      <c r="BP39" s="149" t="str">
        <f>IF($A39="","",_xlfn.IFNA(RTD($A$1,,"order",$A39,BP$6,$A$2),""))</f>
        <v/>
      </c>
      <c r="BQ39" s="149" t="str">
        <f>IF($A39="","",_xlfn.IFNA(RTD($A$1,,"order",$A39,BQ$6,$A$2),""))</f>
        <v/>
      </c>
      <c r="BR39" s="59" t="str">
        <f>IF($A39="","",_xlfn.IFNA(RTD($A$1,,"order",$A39,BR$6,$A$2),""))</f>
        <v/>
      </c>
      <c r="BS39" s="59" t="str">
        <f>IF($A39="","",_xlfn.IFNA(RTD($A$1,,"order",$A39,BS$6,$A$2),""))</f>
        <v/>
      </c>
      <c r="BT39" s="59" t="str">
        <f>IF($A39="","",_xlfn.IFNA(RTD($A$1,,"order",$A39,BT$6,$A$2),""))</f>
        <v/>
      </c>
      <c r="BU39" s="59" t="str">
        <f>IF($A39="","",_xlfn.IFNA(RTD($A$1,,"order",$A39,BU$6,$A$2),""))</f>
        <v/>
      </c>
      <c r="BV39" s="59" t="str">
        <f>IF($A39="","",_xlfn.IFNA(RTD($A$1,,"order",$A39,BV$6,$A$2),""))</f>
        <v/>
      </c>
      <c r="BW39" s="59" t="str">
        <f>IF($A39="","",_xlfn.IFNA(RTD($A$1,,"order",$A39,BW$6,$A$2),""))</f>
        <v/>
      </c>
      <c r="BX39" s="59" t="str">
        <f>IF($A39="","",_xlfn.IFNA(RTD($A$1,,"order",$A39,BX$6,$A$2),""))</f>
        <v/>
      </c>
      <c r="BY39" s="59" t="str">
        <f>IF($A39="","",_xlfn.IFNA(RTD($A$1,,"order",$A39,BY$6,$A$2),""))</f>
        <v/>
      </c>
      <c r="BZ39" s="59" t="str">
        <f>IF($A39="","",_xlfn.IFNA(RTD($A$1,,"order",$A39,BZ$6,$A$2),""))</f>
        <v/>
      </c>
      <c r="CA39" s="59" t="str">
        <f>IF($A39="","",_xlfn.IFNA(RTD($A$1,,"order",$A39,CA$6,$A$2),""))</f>
        <v/>
      </c>
      <c r="CB39" s="59" t="str">
        <f>IF($A39="","",_xlfn.IFNA(RTD($A$1,,"order",$A39,CB$6,$A$2),""))</f>
        <v/>
      </c>
    </row>
    <row r="40" spans="1:80" x14ac:dyDescent="0.55000000000000004">
      <c r="A40" s="59" t="str">
        <f>IF(LiveOn,IFERROR(MID(","&amp;$B$5&amp;",",FIND(CHAR(1),SUBSTITUTE(","&amp;$B$5&amp;",",",",CHAR(1),ROWS($A$7:A40)))+1,FIND(CHAR(1),SUBSTITUTE(","&amp;$B$5&amp;",",",",CHAR(1),ROWS($A$7:A40)+1))-FIND(CHAR(1),SUBSTITUTE(","&amp;$B$5&amp;",",",",CHAR(1),ROWS($A$7:A40)))-1),""),"")</f>
        <v/>
      </c>
      <c r="B40" s="115" t="str">
        <f>IF($A40="","",IF(ISNUMBER(UtcOffset),IF(ISNUMBER(RTD($A$1,,"order",$A40,B$6,$A$2)),RTD($A$1,,"order",$A40,B$6,$A$2)+UtcOffset,RTD($A$1,,"order",$A40,B$6,$A$2)),""))</f>
        <v/>
      </c>
      <c r="C40" s="115" t="str">
        <f>IF($A40="","",IF(ISNUMBER(UtcOffset),IF(ISNUMBER(RTD($A$1,,"order",$A40,C$6,$A$2)),RTD($A$1,,"order",$A40,C$6,$A$2)+UtcOffset,RTD($A$1,,"order",$A40,C$6,$A$2)),""))</f>
        <v/>
      </c>
      <c r="D40" s="61" t="str">
        <f>IF($A40="","",_xlfn.IFNA(RTD($A$1,,"order",$A40,D$6,$A$2),""))</f>
        <v/>
      </c>
      <c r="E40" s="123" t="str">
        <f>IF($A40="","",_xlfn.IFNA(RTD($A$1,,"order",$A40,E$6,$A$2),""))</f>
        <v/>
      </c>
      <c r="F40" s="130" t="str">
        <f>IF($A40="","",_xlfn.IFNA(RTD($A$1,,"order",$A40,F$6,$A$2),""))</f>
        <v/>
      </c>
      <c r="G40" s="130" t="str">
        <f>IF($A40="","",_xlfn.IFNA(RTD($A$1,,"order",$A40,G$6,$A$2),""))</f>
        <v/>
      </c>
      <c r="H40" s="82" t="str">
        <f>IF($A40="","",_xlfn.IFNA(RTD($A$1,,"order",$A40,H$6,$A$2),""))</f>
        <v/>
      </c>
      <c r="I40" s="135" t="str">
        <f>IF($A40="","",_xlfn.IFNA(RTD($A$1,,"order",$A40,I$6,$A$2),""))</f>
        <v/>
      </c>
      <c r="J40" s="135" t="str">
        <f>IF($A40="","",_xlfn.IFNA(RTD($A$1,,"order",$A40,J$6,$A$2),""))</f>
        <v/>
      </c>
      <c r="K40" s="139" t="str">
        <f>IF($A40="","",_xlfn.IFNA(RTD($A$1,,"order",$A40,K$6,$A$2),""))</f>
        <v/>
      </c>
      <c r="L40" s="139" t="str">
        <f>IF($A40="","",_xlfn.IFNA(RTD($A$1,,"order",$A40,L$6,$A$2),""))</f>
        <v/>
      </c>
      <c r="M40" s="62" t="str">
        <f>IF($A40="","",_xlfn.IFNA(RTD($A$1,,"order",$A40,M$6,$A$2),""))</f>
        <v/>
      </c>
      <c r="N40" s="62" t="str">
        <f>IF($A40="","",_xlfn.IFNA(RTD($A$1,,"order",$A40,N$6,$A$2),""))</f>
        <v/>
      </c>
      <c r="O40" s="142" t="str">
        <f>IF($A40="","",_xlfn.IFNA(RTD($A$1,,"order",$A40,O$6,$A$2),""))</f>
        <v/>
      </c>
      <c r="P40" s="142" t="str">
        <f>IF($A40="","",_xlfn.IFNA(RTD($A$1,,"order",$A40,P$6,$A$2),""))</f>
        <v/>
      </c>
      <c r="Q40" s="152" t="str">
        <f>IF($A40="","",_xlfn.IFNA(RTD($A$1,,"order",$A40,Q$6,$A$2),""))</f>
        <v/>
      </c>
      <c r="R40" s="59" t="str">
        <f>IF($A40="","",_xlfn.IFNA(RTD($A$1,,"order",$A40,R$6,$A$2),""))</f>
        <v/>
      </c>
      <c r="S40" s="59" t="str">
        <f>IF($A40="","",_xlfn.IFNA(RTD($A$1,,"order",$A40,S$6,$A$2),""))</f>
        <v/>
      </c>
      <c r="T40" s="143" t="str">
        <f>IF($A40="","",_xlfn.IFNA(RTD($A$1,,"order",$A40,T$6,$A$2),""))</f>
        <v/>
      </c>
      <c r="U40" s="143" t="str">
        <f>IF($A40="","",_xlfn.IFNA(RTD($A$1,,"order",$A40,U$6,$A$2),""))</f>
        <v/>
      </c>
      <c r="V40" s="143" t="str">
        <f>IF($A40="","",_xlfn.IFNA(RTD($A$1,,"order",$A40,V$6,$A$2),""))</f>
        <v/>
      </c>
      <c r="W40" s="143" t="str">
        <f>IF($A40="","",_xlfn.IFNA(RTD($A$1,,"order",$A40,W$6,$A$2),""))</f>
        <v/>
      </c>
      <c r="X40" s="147" t="str">
        <f>IF($A40="","",_xlfn.IFNA(RTD($A$1,,"order",$A40,X$6,$A$2),""))</f>
        <v/>
      </c>
      <c r="Y40" s="147" t="str">
        <f>IF($A40="","",_xlfn.IFNA(RTD($A$1,,"order",$A40,Y$6,$A$2),""))</f>
        <v/>
      </c>
      <c r="Z40" s="143" t="str">
        <f>IF($A40="","",_xlfn.IFNA(RTD($A$1,,"order",$A40,Z$6,$A$2),""))</f>
        <v/>
      </c>
      <c r="AA40" s="143" t="str">
        <f>IF($A40="","",_xlfn.IFNA(RTD($A$1,,"order",$A40,AA$6,$A$2),""))</f>
        <v/>
      </c>
      <c r="AB40" s="143" t="str">
        <f>IF($A40="","",_xlfn.IFNA(RTD($A$1,,"order",$A40,AB$6,$A$2),""))</f>
        <v/>
      </c>
      <c r="AC40" s="143" t="str">
        <f>IF($A40="","",_xlfn.IFNA(RTD($A$1,,"order",$A40,AC$6,$A$2),""))</f>
        <v/>
      </c>
      <c r="AD40" s="143" t="str">
        <f>IF($A40="","",_xlfn.IFNA(RTD($A$1,,"order",$A40,AD$6,$A$2),""))</f>
        <v/>
      </c>
      <c r="AE40" s="59" t="str">
        <f>IF($A40="","",_xlfn.IFNA(RTD($A$1,,"order",$A40,AE$6,$A$2),""))</f>
        <v/>
      </c>
      <c r="AF40" s="59" t="str">
        <f>IF($A40="","",_xlfn.IFNA(RTD($A$1,,"order",$A40,AF$6,$A$2),""))</f>
        <v/>
      </c>
      <c r="AG40" s="59" t="str">
        <f>IF($A40="","",_xlfn.IFNA(RTD($A$1,,"order",$A40,AG$6,$A$2),""))</f>
        <v/>
      </c>
      <c r="AH40" s="59" t="str">
        <f>IF($A40="","",_xlfn.IFNA(RTD($A$1,,"order",$A40,AH$6,$A$2),""))</f>
        <v/>
      </c>
      <c r="AI40" s="143" t="str">
        <f>IF($A40="","",_xlfn.IFNA(RTD($A$1,,"order",$A40,AI$6,$A$2),""))</f>
        <v/>
      </c>
      <c r="AJ40" s="59" t="str">
        <f>IF($A40="","",_xlfn.IFNA(RTD($A$1,,"order",$A40,AJ$6,$A$2),""))</f>
        <v/>
      </c>
      <c r="AK40" s="143" t="str">
        <f>IF($A40="","",_xlfn.IFNA(RTD($A$1,,"order",$A40,AK$6,$A$2),""))</f>
        <v/>
      </c>
      <c r="AL40" s="59" t="str">
        <f>IF($A40="","",_xlfn.IFNA(RTD($A$1,,"order",$A40,AL$6,$A$2),""))</f>
        <v/>
      </c>
      <c r="AM40" s="143" t="str">
        <f>IF($A40="","",_xlfn.IFNA(RTD($A$1,,"order",$A40,AM$6,$A$2),""))</f>
        <v/>
      </c>
      <c r="AN40" s="143" t="str">
        <f>IF($A40="","",_xlfn.IFNA(RTD($A$1,,"order",$A40,AN$6,$A$2),""))</f>
        <v/>
      </c>
      <c r="AO40" s="143" t="str">
        <f>IF($A40="","",_xlfn.IFNA(RTD($A$1,,"order",$A40,AO$6,$A$2),""))</f>
        <v/>
      </c>
      <c r="AP40" s="143" t="str">
        <f>IF($A40="","",_xlfn.IFNA(RTD($A$1,,"order",$A40,AP$6,$A$2),""))</f>
        <v/>
      </c>
      <c r="AQ40" s="143" t="str">
        <f>IF($A40="","",_xlfn.IFNA(RTD($A$1,,"order",$A40,AQ$6,$A$2),""))</f>
        <v/>
      </c>
      <c r="AR40" s="143" t="str">
        <f>IF($A40="","",_xlfn.IFNA(RTD($A$1,,"order",$A40,AR$6,$A$2),""))</f>
        <v/>
      </c>
      <c r="AS40" s="143" t="str">
        <f>IF($A40="","",_xlfn.IFNA(RTD($A$1,,"order",$A40,AS$6,$A$2),""))</f>
        <v/>
      </c>
      <c r="AT40" s="143" t="str">
        <f>IF($A40="","",_xlfn.IFNA(RTD($A$1,,"order",$A40,AT$6,$A$2),""))</f>
        <v/>
      </c>
      <c r="AU40" s="59" t="str">
        <f>IF($A40="","",_xlfn.IFNA(RTD($A$1,,"order",$A40,AU$6,$A$2),""))</f>
        <v/>
      </c>
      <c r="AV40" s="59" t="str">
        <f>IF($A40="","",_xlfn.IFNA(RTD($A$1,,"order",$A40,AV$6,$A$2),""))</f>
        <v/>
      </c>
      <c r="AW40" s="143" t="str">
        <f>IF($A40="","",_xlfn.IFNA(RTD($A$1,,"order",$A40,AW$6,$A$2),""))</f>
        <v/>
      </c>
      <c r="AX40" s="143" t="str">
        <f>IF($A40="","",_xlfn.IFNA(RTD($A$1,,"order",$A40,AX$6,$A$2),""))</f>
        <v/>
      </c>
      <c r="AY40" s="143" t="str">
        <f>IF($A40="","",_xlfn.IFNA(RTD($A$1,,"order",$A40,AY$6,$A$2),""))</f>
        <v/>
      </c>
      <c r="AZ40" s="143" t="str">
        <f>IF($A40="","",_xlfn.IFNA(RTD($A$1,,"order",$A40,AZ$6,$A$2),""))</f>
        <v/>
      </c>
      <c r="BA40" s="143" t="str">
        <f>IF($A40="","",_xlfn.IFNA(RTD($A$1,,"order",$A40,BA$6,$A$2),""))</f>
        <v/>
      </c>
      <c r="BB40" s="143" t="str">
        <f>IF($A40="","",_xlfn.IFNA(RTD($A$1,,"order",$A40,BB$6,$A$2),""))</f>
        <v/>
      </c>
      <c r="BC40" s="143" t="str">
        <f>IF($A40="","",_xlfn.IFNA(RTD($A$1,,"order",$A40,BC$6,$A$2),""))</f>
        <v/>
      </c>
      <c r="BD40" s="143" t="str">
        <f>IF($A40="","",_xlfn.IFNA(RTD($A$1,,"order",$A40,BD$6,$A$2),""))</f>
        <v/>
      </c>
      <c r="BE40" s="143" t="str">
        <f>IF($A40="","",_xlfn.IFNA(RTD($A$1,,"order",$A40,BE$6,$A$2),""))</f>
        <v/>
      </c>
      <c r="BF40" s="143" t="str">
        <f>IF($A40="","",_xlfn.IFNA(RTD($A$1,,"order",$A40,BF$6,$A$2),""))</f>
        <v/>
      </c>
      <c r="BG40" s="143" t="str">
        <f>IF($A40="","",_xlfn.IFNA(RTD($A$1,,"order",$A40,BG$6,$A$2),""))</f>
        <v/>
      </c>
      <c r="BH40" s="143" t="str">
        <f>IF($A40="","",_xlfn.IFNA(RTD($A$1,,"order",$A40,BH$6,$A$2),""))</f>
        <v/>
      </c>
      <c r="BI40" s="143" t="str">
        <f>IF($A40="","",_xlfn.IFNA(RTD($A$1,,"order",$A40,BI$6,$A$2),""))</f>
        <v/>
      </c>
      <c r="BJ40" s="143" t="str">
        <f>IF($A40="","",_xlfn.IFNA(RTD($A$1,,"order",$A40,BJ$6,$A$2),""))</f>
        <v/>
      </c>
      <c r="BK40" s="143" t="str">
        <f>IF($A40="","",_xlfn.IFNA(RTD($A$1,,"order",$A40,BK$6,$A$2),""))</f>
        <v/>
      </c>
      <c r="BL40" s="143" t="str">
        <f>IF($A40="","",_xlfn.IFNA(RTD($A$1,,"order",$A40,BL$6,$A$2),""))</f>
        <v/>
      </c>
      <c r="BM40" s="143" t="str">
        <f>IF($A40="","",_xlfn.IFNA(RTD($A$1,,"order",$A40,BM$6,$A$2),""))</f>
        <v/>
      </c>
      <c r="BN40" s="143" t="str">
        <f>IF($A40="","",_xlfn.IFNA(RTD($A$1,,"order",$A40,BN$6,$A$2),""))</f>
        <v/>
      </c>
      <c r="BO40" s="149" t="str">
        <f>IF($A40="","",_xlfn.IFNA(RTD($A$1,,"order",$A40,BO$6,$A$2),""))</f>
        <v/>
      </c>
      <c r="BP40" s="149" t="str">
        <f>IF($A40="","",_xlfn.IFNA(RTD($A$1,,"order",$A40,BP$6,$A$2),""))</f>
        <v/>
      </c>
      <c r="BQ40" s="149" t="str">
        <f>IF($A40="","",_xlfn.IFNA(RTD($A$1,,"order",$A40,BQ$6,$A$2),""))</f>
        <v/>
      </c>
      <c r="BR40" s="59" t="str">
        <f>IF($A40="","",_xlfn.IFNA(RTD($A$1,,"order",$A40,BR$6,$A$2),""))</f>
        <v/>
      </c>
      <c r="BS40" s="59" t="str">
        <f>IF($A40="","",_xlfn.IFNA(RTD($A$1,,"order",$A40,BS$6,$A$2),""))</f>
        <v/>
      </c>
      <c r="BT40" s="59" t="str">
        <f>IF($A40="","",_xlfn.IFNA(RTD($A$1,,"order",$A40,BT$6,$A$2),""))</f>
        <v/>
      </c>
      <c r="BU40" s="59" t="str">
        <f>IF($A40="","",_xlfn.IFNA(RTD($A$1,,"order",$A40,BU$6,$A$2),""))</f>
        <v/>
      </c>
      <c r="BV40" s="59" t="str">
        <f>IF($A40="","",_xlfn.IFNA(RTD($A$1,,"order",$A40,BV$6,$A$2),""))</f>
        <v/>
      </c>
      <c r="BW40" s="59" t="str">
        <f>IF($A40="","",_xlfn.IFNA(RTD($A$1,,"order",$A40,BW$6,$A$2),""))</f>
        <v/>
      </c>
      <c r="BX40" s="59" t="str">
        <f>IF($A40="","",_xlfn.IFNA(RTD($A$1,,"order",$A40,BX$6,$A$2),""))</f>
        <v/>
      </c>
      <c r="BY40" s="59" t="str">
        <f>IF($A40="","",_xlfn.IFNA(RTD($A$1,,"order",$A40,BY$6,$A$2),""))</f>
        <v/>
      </c>
      <c r="BZ40" s="59" t="str">
        <f>IF($A40="","",_xlfn.IFNA(RTD($A$1,,"order",$A40,BZ$6,$A$2),""))</f>
        <v/>
      </c>
      <c r="CA40" s="59" t="str">
        <f>IF($A40="","",_xlfn.IFNA(RTD($A$1,,"order",$A40,CA$6,$A$2),""))</f>
        <v/>
      </c>
      <c r="CB40" s="59" t="str">
        <f>IF($A40="","",_xlfn.IFNA(RTD($A$1,,"order",$A40,CB$6,$A$2),""))</f>
        <v/>
      </c>
    </row>
    <row r="41" spans="1:80" x14ac:dyDescent="0.55000000000000004">
      <c r="A41" s="59" t="str">
        <f>IF(LiveOn,IFERROR(MID(","&amp;$B$5&amp;",",FIND(CHAR(1),SUBSTITUTE(","&amp;$B$5&amp;",",",",CHAR(1),ROWS($A$7:A41)))+1,FIND(CHAR(1),SUBSTITUTE(","&amp;$B$5&amp;",",",",CHAR(1),ROWS($A$7:A41)+1))-FIND(CHAR(1),SUBSTITUTE(","&amp;$B$5&amp;",",",",CHAR(1),ROWS($A$7:A41)))-1),""),"")</f>
        <v/>
      </c>
      <c r="B41" s="115" t="str">
        <f>IF($A41="","",IF(ISNUMBER(UtcOffset),IF(ISNUMBER(RTD($A$1,,"order",$A41,B$6,$A$2)),RTD($A$1,,"order",$A41,B$6,$A$2)+UtcOffset,RTD($A$1,,"order",$A41,B$6,$A$2)),""))</f>
        <v/>
      </c>
      <c r="C41" s="115" t="str">
        <f>IF($A41="","",IF(ISNUMBER(UtcOffset),IF(ISNUMBER(RTD($A$1,,"order",$A41,C$6,$A$2)),RTD($A$1,,"order",$A41,C$6,$A$2)+UtcOffset,RTD($A$1,,"order",$A41,C$6,$A$2)),""))</f>
        <v/>
      </c>
      <c r="D41" s="61" t="str">
        <f>IF($A41="","",_xlfn.IFNA(RTD($A$1,,"order",$A41,D$6,$A$2),""))</f>
        <v/>
      </c>
      <c r="E41" s="123" t="str">
        <f>IF($A41="","",_xlfn.IFNA(RTD($A$1,,"order",$A41,E$6,$A$2),""))</f>
        <v/>
      </c>
      <c r="F41" s="130" t="str">
        <f>IF($A41="","",_xlfn.IFNA(RTD($A$1,,"order",$A41,F$6,$A$2),""))</f>
        <v/>
      </c>
      <c r="G41" s="130" t="str">
        <f>IF($A41="","",_xlfn.IFNA(RTD($A$1,,"order",$A41,G$6,$A$2),""))</f>
        <v/>
      </c>
      <c r="H41" s="82" t="str">
        <f>IF($A41="","",_xlfn.IFNA(RTD($A$1,,"order",$A41,H$6,$A$2),""))</f>
        <v/>
      </c>
      <c r="I41" s="135" t="str">
        <f>IF($A41="","",_xlfn.IFNA(RTD($A$1,,"order",$A41,I$6,$A$2),""))</f>
        <v/>
      </c>
      <c r="J41" s="135" t="str">
        <f>IF($A41="","",_xlfn.IFNA(RTD($A$1,,"order",$A41,J$6,$A$2),""))</f>
        <v/>
      </c>
      <c r="K41" s="139" t="str">
        <f>IF($A41="","",_xlfn.IFNA(RTD($A$1,,"order",$A41,K$6,$A$2),""))</f>
        <v/>
      </c>
      <c r="L41" s="139" t="str">
        <f>IF($A41="","",_xlfn.IFNA(RTD($A$1,,"order",$A41,L$6,$A$2),""))</f>
        <v/>
      </c>
      <c r="M41" s="62" t="str">
        <f>IF($A41="","",_xlfn.IFNA(RTD($A$1,,"order",$A41,M$6,$A$2),""))</f>
        <v/>
      </c>
      <c r="N41" s="62" t="str">
        <f>IF($A41="","",_xlfn.IFNA(RTD($A$1,,"order",$A41,N$6,$A$2),""))</f>
        <v/>
      </c>
      <c r="O41" s="142" t="str">
        <f>IF($A41="","",_xlfn.IFNA(RTD($A$1,,"order",$A41,O$6,$A$2),""))</f>
        <v/>
      </c>
      <c r="P41" s="142" t="str">
        <f>IF($A41="","",_xlfn.IFNA(RTD($A$1,,"order",$A41,P$6,$A$2),""))</f>
        <v/>
      </c>
      <c r="Q41" s="152" t="str">
        <f>IF($A41="","",_xlfn.IFNA(RTD($A$1,,"order",$A41,Q$6,$A$2),""))</f>
        <v/>
      </c>
      <c r="R41" s="59" t="str">
        <f>IF($A41="","",_xlfn.IFNA(RTD($A$1,,"order",$A41,R$6,$A$2),""))</f>
        <v/>
      </c>
      <c r="S41" s="59" t="str">
        <f>IF($A41="","",_xlfn.IFNA(RTD($A$1,,"order",$A41,S$6,$A$2),""))</f>
        <v/>
      </c>
      <c r="T41" s="143" t="str">
        <f>IF($A41="","",_xlfn.IFNA(RTD($A$1,,"order",$A41,T$6,$A$2),""))</f>
        <v/>
      </c>
      <c r="U41" s="143" t="str">
        <f>IF($A41="","",_xlfn.IFNA(RTD($A$1,,"order",$A41,U$6,$A$2),""))</f>
        <v/>
      </c>
      <c r="V41" s="143" t="str">
        <f>IF($A41="","",_xlfn.IFNA(RTD($A$1,,"order",$A41,V$6,$A$2),""))</f>
        <v/>
      </c>
      <c r="W41" s="143" t="str">
        <f>IF($A41="","",_xlfn.IFNA(RTD($A$1,,"order",$A41,W$6,$A$2),""))</f>
        <v/>
      </c>
      <c r="X41" s="147" t="str">
        <f>IF($A41="","",_xlfn.IFNA(RTD($A$1,,"order",$A41,X$6,$A$2),""))</f>
        <v/>
      </c>
      <c r="Y41" s="147" t="str">
        <f>IF($A41="","",_xlfn.IFNA(RTD($A$1,,"order",$A41,Y$6,$A$2),""))</f>
        <v/>
      </c>
      <c r="Z41" s="143" t="str">
        <f>IF($A41="","",_xlfn.IFNA(RTD($A$1,,"order",$A41,Z$6,$A$2),""))</f>
        <v/>
      </c>
      <c r="AA41" s="143" t="str">
        <f>IF($A41="","",_xlfn.IFNA(RTD($A$1,,"order",$A41,AA$6,$A$2),""))</f>
        <v/>
      </c>
      <c r="AB41" s="143" t="str">
        <f>IF($A41="","",_xlfn.IFNA(RTD($A$1,,"order",$A41,AB$6,$A$2),""))</f>
        <v/>
      </c>
      <c r="AC41" s="143" t="str">
        <f>IF($A41="","",_xlfn.IFNA(RTD($A$1,,"order",$A41,AC$6,$A$2),""))</f>
        <v/>
      </c>
      <c r="AD41" s="143" t="str">
        <f>IF($A41="","",_xlfn.IFNA(RTD($A$1,,"order",$A41,AD$6,$A$2),""))</f>
        <v/>
      </c>
      <c r="AE41" s="59" t="str">
        <f>IF($A41="","",_xlfn.IFNA(RTD($A$1,,"order",$A41,AE$6,$A$2),""))</f>
        <v/>
      </c>
      <c r="AF41" s="59" t="str">
        <f>IF($A41="","",_xlfn.IFNA(RTD($A$1,,"order",$A41,AF$6,$A$2),""))</f>
        <v/>
      </c>
      <c r="AG41" s="59" t="str">
        <f>IF($A41="","",_xlfn.IFNA(RTD($A$1,,"order",$A41,AG$6,$A$2),""))</f>
        <v/>
      </c>
      <c r="AH41" s="59" t="str">
        <f>IF($A41="","",_xlfn.IFNA(RTD($A$1,,"order",$A41,AH$6,$A$2),""))</f>
        <v/>
      </c>
      <c r="AI41" s="143" t="str">
        <f>IF($A41="","",_xlfn.IFNA(RTD($A$1,,"order",$A41,AI$6,$A$2),""))</f>
        <v/>
      </c>
      <c r="AJ41" s="59" t="str">
        <f>IF($A41="","",_xlfn.IFNA(RTD($A$1,,"order",$A41,AJ$6,$A$2),""))</f>
        <v/>
      </c>
      <c r="AK41" s="143" t="str">
        <f>IF($A41="","",_xlfn.IFNA(RTD($A$1,,"order",$A41,AK$6,$A$2),""))</f>
        <v/>
      </c>
      <c r="AL41" s="59" t="str">
        <f>IF($A41="","",_xlfn.IFNA(RTD($A$1,,"order",$A41,AL$6,$A$2),""))</f>
        <v/>
      </c>
      <c r="AM41" s="143" t="str">
        <f>IF($A41="","",_xlfn.IFNA(RTD($A$1,,"order",$A41,AM$6,$A$2),""))</f>
        <v/>
      </c>
      <c r="AN41" s="143" t="str">
        <f>IF($A41="","",_xlfn.IFNA(RTD($A$1,,"order",$A41,AN$6,$A$2),""))</f>
        <v/>
      </c>
      <c r="AO41" s="143" t="str">
        <f>IF($A41="","",_xlfn.IFNA(RTD($A$1,,"order",$A41,AO$6,$A$2),""))</f>
        <v/>
      </c>
      <c r="AP41" s="143" t="str">
        <f>IF($A41="","",_xlfn.IFNA(RTD($A$1,,"order",$A41,AP$6,$A$2),""))</f>
        <v/>
      </c>
      <c r="AQ41" s="143" t="str">
        <f>IF($A41="","",_xlfn.IFNA(RTD($A$1,,"order",$A41,AQ$6,$A$2),""))</f>
        <v/>
      </c>
      <c r="AR41" s="143" t="str">
        <f>IF($A41="","",_xlfn.IFNA(RTD($A$1,,"order",$A41,AR$6,$A$2),""))</f>
        <v/>
      </c>
      <c r="AS41" s="143" t="str">
        <f>IF($A41="","",_xlfn.IFNA(RTD($A$1,,"order",$A41,AS$6,$A$2),""))</f>
        <v/>
      </c>
      <c r="AT41" s="143" t="str">
        <f>IF($A41="","",_xlfn.IFNA(RTD($A$1,,"order",$A41,AT$6,$A$2),""))</f>
        <v/>
      </c>
      <c r="AU41" s="59" t="str">
        <f>IF($A41="","",_xlfn.IFNA(RTD($A$1,,"order",$A41,AU$6,$A$2),""))</f>
        <v/>
      </c>
      <c r="AV41" s="59" t="str">
        <f>IF($A41="","",_xlfn.IFNA(RTD($A$1,,"order",$A41,AV$6,$A$2),""))</f>
        <v/>
      </c>
      <c r="AW41" s="143" t="str">
        <f>IF($A41="","",_xlfn.IFNA(RTD($A$1,,"order",$A41,AW$6,$A$2),""))</f>
        <v/>
      </c>
      <c r="AX41" s="143" t="str">
        <f>IF($A41="","",_xlfn.IFNA(RTD($A$1,,"order",$A41,AX$6,$A$2),""))</f>
        <v/>
      </c>
      <c r="AY41" s="143" t="str">
        <f>IF($A41="","",_xlfn.IFNA(RTD($A$1,,"order",$A41,AY$6,$A$2),""))</f>
        <v/>
      </c>
      <c r="AZ41" s="143" t="str">
        <f>IF($A41="","",_xlfn.IFNA(RTD($A$1,,"order",$A41,AZ$6,$A$2),""))</f>
        <v/>
      </c>
      <c r="BA41" s="143" t="str">
        <f>IF($A41="","",_xlfn.IFNA(RTD($A$1,,"order",$A41,BA$6,$A$2),""))</f>
        <v/>
      </c>
      <c r="BB41" s="143" t="str">
        <f>IF($A41="","",_xlfn.IFNA(RTD($A$1,,"order",$A41,BB$6,$A$2),""))</f>
        <v/>
      </c>
      <c r="BC41" s="143" t="str">
        <f>IF($A41="","",_xlfn.IFNA(RTD($A$1,,"order",$A41,BC$6,$A$2),""))</f>
        <v/>
      </c>
      <c r="BD41" s="143" t="str">
        <f>IF($A41="","",_xlfn.IFNA(RTD($A$1,,"order",$A41,BD$6,$A$2),""))</f>
        <v/>
      </c>
      <c r="BE41" s="143" t="str">
        <f>IF($A41="","",_xlfn.IFNA(RTD($A$1,,"order",$A41,BE$6,$A$2),""))</f>
        <v/>
      </c>
      <c r="BF41" s="143" t="str">
        <f>IF($A41="","",_xlfn.IFNA(RTD($A$1,,"order",$A41,BF$6,$A$2),""))</f>
        <v/>
      </c>
      <c r="BG41" s="143" t="str">
        <f>IF($A41="","",_xlfn.IFNA(RTD($A$1,,"order",$A41,BG$6,$A$2),""))</f>
        <v/>
      </c>
      <c r="BH41" s="143" t="str">
        <f>IF($A41="","",_xlfn.IFNA(RTD($A$1,,"order",$A41,BH$6,$A$2),""))</f>
        <v/>
      </c>
      <c r="BI41" s="143" t="str">
        <f>IF($A41="","",_xlfn.IFNA(RTD($A$1,,"order",$A41,BI$6,$A$2),""))</f>
        <v/>
      </c>
      <c r="BJ41" s="143" t="str">
        <f>IF($A41="","",_xlfn.IFNA(RTD($A$1,,"order",$A41,BJ$6,$A$2),""))</f>
        <v/>
      </c>
      <c r="BK41" s="143" t="str">
        <f>IF($A41="","",_xlfn.IFNA(RTD($A$1,,"order",$A41,BK$6,$A$2),""))</f>
        <v/>
      </c>
      <c r="BL41" s="143" t="str">
        <f>IF($A41="","",_xlfn.IFNA(RTD($A$1,,"order",$A41,BL$6,$A$2),""))</f>
        <v/>
      </c>
      <c r="BM41" s="143" t="str">
        <f>IF($A41="","",_xlfn.IFNA(RTD($A$1,,"order",$A41,BM$6,$A$2),""))</f>
        <v/>
      </c>
      <c r="BN41" s="143" t="str">
        <f>IF($A41="","",_xlfn.IFNA(RTD($A$1,,"order",$A41,BN$6,$A$2),""))</f>
        <v/>
      </c>
      <c r="BO41" s="149" t="str">
        <f>IF($A41="","",_xlfn.IFNA(RTD($A$1,,"order",$A41,BO$6,$A$2),""))</f>
        <v/>
      </c>
      <c r="BP41" s="149" t="str">
        <f>IF($A41="","",_xlfn.IFNA(RTD($A$1,,"order",$A41,BP$6,$A$2),""))</f>
        <v/>
      </c>
      <c r="BQ41" s="149" t="str">
        <f>IF($A41="","",_xlfn.IFNA(RTD($A$1,,"order",$A41,BQ$6,$A$2),""))</f>
        <v/>
      </c>
      <c r="BR41" s="59" t="str">
        <f>IF($A41="","",_xlfn.IFNA(RTD($A$1,,"order",$A41,BR$6,$A$2),""))</f>
        <v/>
      </c>
      <c r="BS41" s="59" t="str">
        <f>IF($A41="","",_xlfn.IFNA(RTD($A$1,,"order",$A41,BS$6,$A$2),""))</f>
        <v/>
      </c>
      <c r="BT41" s="59" t="str">
        <f>IF($A41="","",_xlfn.IFNA(RTD($A$1,,"order",$A41,BT$6,$A$2),""))</f>
        <v/>
      </c>
      <c r="BU41" s="59" t="str">
        <f>IF($A41="","",_xlfn.IFNA(RTD($A$1,,"order",$A41,BU$6,$A$2),""))</f>
        <v/>
      </c>
      <c r="BV41" s="59" t="str">
        <f>IF($A41="","",_xlfn.IFNA(RTD($A$1,,"order",$A41,BV$6,$A$2),""))</f>
        <v/>
      </c>
      <c r="BW41" s="59" t="str">
        <f>IF($A41="","",_xlfn.IFNA(RTD($A$1,,"order",$A41,BW$6,$A$2),""))</f>
        <v/>
      </c>
      <c r="BX41" s="59" t="str">
        <f>IF($A41="","",_xlfn.IFNA(RTD($A$1,,"order",$A41,BX$6,$A$2),""))</f>
        <v/>
      </c>
      <c r="BY41" s="59" t="str">
        <f>IF($A41="","",_xlfn.IFNA(RTD($A$1,,"order",$A41,BY$6,$A$2),""))</f>
        <v/>
      </c>
      <c r="BZ41" s="59" t="str">
        <f>IF($A41="","",_xlfn.IFNA(RTD($A$1,,"order",$A41,BZ$6,$A$2),""))</f>
        <v/>
      </c>
      <c r="CA41" s="59" t="str">
        <f>IF($A41="","",_xlfn.IFNA(RTD($A$1,,"order",$A41,CA$6,$A$2),""))</f>
        <v/>
      </c>
      <c r="CB41" s="59" t="str">
        <f>IF($A41="","",_xlfn.IFNA(RTD($A$1,,"order",$A41,CB$6,$A$2),""))</f>
        <v/>
      </c>
    </row>
    <row r="42" spans="1:80" x14ac:dyDescent="0.55000000000000004">
      <c r="A42" s="59" t="str">
        <f>IF(LiveOn,IFERROR(MID(","&amp;$B$5&amp;",",FIND(CHAR(1),SUBSTITUTE(","&amp;$B$5&amp;",",",",CHAR(1),ROWS($A$7:A42)))+1,FIND(CHAR(1),SUBSTITUTE(","&amp;$B$5&amp;",",",",CHAR(1),ROWS($A$7:A42)+1))-FIND(CHAR(1),SUBSTITUTE(","&amp;$B$5&amp;",",",",CHAR(1),ROWS($A$7:A42)))-1),""),"")</f>
        <v/>
      </c>
      <c r="B42" s="115" t="str">
        <f>IF($A42="","",IF(ISNUMBER(UtcOffset),IF(ISNUMBER(RTD($A$1,,"order",$A42,B$6,$A$2)),RTD($A$1,,"order",$A42,B$6,$A$2)+UtcOffset,RTD($A$1,,"order",$A42,B$6,$A$2)),""))</f>
        <v/>
      </c>
      <c r="C42" s="115" t="str">
        <f>IF($A42="","",IF(ISNUMBER(UtcOffset),IF(ISNUMBER(RTD($A$1,,"order",$A42,C$6,$A$2)),RTD($A$1,,"order",$A42,C$6,$A$2)+UtcOffset,RTD($A$1,,"order",$A42,C$6,$A$2)),""))</f>
        <v/>
      </c>
      <c r="D42" s="61" t="str">
        <f>IF($A42="","",_xlfn.IFNA(RTD($A$1,,"order",$A42,D$6,$A$2),""))</f>
        <v/>
      </c>
      <c r="E42" s="123" t="str">
        <f>IF($A42="","",_xlfn.IFNA(RTD($A$1,,"order",$A42,E$6,$A$2),""))</f>
        <v/>
      </c>
      <c r="F42" s="130" t="str">
        <f>IF($A42="","",_xlfn.IFNA(RTD($A$1,,"order",$A42,F$6,$A$2),""))</f>
        <v/>
      </c>
      <c r="G42" s="130" t="str">
        <f>IF($A42="","",_xlfn.IFNA(RTD($A$1,,"order",$A42,G$6,$A$2),""))</f>
        <v/>
      </c>
      <c r="H42" s="82" t="str">
        <f>IF($A42="","",_xlfn.IFNA(RTD($A$1,,"order",$A42,H$6,$A$2),""))</f>
        <v/>
      </c>
      <c r="I42" s="135" t="str">
        <f>IF($A42="","",_xlfn.IFNA(RTD($A$1,,"order",$A42,I$6,$A$2),""))</f>
        <v/>
      </c>
      <c r="J42" s="135" t="str">
        <f>IF($A42="","",_xlfn.IFNA(RTD($A$1,,"order",$A42,J$6,$A$2),""))</f>
        <v/>
      </c>
      <c r="K42" s="139" t="str">
        <f>IF($A42="","",_xlfn.IFNA(RTD($A$1,,"order",$A42,K$6,$A$2),""))</f>
        <v/>
      </c>
      <c r="L42" s="139" t="str">
        <f>IF($A42="","",_xlfn.IFNA(RTD($A$1,,"order",$A42,L$6,$A$2),""))</f>
        <v/>
      </c>
      <c r="M42" s="62" t="str">
        <f>IF($A42="","",_xlfn.IFNA(RTD($A$1,,"order",$A42,M$6,$A$2),""))</f>
        <v/>
      </c>
      <c r="N42" s="62" t="str">
        <f>IF($A42="","",_xlfn.IFNA(RTD($A$1,,"order",$A42,N$6,$A$2),""))</f>
        <v/>
      </c>
      <c r="O42" s="142" t="str">
        <f>IF($A42="","",_xlfn.IFNA(RTD($A$1,,"order",$A42,O$6,$A$2),""))</f>
        <v/>
      </c>
      <c r="P42" s="142" t="str">
        <f>IF($A42="","",_xlfn.IFNA(RTD($A$1,,"order",$A42,P$6,$A$2),""))</f>
        <v/>
      </c>
      <c r="Q42" s="152" t="str">
        <f>IF($A42="","",_xlfn.IFNA(RTD($A$1,,"order",$A42,Q$6,$A$2),""))</f>
        <v/>
      </c>
      <c r="R42" s="59" t="str">
        <f>IF($A42="","",_xlfn.IFNA(RTD($A$1,,"order",$A42,R$6,$A$2),""))</f>
        <v/>
      </c>
      <c r="S42" s="59" t="str">
        <f>IF($A42="","",_xlfn.IFNA(RTD($A$1,,"order",$A42,S$6,$A$2),""))</f>
        <v/>
      </c>
      <c r="T42" s="143" t="str">
        <f>IF($A42="","",_xlfn.IFNA(RTD($A$1,,"order",$A42,T$6,$A$2),""))</f>
        <v/>
      </c>
      <c r="U42" s="143" t="str">
        <f>IF($A42="","",_xlfn.IFNA(RTD($A$1,,"order",$A42,U$6,$A$2),""))</f>
        <v/>
      </c>
      <c r="V42" s="143" t="str">
        <f>IF($A42="","",_xlfn.IFNA(RTD($A$1,,"order",$A42,V$6,$A$2),""))</f>
        <v/>
      </c>
      <c r="W42" s="143" t="str">
        <f>IF($A42="","",_xlfn.IFNA(RTD($A$1,,"order",$A42,W$6,$A$2),""))</f>
        <v/>
      </c>
      <c r="X42" s="147" t="str">
        <f>IF($A42="","",_xlfn.IFNA(RTD($A$1,,"order",$A42,X$6,$A$2),""))</f>
        <v/>
      </c>
      <c r="Y42" s="147" t="str">
        <f>IF($A42="","",_xlfn.IFNA(RTD($A$1,,"order",$A42,Y$6,$A$2),""))</f>
        <v/>
      </c>
      <c r="Z42" s="143" t="str">
        <f>IF($A42="","",_xlfn.IFNA(RTD($A$1,,"order",$A42,Z$6,$A$2),""))</f>
        <v/>
      </c>
      <c r="AA42" s="143" t="str">
        <f>IF($A42="","",_xlfn.IFNA(RTD($A$1,,"order",$A42,AA$6,$A$2),""))</f>
        <v/>
      </c>
      <c r="AB42" s="143" t="str">
        <f>IF($A42="","",_xlfn.IFNA(RTD($A$1,,"order",$A42,AB$6,$A$2),""))</f>
        <v/>
      </c>
      <c r="AC42" s="143" t="str">
        <f>IF($A42="","",_xlfn.IFNA(RTD($A$1,,"order",$A42,AC$6,$A$2),""))</f>
        <v/>
      </c>
      <c r="AD42" s="143" t="str">
        <f>IF($A42="","",_xlfn.IFNA(RTD($A$1,,"order",$A42,AD$6,$A$2),""))</f>
        <v/>
      </c>
      <c r="AE42" s="59" t="str">
        <f>IF($A42="","",_xlfn.IFNA(RTD($A$1,,"order",$A42,AE$6,$A$2),""))</f>
        <v/>
      </c>
      <c r="AF42" s="59" t="str">
        <f>IF($A42="","",_xlfn.IFNA(RTD($A$1,,"order",$A42,AF$6,$A$2),""))</f>
        <v/>
      </c>
      <c r="AG42" s="59" t="str">
        <f>IF($A42="","",_xlfn.IFNA(RTD($A$1,,"order",$A42,AG$6,$A$2),""))</f>
        <v/>
      </c>
      <c r="AH42" s="59" t="str">
        <f>IF($A42="","",_xlfn.IFNA(RTD($A$1,,"order",$A42,AH$6,$A$2),""))</f>
        <v/>
      </c>
      <c r="AI42" s="143" t="str">
        <f>IF($A42="","",_xlfn.IFNA(RTD($A$1,,"order",$A42,AI$6,$A$2),""))</f>
        <v/>
      </c>
      <c r="AJ42" s="59" t="str">
        <f>IF($A42="","",_xlfn.IFNA(RTD($A$1,,"order",$A42,AJ$6,$A$2),""))</f>
        <v/>
      </c>
      <c r="AK42" s="143" t="str">
        <f>IF($A42="","",_xlfn.IFNA(RTD($A$1,,"order",$A42,AK$6,$A$2),""))</f>
        <v/>
      </c>
      <c r="AL42" s="59" t="str">
        <f>IF($A42="","",_xlfn.IFNA(RTD($A$1,,"order",$A42,AL$6,$A$2),""))</f>
        <v/>
      </c>
      <c r="AM42" s="143" t="str">
        <f>IF($A42="","",_xlfn.IFNA(RTD($A$1,,"order",$A42,AM$6,$A$2),""))</f>
        <v/>
      </c>
      <c r="AN42" s="143" t="str">
        <f>IF($A42="","",_xlfn.IFNA(RTD($A$1,,"order",$A42,AN$6,$A$2),""))</f>
        <v/>
      </c>
      <c r="AO42" s="143" t="str">
        <f>IF($A42="","",_xlfn.IFNA(RTD($A$1,,"order",$A42,AO$6,$A$2),""))</f>
        <v/>
      </c>
      <c r="AP42" s="143" t="str">
        <f>IF($A42="","",_xlfn.IFNA(RTD($A$1,,"order",$A42,AP$6,$A$2),""))</f>
        <v/>
      </c>
      <c r="AQ42" s="143" t="str">
        <f>IF($A42="","",_xlfn.IFNA(RTD($A$1,,"order",$A42,AQ$6,$A$2),""))</f>
        <v/>
      </c>
      <c r="AR42" s="143" t="str">
        <f>IF($A42="","",_xlfn.IFNA(RTD($A$1,,"order",$A42,AR$6,$A$2),""))</f>
        <v/>
      </c>
      <c r="AS42" s="143" t="str">
        <f>IF($A42="","",_xlfn.IFNA(RTD($A$1,,"order",$A42,AS$6,$A$2),""))</f>
        <v/>
      </c>
      <c r="AT42" s="143" t="str">
        <f>IF($A42="","",_xlfn.IFNA(RTD($A$1,,"order",$A42,AT$6,$A$2),""))</f>
        <v/>
      </c>
      <c r="AU42" s="59" t="str">
        <f>IF($A42="","",_xlfn.IFNA(RTD($A$1,,"order",$A42,AU$6,$A$2),""))</f>
        <v/>
      </c>
      <c r="AV42" s="59" t="str">
        <f>IF($A42="","",_xlfn.IFNA(RTD($A$1,,"order",$A42,AV$6,$A$2),""))</f>
        <v/>
      </c>
      <c r="AW42" s="143" t="str">
        <f>IF($A42="","",_xlfn.IFNA(RTD($A$1,,"order",$A42,AW$6,$A$2),""))</f>
        <v/>
      </c>
      <c r="AX42" s="143" t="str">
        <f>IF($A42="","",_xlfn.IFNA(RTD($A$1,,"order",$A42,AX$6,$A$2),""))</f>
        <v/>
      </c>
      <c r="AY42" s="143" t="str">
        <f>IF($A42="","",_xlfn.IFNA(RTD($A$1,,"order",$A42,AY$6,$A$2),""))</f>
        <v/>
      </c>
      <c r="AZ42" s="143" t="str">
        <f>IF($A42="","",_xlfn.IFNA(RTD($A$1,,"order",$A42,AZ$6,$A$2),""))</f>
        <v/>
      </c>
      <c r="BA42" s="143" t="str">
        <f>IF($A42="","",_xlfn.IFNA(RTD($A$1,,"order",$A42,BA$6,$A$2),""))</f>
        <v/>
      </c>
      <c r="BB42" s="143" t="str">
        <f>IF($A42="","",_xlfn.IFNA(RTD($A$1,,"order",$A42,BB$6,$A$2),""))</f>
        <v/>
      </c>
      <c r="BC42" s="143" t="str">
        <f>IF($A42="","",_xlfn.IFNA(RTD($A$1,,"order",$A42,BC$6,$A$2),""))</f>
        <v/>
      </c>
      <c r="BD42" s="143" t="str">
        <f>IF($A42="","",_xlfn.IFNA(RTD($A$1,,"order",$A42,BD$6,$A$2),""))</f>
        <v/>
      </c>
      <c r="BE42" s="143" t="str">
        <f>IF($A42="","",_xlfn.IFNA(RTD($A$1,,"order",$A42,BE$6,$A$2),""))</f>
        <v/>
      </c>
      <c r="BF42" s="143" t="str">
        <f>IF($A42="","",_xlfn.IFNA(RTD($A$1,,"order",$A42,BF$6,$A$2),""))</f>
        <v/>
      </c>
      <c r="BG42" s="143" t="str">
        <f>IF($A42="","",_xlfn.IFNA(RTD($A$1,,"order",$A42,BG$6,$A$2),""))</f>
        <v/>
      </c>
      <c r="BH42" s="143" t="str">
        <f>IF($A42="","",_xlfn.IFNA(RTD($A$1,,"order",$A42,BH$6,$A$2),""))</f>
        <v/>
      </c>
      <c r="BI42" s="143" t="str">
        <f>IF($A42="","",_xlfn.IFNA(RTD($A$1,,"order",$A42,BI$6,$A$2),""))</f>
        <v/>
      </c>
      <c r="BJ42" s="143" t="str">
        <f>IF($A42="","",_xlfn.IFNA(RTD($A$1,,"order",$A42,BJ$6,$A$2),""))</f>
        <v/>
      </c>
      <c r="BK42" s="143" t="str">
        <f>IF($A42="","",_xlfn.IFNA(RTD($A$1,,"order",$A42,BK$6,$A$2),""))</f>
        <v/>
      </c>
      <c r="BL42" s="143" t="str">
        <f>IF($A42="","",_xlfn.IFNA(RTD($A$1,,"order",$A42,BL$6,$A$2),""))</f>
        <v/>
      </c>
      <c r="BM42" s="143" t="str">
        <f>IF($A42="","",_xlfn.IFNA(RTD($A$1,,"order",$A42,BM$6,$A$2),""))</f>
        <v/>
      </c>
      <c r="BN42" s="143" t="str">
        <f>IF($A42="","",_xlfn.IFNA(RTD($A$1,,"order",$A42,BN$6,$A$2),""))</f>
        <v/>
      </c>
      <c r="BO42" s="149" t="str">
        <f>IF($A42="","",_xlfn.IFNA(RTD($A$1,,"order",$A42,BO$6,$A$2),""))</f>
        <v/>
      </c>
      <c r="BP42" s="149" t="str">
        <f>IF($A42="","",_xlfn.IFNA(RTD($A$1,,"order",$A42,BP$6,$A$2),""))</f>
        <v/>
      </c>
      <c r="BQ42" s="149" t="str">
        <f>IF($A42="","",_xlfn.IFNA(RTD($A$1,,"order",$A42,BQ$6,$A$2),""))</f>
        <v/>
      </c>
      <c r="BR42" s="59" t="str">
        <f>IF($A42="","",_xlfn.IFNA(RTD($A$1,,"order",$A42,BR$6,$A$2),""))</f>
        <v/>
      </c>
      <c r="BS42" s="59" t="str">
        <f>IF($A42="","",_xlfn.IFNA(RTD($A$1,,"order",$A42,BS$6,$A$2),""))</f>
        <v/>
      </c>
      <c r="BT42" s="59" t="str">
        <f>IF($A42="","",_xlfn.IFNA(RTD($A$1,,"order",$A42,BT$6,$A$2),""))</f>
        <v/>
      </c>
      <c r="BU42" s="59" t="str">
        <f>IF($A42="","",_xlfn.IFNA(RTD($A$1,,"order",$A42,BU$6,$A$2),""))</f>
        <v/>
      </c>
      <c r="BV42" s="59" t="str">
        <f>IF($A42="","",_xlfn.IFNA(RTD($A$1,,"order",$A42,BV$6,$A$2),""))</f>
        <v/>
      </c>
      <c r="BW42" s="59" t="str">
        <f>IF($A42="","",_xlfn.IFNA(RTD($A$1,,"order",$A42,BW$6,$A$2),""))</f>
        <v/>
      </c>
      <c r="BX42" s="59" t="str">
        <f>IF($A42="","",_xlfn.IFNA(RTD($A$1,,"order",$A42,BX$6,$A$2),""))</f>
        <v/>
      </c>
      <c r="BY42" s="59" t="str">
        <f>IF($A42="","",_xlfn.IFNA(RTD($A$1,,"order",$A42,BY$6,$A$2),""))</f>
        <v/>
      </c>
      <c r="BZ42" s="59" t="str">
        <f>IF($A42="","",_xlfn.IFNA(RTD($A$1,,"order",$A42,BZ$6,$A$2),""))</f>
        <v/>
      </c>
      <c r="CA42" s="59" t="str">
        <f>IF($A42="","",_xlfn.IFNA(RTD($A$1,,"order",$A42,CA$6,$A$2),""))</f>
        <v/>
      </c>
      <c r="CB42" s="59" t="str">
        <f>IF($A42="","",_xlfn.IFNA(RTD($A$1,,"order",$A42,CB$6,$A$2),""))</f>
        <v/>
      </c>
    </row>
    <row r="43" spans="1:80" x14ac:dyDescent="0.55000000000000004">
      <c r="A43" s="59" t="str">
        <f>IF(LiveOn,IFERROR(MID(","&amp;$B$5&amp;",",FIND(CHAR(1),SUBSTITUTE(","&amp;$B$5&amp;",",",",CHAR(1),ROWS($A$7:A43)))+1,FIND(CHAR(1),SUBSTITUTE(","&amp;$B$5&amp;",",",",CHAR(1),ROWS($A$7:A43)+1))-FIND(CHAR(1),SUBSTITUTE(","&amp;$B$5&amp;",",",",CHAR(1),ROWS($A$7:A43)))-1),""),"")</f>
        <v/>
      </c>
      <c r="B43" s="115" t="str">
        <f>IF($A43="","",IF(ISNUMBER(UtcOffset),IF(ISNUMBER(RTD($A$1,,"order",$A43,B$6,$A$2)),RTD($A$1,,"order",$A43,B$6,$A$2)+UtcOffset,RTD($A$1,,"order",$A43,B$6,$A$2)),""))</f>
        <v/>
      </c>
      <c r="C43" s="115" t="str">
        <f>IF($A43="","",IF(ISNUMBER(UtcOffset),IF(ISNUMBER(RTD($A$1,,"order",$A43,C$6,$A$2)),RTD($A$1,,"order",$A43,C$6,$A$2)+UtcOffset,RTD($A$1,,"order",$A43,C$6,$A$2)),""))</f>
        <v/>
      </c>
      <c r="D43" s="61" t="str">
        <f>IF($A43="","",_xlfn.IFNA(RTD($A$1,,"order",$A43,D$6,$A$2),""))</f>
        <v/>
      </c>
      <c r="E43" s="123" t="str">
        <f>IF($A43="","",_xlfn.IFNA(RTD($A$1,,"order",$A43,E$6,$A$2),""))</f>
        <v/>
      </c>
      <c r="F43" s="130" t="str">
        <f>IF($A43="","",_xlfn.IFNA(RTD($A$1,,"order",$A43,F$6,$A$2),""))</f>
        <v/>
      </c>
      <c r="G43" s="130" t="str">
        <f>IF($A43="","",_xlfn.IFNA(RTD($A$1,,"order",$A43,G$6,$A$2),""))</f>
        <v/>
      </c>
      <c r="H43" s="82" t="str">
        <f>IF($A43="","",_xlfn.IFNA(RTD($A$1,,"order",$A43,H$6,$A$2),""))</f>
        <v/>
      </c>
      <c r="I43" s="135" t="str">
        <f>IF($A43="","",_xlfn.IFNA(RTD($A$1,,"order",$A43,I$6,$A$2),""))</f>
        <v/>
      </c>
      <c r="J43" s="135" t="str">
        <f>IF($A43="","",_xlfn.IFNA(RTD($A$1,,"order",$A43,J$6,$A$2),""))</f>
        <v/>
      </c>
      <c r="K43" s="139" t="str">
        <f>IF($A43="","",_xlfn.IFNA(RTD($A$1,,"order",$A43,K$6,$A$2),""))</f>
        <v/>
      </c>
      <c r="L43" s="139" t="str">
        <f>IF($A43="","",_xlfn.IFNA(RTD($A$1,,"order",$A43,L$6,$A$2),""))</f>
        <v/>
      </c>
      <c r="M43" s="62" t="str">
        <f>IF($A43="","",_xlfn.IFNA(RTD($A$1,,"order",$A43,M$6,$A$2),""))</f>
        <v/>
      </c>
      <c r="N43" s="62" t="str">
        <f>IF($A43="","",_xlfn.IFNA(RTD($A$1,,"order",$A43,N$6,$A$2),""))</f>
        <v/>
      </c>
      <c r="O43" s="142" t="str">
        <f>IF($A43="","",_xlfn.IFNA(RTD($A$1,,"order",$A43,O$6,$A$2),""))</f>
        <v/>
      </c>
      <c r="P43" s="142" t="str">
        <f>IF($A43="","",_xlfn.IFNA(RTD($A$1,,"order",$A43,P$6,$A$2),""))</f>
        <v/>
      </c>
      <c r="Q43" s="152" t="str">
        <f>IF($A43="","",_xlfn.IFNA(RTD($A$1,,"order",$A43,Q$6,$A$2),""))</f>
        <v/>
      </c>
      <c r="R43" s="59" t="str">
        <f>IF($A43="","",_xlfn.IFNA(RTD($A$1,,"order",$A43,R$6,$A$2),""))</f>
        <v/>
      </c>
      <c r="S43" s="59" t="str">
        <f>IF($A43="","",_xlfn.IFNA(RTD($A$1,,"order",$A43,S$6,$A$2),""))</f>
        <v/>
      </c>
      <c r="T43" s="143" t="str">
        <f>IF($A43="","",_xlfn.IFNA(RTD($A$1,,"order",$A43,T$6,$A$2),""))</f>
        <v/>
      </c>
      <c r="U43" s="143" t="str">
        <f>IF($A43="","",_xlfn.IFNA(RTD($A$1,,"order",$A43,U$6,$A$2),""))</f>
        <v/>
      </c>
      <c r="V43" s="143" t="str">
        <f>IF($A43="","",_xlfn.IFNA(RTD($A$1,,"order",$A43,V$6,$A$2),""))</f>
        <v/>
      </c>
      <c r="W43" s="143" t="str">
        <f>IF($A43="","",_xlfn.IFNA(RTD($A$1,,"order",$A43,W$6,$A$2),""))</f>
        <v/>
      </c>
      <c r="X43" s="147" t="str">
        <f>IF($A43="","",_xlfn.IFNA(RTD($A$1,,"order",$A43,X$6,$A$2),""))</f>
        <v/>
      </c>
      <c r="Y43" s="147" t="str">
        <f>IF($A43="","",_xlfn.IFNA(RTD($A$1,,"order",$A43,Y$6,$A$2),""))</f>
        <v/>
      </c>
      <c r="Z43" s="143" t="str">
        <f>IF($A43="","",_xlfn.IFNA(RTD($A$1,,"order",$A43,Z$6,$A$2),""))</f>
        <v/>
      </c>
      <c r="AA43" s="143" t="str">
        <f>IF($A43="","",_xlfn.IFNA(RTD($A$1,,"order",$A43,AA$6,$A$2),""))</f>
        <v/>
      </c>
      <c r="AB43" s="143" t="str">
        <f>IF($A43="","",_xlfn.IFNA(RTD($A$1,,"order",$A43,AB$6,$A$2),""))</f>
        <v/>
      </c>
      <c r="AC43" s="143" t="str">
        <f>IF($A43="","",_xlfn.IFNA(RTD($A$1,,"order",$A43,AC$6,$A$2),""))</f>
        <v/>
      </c>
      <c r="AD43" s="143" t="str">
        <f>IF($A43="","",_xlfn.IFNA(RTD($A$1,,"order",$A43,AD$6,$A$2),""))</f>
        <v/>
      </c>
      <c r="AE43" s="59" t="str">
        <f>IF($A43="","",_xlfn.IFNA(RTD($A$1,,"order",$A43,AE$6,$A$2),""))</f>
        <v/>
      </c>
      <c r="AF43" s="59" t="str">
        <f>IF($A43="","",_xlfn.IFNA(RTD($A$1,,"order",$A43,AF$6,$A$2),""))</f>
        <v/>
      </c>
      <c r="AG43" s="59" t="str">
        <f>IF($A43="","",_xlfn.IFNA(RTD($A$1,,"order",$A43,AG$6,$A$2),""))</f>
        <v/>
      </c>
      <c r="AH43" s="59" t="str">
        <f>IF($A43="","",_xlfn.IFNA(RTD($A$1,,"order",$A43,AH$6,$A$2),""))</f>
        <v/>
      </c>
      <c r="AI43" s="143" t="str">
        <f>IF($A43="","",_xlfn.IFNA(RTD($A$1,,"order",$A43,AI$6,$A$2),""))</f>
        <v/>
      </c>
      <c r="AJ43" s="59" t="str">
        <f>IF($A43="","",_xlfn.IFNA(RTD($A$1,,"order",$A43,AJ$6,$A$2),""))</f>
        <v/>
      </c>
      <c r="AK43" s="143" t="str">
        <f>IF($A43="","",_xlfn.IFNA(RTD($A$1,,"order",$A43,AK$6,$A$2),""))</f>
        <v/>
      </c>
      <c r="AL43" s="59" t="str">
        <f>IF($A43="","",_xlfn.IFNA(RTD($A$1,,"order",$A43,AL$6,$A$2),""))</f>
        <v/>
      </c>
      <c r="AM43" s="143" t="str">
        <f>IF($A43="","",_xlfn.IFNA(RTD($A$1,,"order",$A43,AM$6,$A$2),""))</f>
        <v/>
      </c>
      <c r="AN43" s="143" t="str">
        <f>IF($A43="","",_xlfn.IFNA(RTD($A$1,,"order",$A43,AN$6,$A$2),""))</f>
        <v/>
      </c>
      <c r="AO43" s="143" t="str">
        <f>IF($A43="","",_xlfn.IFNA(RTD($A$1,,"order",$A43,AO$6,$A$2),""))</f>
        <v/>
      </c>
      <c r="AP43" s="143" t="str">
        <f>IF($A43="","",_xlfn.IFNA(RTD($A$1,,"order",$A43,AP$6,$A$2),""))</f>
        <v/>
      </c>
      <c r="AQ43" s="143" t="str">
        <f>IF($A43="","",_xlfn.IFNA(RTD($A$1,,"order",$A43,AQ$6,$A$2),""))</f>
        <v/>
      </c>
      <c r="AR43" s="143" t="str">
        <f>IF($A43="","",_xlfn.IFNA(RTD($A$1,,"order",$A43,AR$6,$A$2),""))</f>
        <v/>
      </c>
      <c r="AS43" s="143" t="str">
        <f>IF($A43="","",_xlfn.IFNA(RTD($A$1,,"order",$A43,AS$6,$A$2),""))</f>
        <v/>
      </c>
      <c r="AT43" s="143" t="str">
        <f>IF($A43="","",_xlfn.IFNA(RTD($A$1,,"order",$A43,AT$6,$A$2),""))</f>
        <v/>
      </c>
      <c r="AU43" s="59" t="str">
        <f>IF($A43="","",_xlfn.IFNA(RTD($A$1,,"order",$A43,AU$6,$A$2),""))</f>
        <v/>
      </c>
      <c r="AV43" s="59" t="str">
        <f>IF($A43="","",_xlfn.IFNA(RTD($A$1,,"order",$A43,AV$6,$A$2),""))</f>
        <v/>
      </c>
      <c r="AW43" s="143" t="str">
        <f>IF($A43="","",_xlfn.IFNA(RTD($A$1,,"order",$A43,AW$6,$A$2),""))</f>
        <v/>
      </c>
      <c r="AX43" s="143" t="str">
        <f>IF($A43="","",_xlfn.IFNA(RTD($A$1,,"order",$A43,AX$6,$A$2),""))</f>
        <v/>
      </c>
      <c r="AY43" s="143" t="str">
        <f>IF($A43="","",_xlfn.IFNA(RTD($A$1,,"order",$A43,AY$6,$A$2),""))</f>
        <v/>
      </c>
      <c r="AZ43" s="143" t="str">
        <f>IF($A43="","",_xlfn.IFNA(RTD($A$1,,"order",$A43,AZ$6,$A$2),""))</f>
        <v/>
      </c>
      <c r="BA43" s="143" t="str">
        <f>IF($A43="","",_xlfn.IFNA(RTD($A$1,,"order",$A43,BA$6,$A$2),""))</f>
        <v/>
      </c>
      <c r="BB43" s="143" t="str">
        <f>IF($A43="","",_xlfn.IFNA(RTD($A$1,,"order",$A43,BB$6,$A$2),""))</f>
        <v/>
      </c>
      <c r="BC43" s="143" t="str">
        <f>IF($A43="","",_xlfn.IFNA(RTD($A$1,,"order",$A43,BC$6,$A$2),""))</f>
        <v/>
      </c>
      <c r="BD43" s="143" t="str">
        <f>IF($A43="","",_xlfn.IFNA(RTD($A$1,,"order",$A43,BD$6,$A$2),""))</f>
        <v/>
      </c>
      <c r="BE43" s="143" t="str">
        <f>IF($A43="","",_xlfn.IFNA(RTD($A$1,,"order",$A43,BE$6,$A$2),""))</f>
        <v/>
      </c>
      <c r="BF43" s="143" t="str">
        <f>IF($A43="","",_xlfn.IFNA(RTD($A$1,,"order",$A43,BF$6,$A$2),""))</f>
        <v/>
      </c>
      <c r="BG43" s="143" t="str">
        <f>IF($A43="","",_xlfn.IFNA(RTD($A$1,,"order",$A43,BG$6,$A$2),""))</f>
        <v/>
      </c>
      <c r="BH43" s="143" t="str">
        <f>IF($A43="","",_xlfn.IFNA(RTD($A$1,,"order",$A43,BH$6,$A$2),""))</f>
        <v/>
      </c>
      <c r="BI43" s="143" t="str">
        <f>IF($A43="","",_xlfn.IFNA(RTD($A$1,,"order",$A43,BI$6,$A$2),""))</f>
        <v/>
      </c>
      <c r="BJ43" s="143" t="str">
        <f>IF($A43="","",_xlfn.IFNA(RTD($A$1,,"order",$A43,BJ$6,$A$2),""))</f>
        <v/>
      </c>
      <c r="BK43" s="143" t="str">
        <f>IF($A43="","",_xlfn.IFNA(RTD($A$1,,"order",$A43,BK$6,$A$2),""))</f>
        <v/>
      </c>
      <c r="BL43" s="143" t="str">
        <f>IF($A43="","",_xlfn.IFNA(RTD($A$1,,"order",$A43,BL$6,$A$2),""))</f>
        <v/>
      </c>
      <c r="BM43" s="143" t="str">
        <f>IF($A43="","",_xlfn.IFNA(RTD($A$1,,"order",$A43,BM$6,$A$2),""))</f>
        <v/>
      </c>
      <c r="BN43" s="143" t="str">
        <f>IF($A43="","",_xlfn.IFNA(RTD($A$1,,"order",$A43,BN$6,$A$2),""))</f>
        <v/>
      </c>
      <c r="BO43" s="149" t="str">
        <f>IF($A43="","",_xlfn.IFNA(RTD($A$1,,"order",$A43,BO$6,$A$2),""))</f>
        <v/>
      </c>
      <c r="BP43" s="149" t="str">
        <f>IF($A43="","",_xlfn.IFNA(RTD($A$1,,"order",$A43,BP$6,$A$2),""))</f>
        <v/>
      </c>
      <c r="BQ43" s="149" t="str">
        <f>IF($A43="","",_xlfn.IFNA(RTD($A$1,,"order",$A43,BQ$6,$A$2),""))</f>
        <v/>
      </c>
      <c r="BR43" s="59" t="str">
        <f>IF($A43="","",_xlfn.IFNA(RTD($A$1,,"order",$A43,BR$6,$A$2),""))</f>
        <v/>
      </c>
      <c r="BS43" s="59" t="str">
        <f>IF($A43="","",_xlfn.IFNA(RTD($A$1,,"order",$A43,BS$6,$A$2),""))</f>
        <v/>
      </c>
      <c r="BT43" s="59" t="str">
        <f>IF($A43="","",_xlfn.IFNA(RTD($A$1,,"order",$A43,BT$6,$A$2),""))</f>
        <v/>
      </c>
      <c r="BU43" s="59" t="str">
        <f>IF($A43="","",_xlfn.IFNA(RTD($A$1,,"order",$A43,BU$6,$A$2),""))</f>
        <v/>
      </c>
      <c r="BV43" s="59" t="str">
        <f>IF($A43="","",_xlfn.IFNA(RTD($A$1,,"order",$A43,BV$6,$A$2),""))</f>
        <v/>
      </c>
      <c r="BW43" s="59" t="str">
        <f>IF($A43="","",_xlfn.IFNA(RTD($A$1,,"order",$A43,BW$6,$A$2),""))</f>
        <v/>
      </c>
      <c r="BX43" s="59" t="str">
        <f>IF($A43="","",_xlfn.IFNA(RTD($A$1,,"order",$A43,BX$6,$A$2),""))</f>
        <v/>
      </c>
      <c r="BY43" s="59" t="str">
        <f>IF($A43="","",_xlfn.IFNA(RTD($A$1,,"order",$A43,BY$6,$A$2),""))</f>
        <v/>
      </c>
      <c r="BZ43" s="59" t="str">
        <f>IF($A43="","",_xlfn.IFNA(RTD($A$1,,"order",$A43,BZ$6,$A$2),""))</f>
        <v/>
      </c>
      <c r="CA43" s="59" t="str">
        <f>IF($A43="","",_xlfn.IFNA(RTD($A$1,,"order",$A43,CA$6,$A$2),""))</f>
        <v/>
      </c>
      <c r="CB43" s="59" t="str">
        <f>IF($A43="","",_xlfn.IFNA(RTD($A$1,,"order",$A43,CB$6,$A$2),""))</f>
        <v/>
      </c>
    </row>
    <row r="44" spans="1:80" x14ac:dyDescent="0.55000000000000004">
      <c r="A44" s="59" t="str">
        <f>IF(LiveOn,IFERROR(MID(","&amp;$B$5&amp;",",FIND(CHAR(1),SUBSTITUTE(","&amp;$B$5&amp;",",",",CHAR(1),ROWS($A$7:A44)))+1,FIND(CHAR(1),SUBSTITUTE(","&amp;$B$5&amp;",",",",CHAR(1),ROWS($A$7:A44)+1))-FIND(CHAR(1),SUBSTITUTE(","&amp;$B$5&amp;",",",",CHAR(1),ROWS($A$7:A44)))-1),""),"")</f>
        <v/>
      </c>
      <c r="B44" s="115" t="str">
        <f>IF($A44="","",IF(ISNUMBER(UtcOffset),IF(ISNUMBER(RTD($A$1,,"order",$A44,B$6,$A$2)),RTD($A$1,,"order",$A44,B$6,$A$2)+UtcOffset,RTD($A$1,,"order",$A44,B$6,$A$2)),""))</f>
        <v/>
      </c>
      <c r="C44" s="115" t="str">
        <f>IF($A44="","",IF(ISNUMBER(UtcOffset),IF(ISNUMBER(RTD($A$1,,"order",$A44,C$6,$A$2)),RTD($A$1,,"order",$A44,C$6,$A$2)+UtcOffset,RTD($A$1,,"order",$A44,C$6,$A$2)),""))</f>
        <v/>
      </c>
      <c r="D44" s="61" t="str">
        <f>IF($A44="","",_xlfn.IFNA(RTD($A$1,,"order",$A44,D$6,$A$2),""))</f>
        <v/>
      </c>
      <c r="E44" s="123" t="str">
        <f>IF($A44="","",_xlfn.IFNA(RTD($A$1,,"order",$A44,E$6,$A$2),""))</f>
        <v/>
      </c>
      <c r="F44" s="130" t="str">
        <f>IF($A44="","",_xlfn.IFNA(RTD($A$1,,"order",$A44,F$6,$A$2),""))</f>
        <v/>
      </c>
      <c r="G44" s="130" t="str">
        <f>IF($A44="","",_xlfn.IFNA(RTD($A$1,,"order",$A44,G$6,$A$2),""))</f>
        <v/>
      </c>
      <c r="H44" s="82" t="str">
        <f>IF($A44="","",_xlfn.IFNA(RTD($A$1,,"order",$A44,H$6,$A$2),""))</f>
        <v/>
      </c>
      <c r="I44" s="135" t="str">
        <f>IF($A44="","",_xlfn.IFNA(RTD($A$1,,"order",$A44,I$6,$A$2),""))</f>
        <v/>
      </c>
      <c r="J44" s="135" t="str">
        <f>IF($A44="","",_xlfn.IFNA(RTD($A$1,,"order",$A44,J$6,$A$2),""))</f>
        <v/>
      </c>
      <c r="K44" s="139" t="str">
        <f>IF($A44="","",_xlfn.IFNA(RTD($A$1,,"order",$A44,K$6,$A$2),""))</f>
        <v/>
      </c>
      <c r="L44" s="139" t="str">
        <f>IF($A44="","",_xlfn.IFNA(RTD($A$1,,"order",$A44,L$6,$A$2),""))</f>
        <v/>
      </c>
      <c r="M44" s="62" t="str">
        <f>IF($A44="","",_xlfn.IFNA(RTD($A$1,,"order",$A44,M$6,$A$2),""))</f>
        <v/>
      </c>
      <c r="N44" s="62" t="str">
        <f>IF($A44="","",_xlfn.IFNA(RTD($A$1,,"order",$A44,N$6,$A$2),""))</f>
        <v/>
      </c>
      <c r="O44" s="142" t="str">
        <f>IF($A44="","",_xlfn.IFNA(RTD($A$1,,"order",$A44,O$6,$A$2),""))</f>
        <v/>
      </c>
      <c r="P44" s="142" t="str">
        <f>IF($A44="","",_xlfn.IFNA(RTD($A$1,,"order",$A44,P$6,$A$2),""))</f>
        <v/>
      </c>
      <c r="Q44" s="152" t="str">
        <f>IF($A44="","",_xlfn.IFNA(RTD($A$1,,"order",$A44,Q$6,$A$2),""))</f>
        <v/>
      </c>
      <c r="R44" s="59" t="str">
        <f>IF($A44="","",_xlfn.IFNA(RTD($A$1,,"order",$A44,R$6,$A$2),""))</f>
        <v/>
      </c>
      <c r="S44" s="59" t="str">
        <f>IF($A44="","",_xlfn.IFNA(RTD($A$1,,"order",$A44,S$6,$A$2),""))</f>
        <v/>
      </c>
      <c r="T44" s="143" t="str">
        <f>IF($A44="","",_xlfn.IFNA(RTD($A$1,,"order",$A44,T$6,$A$2),""))</f>
        <v/>
      </c>
      <c r="U44" s="143" t="str">
        <f>IF($A44="","",_xlfn.IFNA(RTD($A$1,,"order",$A44,U$6,$A$2),""))</f>
        <v/>
      </c>
      <c r="V44" s="143" t="str">
        <f>IF($A44="","",_xlfn.IFNA(RTD($A$1,,"order",$A44,V$6,$A$2),""))</f>
        <v/>
      </c>
      <c r="W44" s="143" t="str">
        <f>IF($A44="","",_xlfn.IFNA(RTD($A$1,,"order",$A44,W$6,$A$2),""))</f>
        <v/>
      </c>
      <c r="X44" s="147" t="str">
        <f>IF($A44="","",_xlfn.IFNA(RTD($A$1,,"order",$A44,X$6,$A$2),""))</f>
        <v/>
      </c>
      <c r="Y44" s="147" t="str">
        <f>IF($A44="","",_xlfn.IFNA(RTD($A$1,,"order",$A44,Y$6,$A$2),""))</f>
        <v/>
      </c>
      <c r="Z44" s="143" t="str">
        <f>IF($A44="","",_xlfn.IFNA(RTD($A$1,,"order",$A44,Z$6,$A$2),""))</f>
        <v/>
      </c>
      <c r="AA44" s="143" t="str">
        <f>IF($A44="","",_xlfn.IFNA(RTD($A$1,,"order",$A44,AA$6,$A$2),""))</f>
        <v/>
      </c>
      <c r="AB44" s="143" t="str">
        <f>IF($A44="","",_xlfn.IFNA(RTD($A$1,,"order",$A44,AB$6,$A$2),""))</f>
        <v/>
      </c>
      <c r="AC44" s="143" t="str">
        <f>IF($A44="","",_xlfn.IFNA(RTD($A$1,,"order",$A44,AC$6,$A$2),""))</f>
        <v/>
      </c>
      <c r="AD44" s="143" t="str">
        <f>IF($A44="","",_xlfn.IFNA(RTD($A$1,,"order",$A44,AD$6,$A$2),""))</f>
        <v/>
      </c>
      <c r="AE44" s="59" t="str">
        <f>IF($A44="","",_xlfn.IFNA(RTD($A$1,,"order",$A44,AE$6,$A$2),""))</f>
        <v/>
      </c>
      <c r="AF44" s="59" t="str">
        <f>IF($A44="","",_xlfn.IFNA(RTD($A$1,,"order",$A44,AF$6,$A$2),""))</f>
        <v/>
      </c>
      <c r="AG44" s="59" t="str">
        <f>IF($A44="","",_xlfn.IFNA(RTD($A$1,,"order",$A44,AG$6,$A$2),""))</f>
        <v/>
      </c>
      <c r="AH44" s="59" t="str">
        <f>IF($A44="","",_xlfn.IFNA(RTD($A$1,,"order",$A44,AH$6,$A$2),""))</f>
        <v/>
      </c>
      <c r="AI44" s="143" t="str">
        <f>IF($A44="","",_xlfn.IFNA(RTD($A$1,,"order",$A44,AI$6,$A$2),""))</f>
        <v/>
      </c>
      <c r="AJ44" s="59" t="str">
        <f>IF($A44="","",_xlfn.IFNA(RTD($A$1,,"order",$A44,AJ$6,$A$2),""))</f>
        <v/>
      </c>
      <c r="AK44" s="143" t="str">
        <f>IF($A44="","",_xlfn.IFNA(RTD($A$1,,"order",$A44,AK$6,$A$2),""))</f>
        <v/>
      </c>
      <c r="AL44" s="59" t="str">
        <f>IF($A44="","",_xlfn.IFNA(RTD($A$1,,"order",$A44,AL$6,$A$2),""))</f>
        <v/>
      </c>
      <c r="AM44" s="143" t="str">
        <f>IF($A44="","",_xlfn.IFNA(RTD($A$1,,"order",$A44,AM$6,$A$2),""))</f>
        <v/>
      </c>
      <c r="AN44" s="143" t="str">
        <f>IF($A44="","",_xlfn.IFNA(RTD($A$1,,"order",$A44,AN$6,$A$2),""))</f>
        <v/>
      </c>
      <c r="AO44" s="143" t="str">
        <f>IF($A44="","",_xlfn.IFNA(RTD($A$1,,"order",$A44,AO$6,$A$2),""))</f>
        <v/>
      </c>
      <c r="AP44" s="143" t="str">
        <f>IF($A44="","",_xlfn.IFNA(RTD($A$1,,"order",$A44,AP$6,$A$2),""))</f>
        <v/>
      </c>
      <c r="AQ44" s="143" t="str">
        <f>IF($A44="","",_xlfn.IFNA(RTD($A$1,,"order",$A44,AQ$6,$A$2),""))</f>
        <v/>
      </c>
      <c r="AR44" s="143" t="str">
        <f>IF($A44="","",_xlfn.IFNA(RTD($A$1,,"order",$A44,AR$6,$A$2),""))</f>
        <v/>
      </c>
      <c r="AS44" s="143" t="str">
        <f>IF($A44="","",_xlfn.IFNA(RTD($A$1,,"order",$A44,AS$6,$A$2),""))</f>
        <v/>
      </c>
      <c r="AT44" s="143" t="str">
        <f>IF($A44="","",_xlfn.IFNA(RTD($A$1,,"order",$A44,AT$6,$A$2),""))</f>
        <v/>
      </c>
      <c r="AU44" s="59" t="str">
        <f>IF($A44="","",_xlfn.IFNA(RTD($A$1,,"order",$A44,AU$6,$A$2),""))</f>
        <v/>
      </c>
      <c r="AV44" s="59" t="str">
        <f>IF($A44="","",_xlfn.IFNA(RTD($A$1,,"order",$A44,AV$6,$A$2),""))</f>
        <v/>
      </c>
      <c r="AW44" s="143" t="str">
        <f>IF($A44="","",_xlfn.IFNA(RTD($A$1,,"order",$A44,AW$6,$A$2),""))</f>
        <v/>
      </c>
      <c r="AX44" s="143" t="str">
        <f>IF($A44="","",_xlfn.IFNA(RTD($A$1,,"order",$A44,AX$6,$A$2),""))</f>
        <v/>
      </c>
      <c r="AY44" s="143" t="str">
        <f>IF($A44="","",_xlfn.IFNA(RTD($A$1,,"order",$A44,AY$6,$A$2),""))</f>
        <v/>
      </c>
      <c r="AZ44" s="143" t="str">
        <f>IF($A44="","",_xlfn.IFNA(RTD($A$1,,"order",$A44,AZ$6,$A$2),""))</f>
        <v/>
      </c>
      <c r="BA44" s="143" t="str">
        <f>IF($A44="","",_xlfn.IFNA(RTD($A$1,,"order",$A44,BA$6,$A$2),""))</f>
        <v/>
      </c>
      <c r="BB44" s="143" t="str">
        <f>IF($A44="","",_xlfn.IFNA(RTD($A$1,,"order",$A44,BB$6,$A$2),""))</f>
        <v/>
      </c>
      <c r="BC44" s="143" t="str">
        <f>IF($A44="","",_xlfn.IFNA(RTD($A$1,,"order",$A44,BC$6,$A$2),""))</f>
        <v/>
      </c>
      <c r="BD44" s="143" t="str">
        <f>IF($A44="","",_xlfn.IFNA(RTD($A$1,,"order",$A44,BD$6,$A$2),""))</f>
        <v/>
      </c>
      <c r="BE44" s="143" t="str">
        <f>IF($A44="","",_xlfn.IFNA(RTD($A$1,,"order",$A44,BE$6,$A$2),""))</f>
        <v/>
      </c>
      <c r="BF44" s="143" t="str">
        <f>IF($A44="","",_xlfn.IFNA(RTD($A$1,,"order",$A44,BF$6,$A$2),""))</f>
        <v/>
      </c>
      <c r="BG44" s="143" t="str">
        <f>IF($A44="","",_xlfn.IFNA(RTD($A$1,,"order",$A44,BG$6,$A$2),""))</f>
        <v/>
      </c>
      <c r="BH44" s="143" t="str">
        <f>IF($A44="","",_xlfn.IFNA(RTD($A$1,,"order",$A44,BH$6,$A$2),""))</f>
        <v/>
      </c>
      <c r="BI44" s="143" t="str">
        <f>IF($A44="","",_xlfn.IFNA(RTD($A$1,,"order",$A44,BI$6,$A$2),""))</f>
        <v/>
      </c>
      <c r="BJ44" s="143" t="str">
        <f>IF($A44="","",_xlfn.IFNA(RTD($A$1,,"order",$A44,BJ$6,$A$2),""))</f>
        <v/>
      </c>
      <c r="BK44" s="143" t="str">
        <f>IF($A44="","",_xlfn.IFNA(RTD($A$1,,"order",$A44,BK$6,$A$2),""))</f>
        <v/>
      </c>
      <c r="BL44" s="143" t="str">
        <f>IF($A44="","",_xlfn.IFNA(RTD($A$1,,"order",$A44,BL$6,$A$2),""))</f>
        <v/>
      </c>
      <c r="BM44" s="143" t="str">
        <f>IF($A44="","",_xlfn.IFNA(RTD($A$1,,"order",$A44,BM$6,$A$2),""))</f>
        <v/>
      </c>
      <c r="BN44" s="143" t="str">
        <f>IF($A44="","",_xlfn.IFNA(RTD($A$1,,"order",$A44,BN$6,$A$2),""))</f>
        <v/>
      </c>
      <c r="BO44" s="149" t="str">
        <f>IF($A44="","",_xlfn.IFNA(RTD($A$1,,"order",$A44,BO$6,$A$2),""))</f>
        <v/>
      </c>
      <c r="BP44" s="149" t="str">
        <f>IF($A44="","",_xlfn.IFNA(RTD($A$1,,"order",$A44,BP$6,$A$2),""))</f>
        <v/>
      </c>
      <c r="BQ44" s="149" t="str">
        <f>IF($A44="","",_xlfn.IFNA(RTD($A$1,,"order",$A44,BQ$6,$A$2),""))</f>
        <v/>
      </c>
      <c r="BR44" s="59" t="str">
        <f>IF($A44="","",_xlfn.IFNA(RTD($A$1,,"order",$A44,BR$6,$A$2),""))</f>
        <v/>
      </c>
      <c r="BS44" s="59" t="str">
        <f>IF($A44="","",_xlfn.IFNA(RTD($A$1,,"order",$A44,BS$6,$A$2),""))</f>
        <v/>
      </c>
      <c r="BT44" s="59" t="str">
        <f>IF($A44="","",_xlfn.IFNA(RTD($A$1,,"order",$A44,BT$6,$A$2),""))</f>
        <v/>
      </c>
      <c r="BU44" s="59" t="str">
        <f>IF($A44="","",_xlfn.IFNA(RTD($A$1,,"order",$A44,BU$6,$A$2),""))</f>
        <v/>
      </c>
      <c r="BV44" s="59" t="str">
        <f>IF($A44="","",_xlfn.IFNA(RTD($A$1,,"order",$A44,BV$6,$A$2),""))</f>
        <v/>
      </c>
      <c r="BW44" s="59" t="str">
        <f>IF($A44="","",_xlfn.IFNA(RTD($A$1,,"order",$A44,BW$6,$A$2),""))</f>
        <v/>
      </c>
      <c r="BX44" s="59" t="str">
        <f>IF($A44="","",_xlfn.IFNA(RTD($A$1,,"order",$A44,BX$6,$A$2),""))</f>
        <v/>
      </c>
      <c r="BY44" s="59" t="str">
        <f>IF($A44="","",_xlfn.IFNA(RTD($A$1,,"order",$A44,BY$6,$A$2),""))</f>
        <v/>
      </c>
      <c r="BZ44" s="59" t="str">
        <f>IF($A44="","",_xlfn.IFNA(RTD($A$1,,"order",$A44,BZ$6,$A$2),""))</f>
        <v/>
      </c>
      <c r="CA44" s="59" t="str">
        <f>IF($A44="","",_xlfn.IFNA(RTD($A$1,,"order",$A44,CA$6,$A$2),""))</f>
        <v/>
      </c>
      <c r="CB44" s="59" t="str">
        <f>IF($A44="","",_xlfn.IFNA(RTD($A$1,,"order",$A44,CB$6,$A$2),""))</f>
        <v/>
      </c>
    </row>
    <row r="45" spans="1:80" x14ac:dyDescent="0.55000000000000004">
      <c r="A45" s="59" t="str">
        <f>IF(LiveOn,IFERROR(MID(","&amp;$B$5&amp;",",FIND(CHAR(1),SUBSTITUTE(","&amp;$B$5&amp;",",",",CHAR(1),ROWS($A$7:A45)))+1,FIND(CHAR(1),SUBSTITUTE(","&amp;$B$5&amp;",",",",CHAR(1),ROWS($A$7:A45)+1))-FIND(CHAR(1),SUBSTITUTE(","&amp;$B$5&amp;",",",",CHAR(1),ROWS($A$7:A45)))-1),""),"")</f>
        <v/>
      </c>
      <c r="B45" s="115" t="str">
        <f>IF($A45="","",IF(ISNUMBER(UtcOffset),IF(ISNUMBER(RTD($A$1,,"order",$A45,B$6,$A$2)),RTD($A$1,,"order",$A45,B$6,$A$2)+UtcOffset,RTD($A$1,,"order",$A45,B$6,$A$2)),""))</f>
        <v/>
      </c>
      <c r="C45" s="115" t="str">
        <f>IF($A45="","",IF(ISNUMBER(UtcOffset),IF(ISNUMBER(RTD($A$1,,"order",$A45,C$6,$A$2)),RTD($A$1,,"order",$A45,C$6,$A$2)+UtcOffset,RTD($A$1,,"order",$A45,C$6,$A$2)),""))</f>
        <v/>
      </c>
      <c r="D45" s="61" t="str">
        <f>IF($A45="","",_xlfn.IFNA(RTD($A$1,,"order",$A45,D$6,$A$2),""))</f>
        <v/>
      </c>
      <c r="E45" s="123" t="str">
        <f>IF($A45="","",_xlfn.IFNA(RTD($A$1,,"order",$A45,E$6,$A$2),""))</f>
        <v/>
      </c>
      <c r="F45" s="130" t="str">
        <f>IF($A45="","",_xlfn.IFNA(RTD($A$1,,"order",$A45,F$6,$A$2),""))</f>
        <v/>
      </c>
      <c r="G45" s="130" t="str">
        <f>IF($A45="","",_xlfn.IFNA(RTD($A$1,,"order",$A45,G$6,$A$2),""))</f>
        <v/>
      </c>
      <c r="H45" s="82" t="str">
        <f>IF($A45="","",_xlfn.IFNA(RTD($A$1,,"order",$A45,H$6,$A$2),""))</f>
        <v/>
      </c>
      <c r="I45" s="135" t="str">
        <f>IF($A45="","",_xlfn.IFNA(RTD($A$1,,"order",$A45,I$6,$A$2),""))</f>
        <v/>
      </c>
      <c r="J45" s="135" t="str">
        <f>IF($A45="","",_xlfn.IFNA(RTD($A$1,,"order",$A45,J$6,$A$2),""))</f>
        <v/>
      </c>
      <c r="K45" s="139" t="str">
        <f>IF($A45="","",_xlfn.IFNA(RTD($A$1,,"order",$A45,K$6,$A$2),""))</f>
        <v/>
      </c>
      <c r="L45" s="139" t="str">
        <f>IF($A45="","",_xlfn.IFNA(RTD($A$1,,"order",$A45,L$6,$A$2),""))</f>
        <v/>
      </c>
      <c r="M45" s="62" t="str">
        <f>IF($A45="","",_xlfn.IFNA(RTD($A$1,,"order",$A45,M$6,$A$2),""))</f>
        <v/>
      </c>
      <c r="N45" s="62" t="str">
        <f>IF($A45="","",_xlfn.IFNA(RTD($A$1,,"order",$A45,N$6,$A$2),""))</f>
        <v/>
      </c>
      <c r="O45" s="142" t="str">
        <f>IF($A45="","",_xlfn.IFNA(RTD($A$1,,"order",$A45,O$6,$A$2),""))</f>
        <v/>
      </c>
      <c r="P45" s="142" t="str">
        <f>IF($A45="","",_xlfn.IFNA(RTD($A$1,,"order",$A45,P$6,$A$2),""))</f>
        <v/>
      </c>
      <c r="Q45" s="152" t="str">
        <f>IF($A45="","",_xlfn.IFNA(RTD($A$1,,"order",$A45,Q$6,$A$2),""))</f>
        <v/>
      </c>
      <c r="R45" s="59" t="str">
        <f>IF($A45="","",_xlfn.IFNA(RTD($A$1,,"order",$A45,R$6,$A$2),""))</f>
        <v/>
      </c>
      <c r="S45" s="59" t="str">
        <f>IF($A45="","",_xlfn.IFNA(RTD($A$1,,"order",$A45,S$6,$A$2),""))</f>
        <v/>
      </c>
      <c r="T45" s="143" t="str">
        <f>IF($A45="","",_xlfn.IFNA(RTD($A$1,,"order",$A45,T$6,$A$2),""))</f>
        <v/>
      </c>
      <c r="U45" s="143" t="str">
        <f>IF($A45="","",_xlfn.IFNA(RTD($A$1,,"order",$A45,U$6,$A$2),""))</f>
        <v/>
      </c>
      <c r="V45" s="143" t="str">
        <f>IF($A45="","",_xlfn.IFNA(RTD($A$1,,"order",$A45,V$6,$A$2),""))</f>
        <v/>
      </c>
      <c r="W45" s="143" t="str">
        <f>IF($A45="","",_xlfn.IFNA(RTD($A$1,,"order",$A45,W$6,$A$2),""))</f>
        <v/>
      </c>
      <c r="X45" s="147" t="str">
        <f>IF($A45="","",_xlfn.IFNA(RTD($A$1,,"order",$A45,X$6,$A$2),""))</f>
        <v/>
      </c>
      <c r="Y45" s="147" t="str">
        <f>IF($A45="","",_xlfn.IFNA(RTD($A$1,,"order",$A45,Y$6,$A$2),""))</f>
        <v/>
      </c>
      <c r="Z45" s="143" t="str">
        <f>IF($A45="","",_xlfn.IFNA(RTD($A$1,,"order",$A45,Z$6,$A$2),""))</f>
        <v/>
      </c>
      <c r="AA45" s="143" t="str">
        <f>IF($A45="","",_xlfn.IFNA(RTD($A$1,,"order",$A45,AA$6,$A$2),""))</f>
        <v/>
      </c>
      <c r="AB45" s="143" t="str">
        <f>IF($A45="","",_xlfn.IFNA(RTD($A$1,,"order",$A45,AB$6,$A$2),""))</f>
        <v/>
      </c>
      <c r="AC45" s="143" t="str">
        <f>IF($A45="","",_xlfn.IFNA(RTD($A$1,,"order",$A45,AC$6,$A$2),""))</f>
        <v/>
      </c>
      <c r="AD45" s="143" t="str">
        <f>IF($A45="","",_xlfn.IFNA(RTD($A$1,,"order",$A45,AD$6,$A$2),""))</f>
        <v/>
      </c>
      <c r="AE45" s="59" t="str">
        <f>IF($A45="","",_xlfn.IFNA(RTD($A$1,,"order",$A45,AE$6,$A$2),""))</f>
        <v/>
      </c>
      <c r="AF45" s="59" t="str">
        <f>IF($A45="","",_xlfn.IFNA(RTD($A$1,,"order",$A45,AF$6,$A$2),""))</f>
        <v/>
      </c>
      <c r="AG45" s="59" t="str">
        <f>IF($A45="","",_xlfn.IFNA(RTD($A$1,,"order",$A45,AG$6,$A$2),""))</f>
        <v/>
      </c>
      <c r="AH45" s="59" t="str">
        <f>IF($A45="","",_xlfn.IFNA(RTD($A$1,,"order",$A45,AH$6,$A$2),""))</f>
        <v/>
      </c>
      <c r="AI45" s="143" t="str">
        <f>IF($A45="","",_xlfn.IFNA(RTD($A$1,,"order",$A45,AI$6,$A$2),""))</f>
        <v/>
      </c>
      <c r="AJ45" s="59" t="str">
        <f>IF($A45="","",_xlfn.IFNA(RTD($A$1,,"order",$A45,AJ$6,$A$2),""))</f>
        <v/>
      </c>
      <c r="AK45" s="143" t="str">
        <f>IF($A45="","",_xlfn.IFNA(RTD($A$1,,"order",$A45,AK$6,$A$2),""))</f>
        <v/>
      </c>
      <c r="AL45" s="59" t="str">
        <f>IF($A45="","",_xlfn.IFNA(RTD($A$1,,"order",$A45,AL$6,$A$2),""))</f>
        <v/>
      </c>
      <c r="AM45" s="143" t="str">
        <f>IF($A45="","",_xlfn.IFNA(RTD($A$1,,"order",$A45,AM$6,$A$2),""))</f>
        <v/>
      </c>
      <c r="AN45" s="143" t="str">
        <f>IF($A45="","",_xlfn.IFNA(RTD($A$1,,"order",$A45,AN$6,$A$2),""))</f>
        <v/>
      </c>
      <c r="AO45" s="143" t="str">
        <f>IF($A45="","",_xlfn.IFNA(RTD($A$1,,"order",$A45,AO$6,$A$2),""))</f>
        <v/>
      </c>
      <c r="AP45" s="143" t="str">
        <f>IF($A45="","",_xlfn.IFNA(RTD($A$1,,"order",$A45,AP$6,$A$2),""))</f>
        <v/>
      </c>
      <c r="AQ45" s="143" t="str">
        <f>IF($A45="","",_xlfn.IFNA(RTD($A$1,,"order",$A45,AQ$6,$A$2),""))</f>
        <v/>
      </c>
      <c r="AR45" s="143" t="str">
        <f>IF($A45="","",_xlfn.IFNA(RTD($A$1,,"order",$A45,AR$6,$A$2),""))</f>
        <v/>
      </c>
      <c r="AS45" s="143" t="str">
        <f>IF($A45="","",_xlfn.IFNA(RTD($A$1,,"order",$A45,AS$6,$A$2),""))</f>
        <v/>
      </c>
      <c r="AT45" s="143" t="str">
        <f>IF($A45="","",_xlfn.IFNA(RTD($A$1,,"order",$A45,AT$6,$A$2),""))</f>
        <v/>
      </c>
      <c r="AU45" s="59" t="str">
        <f>IF($A45="","",_xlfn.IFNA(RTD($A$1,,"order",$A45,AU$6,$A$2),""))</f>
        <v/>
      </c>
      <c r="AV45" s="59" t="str">
        <f>IF($A45="","",_xlfn.IFNA(RTD($A$1,,"order",$A45,AV$6,$A$2),""))</f>
        <v/>
      </c>
      <c r="AW45" s="143" t="str">
        <f>IF($A45="","",_xlfn.IFNA(RTD($A$1,,"order",$A45,AW$6,$A$2),""))</f>
        <v/>
      </c>
      <c r="AX45" s="143" t="str">
        <f>IF($A45="","",_xlfn.IFNA(RTD($A$1,,"order",$A45,AX$6,$A$2),""))</f>
        <v/>
      </c>
      <c r="AY45" s="143" t="str">
        <f>IF($A45="","",_xlfn.IFNA(RTD($A$1,,"order",$A45,AY$6,$A$2),""))</f>
        <v/>
      </c>
      <c r="AZ45" s="143" t="str">
        <f>IF($A45="","",_xlfn.IFNA(RTD($A$1,,"order",$A45,AZ$6,$A$2),""))</f>
        <v/>
      </c>
      <c r="BA45" s="143" t="str">
        <f>IF($A45="","",_xlfn.IFNA(RTD($A$1,,"order",$A45,BA$6,$A$2),""))</f>
        <v/>
      </c>
      <c r="BB45" s="143" t="str">
        <f>IF($A45="","",_xlfn.IFNA(RTD($A$1,,"order",$A45,BB$6,$A$2),""))</f>
        <v/>
      </c>
      <c r="BC45" s="143" t="str">
        <f>IF($A45="","",_xlfn.IFNA(RTD($A$1,,"order",$A45,BC$6,$A$2),""))</f>
        <v/>
      </c>
      <c r="BD45" s="143" t="str">
        <f>IF($A45="","",_xlfn.IFNA(RTD($A$1,,"order",$A45,BD$6,$A$2),""))</f>
        <v/>
      </c>
      <c r="BE45" s="143" t="str">
        <f>IF($A45="","",_xlfn.IFNA(RTD($A$1,,"order",$A45,BE$6,$A$2),""))</f>
        <v/>
      </c>
      <c r="BF45" s="143" t="str">
        <f>IF($A45="","",_xlfn.IFNA(RTD($A$1,,"order",$A45,BF$6,$A$2),""))</f>
        <v/>
      </c>
      <c r="BG45" s="143" t="str">
        <f>IF($A45="","",_xlfn.IFNA(RTD($A$1,,"order",$A45,BG$6,$A$2),""))</f>
        <v/>
      </c>
      <c r="BH45" s="143" t="str">
        <f>IF($A45="","",_xlfn.IFNA(RTD($A$1,,"order",$A45,BH$6,$A$2),""))</f>
        <v/>
      </c>
      <c r="BI45" s="143" t="str">
        <f>IF($A45="","",_xlfn.IFNA(RTD($A$1,,"order",$A45,BI$6,$A$2),""))</f>
        <v/>
      </c>
      <c r="BJ45" s="143" t="str">
        <f>IF($A45="","",_xlfn.IFNA(RTD($A$1,,"order",$A45,BJ$6,$A$2),""))</f>
        <v/>
      </c>
      <c r="BK45" s="143" t="str">
        <f>IF($A45="","",_xlfn.IFNA(RTD($A$1,,"order",$A45,BK$6,$A$2),""))</f>
        <v/>
      </c>
      <c r="BL45" s="143" t="str">
        <f>IF($A45="","",_xlfn.IFNA(RTD($A$1,,"order",$A45,BL$6,$A$2),""))</f>
        <v/>
      </c>
      <c r="BM45" s="143" t="str">
        <f>IF($A45="","",_xlfn.IFNA(RTD($A$1,,"order",$A45,BM$6,$A$2),""))</f>
        <v/>
      </c>
      <c r="BN45" s="143" t="str">
        <f>IF($A45="","",_xlfn.IFNA(RTD($A$1,,"order",$A45,BN$6,$A$2),""))</f>
        <v/>
      </c>
      <c r="BO45" s="149" t="str">
        <f>IF($A45="","",_xlfn.IFNA(RTD($A$1,,"order",$A45,BO$6,$A$2),""))</f>
        <v/>
      </c>
      <c r="BP45" s="149" t="str">
        <f>IF($A45="","",_xlfn.IFNA(RTD($A$1,,"order",$A45,BP$6,$A$2),""))</f>
        <v/>
      </c>
      <c r="BQ45" s="149" t="str">
        <f>IF($A45="","",_xlfn.IFNA(RTD($A$1,,"order",$A45,BQ$6,$A$2),""))</f>
        <v/>
      </c>
      <c r="BR45" s="59" t="str">
        <f>IF($A45="","",_xlfn.IFNA(RTD($A$1,,"order",$A45,BR$6,$A$2),""))</f>
        <v/>
      </c>
      <c r="BS45" s="59" t="str">
        <f>IF($A45="","",_xlfn.IFNA(RTD($A$1,,"order",$A45,BS$6,$A$2),""))</f>
        <v/>
      </c>
      <c r="BT45" s="59" t="str">
        <f>IF($A45="","",_xlfn.IFNA(RTD($A$1,,"order",$A45,BT$6,$A$2),""))</f>
        <v/>
      </c>
      <c r="BU45" s="59" t="str">
        <f>IF($A45="","",_xlfn.IFNA(RTD($A$1,,"order",$A45,BU$6,$A$2),""))</f>
        <v/>
      </c>
      <c r="BV45" s="59" t="str">
        <f>IF($A45="","",_xlfn.IFNA(RTD($A$1,,"order",$A45,BV$6,$A$2),""))</f>
        <v/>
      </c>
      <c r="BW45" s="59" t="str">
        <f>IF($A45="","",_xlfn.IFNA(RTD($A$1,,"order",$A45,BW$6,$A$2),""))</f>
        <v/>
      </c>
      <c r="BX45" s="59" t="str">
        <f>IF($A45="","",_xlfn.IFNA(RTD($A$1,,"order",$A45,BX$6,$A$2),""))</f>
        <v/>
      </c>
      <c r="BY45" s="59" t="str">
        <f>IF($A45="","",_xlfn.IFNA(RTD($A$1,,"order",$A45,BY$6,$A$2),""))</f>
        <v/>
      </c>
      <c r="BZ45" s="59" t="str">
        <f>IF($A45="","",_xlfn.IFNA(RTD($A$1,,"order",$A45,BZ$6,$A$2),""))</f>
        <v/>
      </c>
      <c r="CA45" s="59" t="str">
        <f>IF($A45="","",_xlfn.IFNA(RTD($A$1,,"order",$A45,CA$6,$A$2),""))</f>
        <v/>
      </c>
      <c r="CB45" s="59" t="str">
        <f>IF($A45="","",_xlfn.IFNA(RTD($A$1,,"order",$A45,CB$6,$A$2),""))</f>
        <v/>
      </c>
    </row>
    <row r="46" spans="1:80" x14ac:dyDescent="0.55000000000000004">
      <c r="A46" s="59" t="str">
        <f>IF(LiveOn,IFERROR(MID(","&amp;$B$5&amp;",",FIND(CHAR(1),SUBSTITUTE(","&amp;$B$5&amp;",",",",CHAR(1),ROWS($A$7:A46)))+1,FIND(CHAR(1),SUBSTITUTE(","&amp;$B$5&amp;",",",",CHAR(1),ROWS($A$7:A46)+1))-FIND(CHAR(1),SUBSTITUTE(","&amp;$B$5&amp;",",",",CHAR(1),ROWS($A$7:A46)))-1),""),"")</f>
        <v/>
      </c>
      <c r="B46" s="115" t="str">
        <f>IF($A46="","",IF(ISNUMBER(UtcOffset),IF(ISNUMBER(RTD($A$1,,"order",$A46,B$6,$A$2)),RTD($A$1,,"order",$A46,B$6,$A$2)+UtcOffset,RTD($A$1,,"order",$A46,B$6,$A$2)),""))</f>
        <v/>
      </c>
      <c r="C46" s="115" t="str">
        <f>IF($A46="","",IF(ISNUMBER(UtcOffset),IF(ISNUMBER(RTD($A$1,,"order",$A46,C$6,$A$2)),RTD($A$1,,"order",$A46,C$6,$A$2)+UtcOffset,RTD($A$1,,"order",$A46,C$6,$A$2)),""))</f>
        <v/>
      </c>
      <c r="D46" s="61" t="str">
        <f>IF($A46="","",_xlfn.IFNA(RTD($A$1,,"order",$A46,D$6,$A$2),""))</f>
        <v/>
      </c>
      <c r="E46" s="123" t="str">
        <f>IF($A46="","",_xlfn.IFNA(RTD($A$1,,"order",$A46,E$6,$A$2),""))</f>
        <v/>
      </c>
      <c r="F46" s="130" t="str">
        <f>IF($A46="","",_xlfn.IFNA(RTD($A$1,,"order",$A46,F$6,$A$2),""))</f>
        <v/>
      </c>
      <c r="G46" s="130" t="str">
        <f>IF($A46="","",_xlfn.IFNA(RTD($A$1,,"order",$A46,G$6,$A$2),""))</f>
        <v/>
      </c>
      <c r="H46" s="82" t="str">
        <f>IF($A46="","",_xlfn.IFNA(RTD($A$1,,"order",$A46,H$6,$A$2),""))</f>
        <v/>
      </c>
      <c r="I46" s="135" t="str">
        <f>IF($A46="","",_xlfn.IFNA(RTD($A$1,,"order",$A46,I$6,$A$2),""))</f>
        <v/>
      </c>
      <c r="J46" s="135" t="str">
        <f>IF($A46="","",_xlfn.IFNA(RTD($A$1,,"order",$A46,J$6,$A$2),""))</f>
        <v/>
      </c>
      <c r="K46" s="139" t="str">
        <f>IF($A46="","",_xlfn.IFNA(RTD($A$1,,"order",$A46,K$6,$A$2),""))</f>
        <v/>
      </c>
      <c r="L46" s="139" t="str">
        <f>IF($A46="","",_xlfn.IFNA(RTD($A$1,,"order",$A46,L$6,$A$2),""))</f>
        <v/>
      </c>
      <c r="M46" s="62" t="str">
        <f>IF($A46="","",_xlfn.IFNA(RTD($A$1,,"order",$A46,M$6,$A$2),""))</f>
        <v/>
      </c>
      <c r="N46" s="62" t="str">
        <f>IF($A46="","",_xlfn.IFNA(RTD($A$1,,"order",$A46,N$6,$A$2),""))</f>
        <v/>
      </c>
      <c r="O46" s="142" t="str">
        <f>IF($A46="","",_xlfn.IFNA(RTD($A$1,,"order",$A46,O$6,$A$2),""))</f>
        <v/>
      </c>
      <c r="P46" s="142" t="str">
        <f>IF($A46="","",_xlfn.IFNA(RTD($A$1,,"order",$A46,P$6,$A$2),""))</f>
        <v/>
      </c>
      <c r="Q46" s="152" t="str">
        <f>IF($A46="","",_xlfn.IFNA(RTD($A$1,,"order",$A46,Q$6,$A$2),""))</f>
        <v/>
      </c>
      <c r="R46" s="59" t="str">
        <f>IF($A46="","",_xlfn.IFNA(RTD($A$1,,"order",$A46,R$6,$A$2),""))</f>
        <v/>
      </c>
      <c r="S46" s="59" t="str">
        <f>IF($A46="","",_xlfn.IFNA(RTD($A$1,,"order",$A46,S$6,$A$2),""))</f>
        <v/>
      </c>
      <c r="T46" s="143" t="str">
        <f>IF($A46="","",_xlfn.IFNA(RTD($A$1,,"order",$A46,T$6,$A$2),""))</f>
        <v/>
      </c>
      <c r="U46" s="143" t="str">
        <f>IF($A46="","",_xlfn.IFNA(RTD($A$1,,"order",$A46,U$6,$A$2),""))</f>
        <v/>
      </c>
      <c r="V46" s="143" t="str">
        <f>IF($A46="","",_xlfn.IFNA(RTD($A$1,,"order",$A46,V$6,$A$2),""))</f>
        <v/>
      </c>
      <c r="W46" s="143" t="str">
        <f>IF($A46="","",_xlfn.IFNA(RTD($A$1,,"order",$A46,W$6,$A$2),""))</f>
        <v/>
      </c>
      <c r="X46" s="147" t="str">
        <f>IF($A46="","",_xlfn.IFNA(RTD($A$1,,"order",$A46,X$6,$A$2),""))</f>
        <v/>
      </c>
      <c r="Y46" s="147" t="str">
        <f>IF($A46="","",_xlfn.IFNA(RTD($A$1,,"order",$A46,Y$6,$A$2),""))</f>
        <v/>
      </c>
      <c r="Z46" s="143" t="str">
        <f>IF($A46="","",_xlfn.IFNA(RTD($A$1,,"order",$A46,Z$6,$A$2),""))</f>
        <v/>
      </c>
      <c r="AA46" s="143" t="str">
        <f>IF($A46="","",_xlfn.IFNA(RTD($A$1,,"order",$A46,AA$6,$A$2),""))</f>
        <v/>
      </c>
      <c r="AB46" s="143" t="str">
        <f>IF($A46="","",_xlfn.IFNA(RTD($A$1,,"order",$A46,AB$6,$A$2),""))</f>
        <v/>
      </c>
      <c r="AC46" s="143" t="str">
        <f>IF($A46="","",_xlfn.IFNA(RTD($A$1,,"order",$A46,AC$6,$A$2),""))</f>
        <v/>
      </c>
      <c r="AD46" s="143" t="str">
        <f>IF($A46="","",_xlfn.IFNA(RTD($A$1,,"order",$A46,AD$6,$A$2),""))</f>
        <v/>
      </c>
      <c r="AE46" s="59" t="str">
        <f>IF($A46="","",_xlfn.IFNA(RTD($A$1,,"order",$A46,AE$6,$A$2),""))</f>
        <v/>
      </c>
      <c r="AF46" s="59" t="str">
        <f>IF($A46="","",_xlfn.IFNA(RTD($A$1,,"order",$A46,AF$6,$A$2),""))</f>
        <v/>
      </c>
      <c r="AG46" s="59" t="str">
        <f>IF($A46="","",_xlfn.IFNA(RTD($A$1,,"order",$A46,AG$6,$A$2),""))</f>
        <v/>
      </c>
      <c r="AH46" s="59" t="str">
        <f>IF($A46="","",_xlfn.IFNA(RTD($A$1,,"order",$A46,AH$6,$A$2),""))</f>
        <v/>
      </c>
      <c r="AI46" s="143" t="str">
        <f>IF($A46="","",_xlfn.IFNA(RTD($A$1,,"order",$A46,AI$6,$A$2),""))</f>
        <v/>
      </c>
      <c r="AJ46" s="59" t="str">
        <f>IF($A46="","",_xlfn.IFNA(RTD($A$1,,"order",$A46,AJ$6,$A$2),""))</f>
        <v/>
      </c>
      <c r="AK46" s="143" t="str">
        <f>IF($A46="","",_xlfn.IFNA(RTD($A$1,,"order",$A46,AK$6,$A$2),""))</f>
        <v/>
      </c>
      <c r="AL46" s="59" t="str">
        <f>IF($A46="","",_xlfn.IFNA(RTD($A$1,,"order",$A46,AL$6,$A$2),""))</f>
        <v/>
      </c>
      <c r="AM46" s="143" t="str">
        <f>IF($A46="","",_xlfn.IFNA(RTD($A$1,,"order",$A46,AM$6,$A$2),""))</f>
        <v/>
      </c>
      <c r="AN46" s="143" t="str">
        <f>IF($A46="","",_xlfn.IFNA(RTD($A$1,,"order",$A46,AN$6,$A$2),""))</f>
        <v/>
      </c>
      <c r="AO46" s="143" t="str">
        <f>IF($A46="","",_xlfn.IFNA(RTD($A$1,,"order",$A46,AO$6,$A$2),""))</f>
        <v/>
      </c>
      <c r="AP46" s="143" t="str">
        <f>IF($A46="","",_xlfn.IFNA(RTD($A$1,,"order",$A46,AP$6,$A$2),""))</f>
        <v/>
      </c>
      <c r="AQ46" s="143" t="str">
        <f>IF($A46="","",_xlfn.IFNA(RTD($A$1,,"order",$A46,AQ$6,$A$2),""))</f>
        <v/>
      </c>
      <c r="AR46" s="143" t="str">
        <f>IF($A46="","",_xlfn.IFNA(RTD($A$1,,"order",$A46,AR$6,$A$2),""))</f>
        <v/>
      </c>
      <c r="AS46" s="143" t="str">
        <f>IF($A46="","",_xlfn.IFNA(RTD($A$1,,"order",$A46,AS$6,$A$2),""))</f>
        <v/>
      </c>
      <c r="AT46" s="143" t="str">
        <f>IF($A46="","",_xlfn.IFNA(RTD($A$1,,"order",$A46,AT$6,$A$2),""))</f>
        <v/>
      </c>
      <c r="AU46" s="59" t="str">
        <f>IF($A46="","",_xlfn.IFNA(RTD($A$1,,"order",$A46,AU$6,$A$2),""))</f>
        <v/>
      </c>
      <c r="AV46" s="59" t="str">
        <f>IF($A46="","",_xlfn.IFNA(RTD($A$1,,"order",$A46,AV$6,$A$2),""))</f>
        <v/>
      </c>
      <c r="AW46" s="143" t="str">
        <f>IF($A46="","",_xlfn.IFNA(RTD($A$1,,"order",$A46,AW$6,$A$2),""))</f>
        <v/>
      </c>
      <c r="AX46" s="143" t="str">
        <f>IF($A46="","",_xlfn.IFNA(RTD($A$1,,"order",$A46,AX$6,$A$2),""))</f>
        <v/>
      </c>
      <c r="AY46" s="143" t="str">
        <f>IF($A46="","",_xlfn.IFNA(RTD($A$1,,"order",$A46,AY$6,$A$2),""))</f>
        <v/>
      </c>
      <c r="AZ46" s="143" t="str">
        <f>IF($A46="","",_xlfn.IFNA(RTD($A$1,,"order",$A46,AZ$6,$A$2),""))</f>
        <v/>
      </c>
      <c r="BA46" s="143" t="str">
        <f>IF($A46="","",_xlfn.IFNA(RTD($A$1,,"order",$A46,BA$6,$A$2),""))</f>
        <v/>
      </c>
      <c r="BB46" s="143" t="str">
        <f>IF($A46="","",_xlfn.IFNA(RTD($A$1,,"order",$A46,BB$6,$A$2),""))</f>
        <v/>
      </c>
      <c r="BC46" s="143" t="str">
        <f>IF($A46="","",_xlfn.IFNA(RTD($A$1,,"order",$A46,BC$6,$A$2),""))</f>
        <v/>
      </c>
      <c r="BD46" s="143" t="str">
        <f>IF($A46="","",_xlfn.IFNA(RTD($A$1,,"order",$A46,BD$6,$A$2),""))</f>
        <v/>
      </c>
      <c r="BE46" s="143" t="str">
        <f>IF($A46="","",_xlfn.IFNA(RTD($A$1,,"order",$A46,BE$6,$A$2),""))</f>
        <v/>
      </c>
      <c r="BF46" s="143" t="str">
        <f>IF($A46="","",_xlfn.IFNA(RTD($A$1,,"order",$A46,BF$6,$A$2),""))</f>
        <v/>
      </c>
      <c r="BG46" s="143" t="str">
        <f>IF($A46="","",_xlfn.IFNA(RTD($A$1,,"order",$A46,BG$6,$A$2),""))</f>
        <v/>
      </c>
      <c r="BH46" s="143" t="str">
        <f>IF($A46="","",_xlfn.IFNA(RTD($A$1,,"order",$A46,BH$6,$A$2),""))</f>
        <v/>
      </c>
      <c r="BI46" s="143" t="str">
        <f>IF($A46="","",_xlfn.IFNA(RTD($A$1,,"order",$A46,BI$6,$A$2),""))</f>
        <v/>
      </c>
      <c r="BJ46" s="143" t="str">
        <f>IF($A46="","",_xlfn.IFNA(RTD($A$1,,"order",$A46,BJ$6,$A$2),""))</f>
        <v/>
      </c>
      <c r="BK46" s="143" t="str">
        <f>IF($A46="","",_xlfn.IFNA(RTD($A$1,,"order",$A46,BK$6,$A$2),""))</f>
        <v/>
      </c>
      <c r="BL46" s="143" t="str">
        <f>IF($A46="","",_xlfn.IFNA(RTD($A$1,,"order",$A46,BL$6,$A$2),""))</f>
        <v/>
      </c>
      <c r="BM46" s="143" t="str">
        <f>IF($A46="","",_xlfn.IFNA(RTD($A$1,,"order",$A46,BM$6,$A$2),""))</f>
        <v/>
      </c>
      <c r="BN46" s="143" t="str">
        <f>IF($A46="","",_xlfn.IFNA(RTD($A$1,,"order",$A46,BN$6,$A$2),""))</f>
        <v/>
      </c>
      <c r="BO46" s="149" t="str">
        <f>IF($A46="","",_xlfn.IFNA(RTD($A$1,,"order",$A46,BO$6,$A$2),""))</f>
        <v/>
      </c>
      <c r="BP46" s="149" t="str">
        <f>IF($A46="","",_xlfn.IFNA(RTD($A$1,,"order",$A46,BP$6,$A$2),""))</f>
        <v/>
      </c>
      <c r="BQ46" s="149" t="str">
        <f>IF($A46="","",_xlfn.IFNA(RTD($A$1,,"order",$A46,BQ$6,$A$2),""))</f>
        <v/>
      </c>
      <c r="BR46" s="59" t="str">
        <f>IF($A46="","",_xlfn.IFNA(RTD($A$1,,"order",$A46,BR$6,$A$2),""))</f>
        <v/>
      </c>
      <c r="BS46" s="59" t="str">
        <f>IF($A46="","",_xlfn.IFNA(RTD($A$1,,"order",$A46,BS$6,$A$2),""))</f>
        <v/>
      </c>
      <c r="BT46" s="59" t="str">
        <f>IF($A46="","",_xlfn.IFNA(RTD($A$1,,"order",$A46,BT$6,$A$2),""))</f>
        <v/>
      </c>
      <c r="BU46" s="59" t="str">
        <f>IF($A46="","",_xlfn.IFNA(RTD($A$1,,"order",$A46,BU$6,$A$2),""))</f>
        <v/>
      </c>
      <c r="BV46" s="59" t="str">
        <f>IF($A46="","",_xlfn.IFNA(RTD($A$1,,"order",$A46,BV$6,$A$2),""))</f>
        <v/>
      </c>
      <c r="BW46" s="59" t="str">
        <f>IF($A46="","",_xlfn.IFNA(RTD($A$1,,"order",$A46,BW$6,$A$2),""))</f>
        <v/>
      </c>
      <c r="BX46" s="59" t="str">
        <f>IF($A46="","",_xlfn.IFNA(RTD($A$1,,"order",$A46,BX$6,$A$2),""))</f>
        <v/>
      </c>
      <c r="BY46" s="59" t="str">
        <f>IF($A46="","",_xlfn.IFNA(RTD($A$1,,"order",$A46,BY$6,$A$2),""))</f>
        <v/>
      </c>
      <c r="BZ46" s="59" t="str">
        <f>IF($A46="","",_xlfn.IFNA(RTD($A$1,,"order",$A46,BZ$6,$A$2),""))</f>
        <v/>
      </c>
      <c r="CA46" s="59" t="str">
        <f>IF($A46="","",_xlfn.IFNA(RTD($A$1,,"order",$A46,CA$6,$A$2),""))</f>
        <v/>
      </c>
      <c r="CB46" s="59" t="str">
        <f>IF($A46="","",_xlfn.IFNA(RTD($A$1,,"order",$A46,CB$6,$A$2),""))</f>
        <v/>
      </c>
    </row>
    <row r="47" spans="1:80" x14ac:dyDescent="0.55000000000000004">
      <c r="A47" s="59" t="str">
        <f>IF(LiveOn,IFERROR(MID(","&amp;$B$5&amp;",",FIND(CHAR(1),SUBSTITUTE(","&amp;$B$5&amp;",",",",CHAR(1),ROWS($A$7:A47)))+1,FIND(CHAR(1),SUBSTITUTE(","&amp;$B$5&amp;",",",",CHAR(1),ROWS($A$7:A47)+1))-FIND(CHAR(1),SUBSTITUTE(","&amp;$B$5&amp;",",",",CHAR(1),ROWS($A$7:A47)))-1),""),"")</f>
        <v/>
      </c>
      <c r="B47" s="115" t="str">
        <f>IF($A47="","",IF(ISNUMBER(UtcOffset),IF(ISNUMBER(RTD($A$1,,"order",$A47,B$6,$A$2)),RTD($A$1,,"order",$A47,B$6,$A$2)+UtcOffset,RTD($A$1,,"order",$A47,B$6,$A$2)),""))</f>
        <v/>
      </c>
      <c r="C47" s="115" t="str">
        <f>IF($A47="","",IF(ISNUMBER(UtcOffset),IF(ISNUMBER(RTD($A$1,,"order",$A47,C$6,$A$2)),RTD($A$1,,"order",$A47,C$6,$A$2)+UtcOffset,RTD($A$1,,"order",$A47,C$6,$A$2)),""))</f>
        <v/>
      </c>
      <c r="D47" s="61" t="str">
        <f>IF($A47="","",_xlfn.IFNA(RTD($A$1,,"order",$A47,D$6,$A$2),""))</f>
        <v/>
      </c>
      <c r="E47" s="123" t="str">
        <f>IF($A47="","",_xlfn.IFNA(RTD($A$1,,"order",$A47,E$6,$A$2),""))</f>
        <v/>
      </c>
      <c r="F47" s="130" t="str">
        <f>IF($A47="","",_xlfn.IFNA(RTD($A$1,,"order",$A47,F$6,$A$2),""))</f>
        <v/>
      </c>
      <c r="G47" s="130" t="str">
        <f>IF($A47="","",_xlfn.IFNA(RTD($A$1,,"order",$A47,G$6,$A$2),""))</f>
        <v/>
      </c>
      <c r="H47" s="82" t="str">
        <f>IF($A47="","",_xlfn.IFNA(RTD($A$1,,"order",$A47,H$6,$A$2),""))</f>
        <v/>
      </c>
      <c r="I47" s="135" t="str">
        <f>IF($A47="","",_xlfn.IFNA(RTD($A$1,,"order",$A47,I$6,$A$2),""))</f>
        <v/>
      </c>
      <c r="J47" s="135" t="str">
        <f>IF($A47="","",_xlfn.IFNA(RTD($A$1,,"order",$A47,J$6,$A$2),""))</f>
        <v/>
      </c>
      <c r="K47" s="139" t="str">
        <f>IF($A47="","",_xlfn.IFNA(RTD($A$1,,"order",$A47,K$6,$A$2),""))</f>
        <v/>
      </c>
      <c r="L47" s="139" t="str">
        <f>IF($A47="","",_xlfn.IFNA(RTD($A$1,,"order",$A47,L$6,$A$2),""))</f>
        <v/>
      </c>
      <c r="M47" s="62" t="str">
        <f>IF($A47="","",_xlfn.IFNA(RTD($A$1,,"order",$A47,M$6,$A$2),""))</f>
        <v/>
      </c>
      <c r="N47" s="62" t="str">
        <f>IF($A47="","",_xlfn.IFNA(RTD($A$1,,"order",$A47,N$6,$A$2),""))</f>
        <v/>
      </c>
      <c r="O47" s="142" t="str">
        <f>IF($A47="","",_xlfn.IFNA(RTD($A$1,,"order",$A47,O$6,$A$2),""))</f>
        <v/>
      </c>
      <c r="P47" s="142" t="str">
        <f>IF($A47="","",_xlfn.IFNA(RTD($A$1,,"order",$A47,P$6,$A$2),""))</f>
        <v/>
      </c>
      <c r="Q47" s="152" t="str">
        <f>IF($A47="","",_xlfn.IFNA(RTD($A$1,,"order",$A47,Q$6,$A$2),""))</f>
        <v/>
      </c>
      <c r="R47" s="59" t="str">
        <f>IF($A47="","",_xlfn.IFNA(RTD($A$1,,"order",$A47,R$6,$A$2),""))</f>
        <v/>
      </c>
      <c r="S47" s="59" t="str">
        <f>IF($A47="","",_xlfn.IFNA(RTD($A$1,,"order",$A47,S$6,$A$2),""))</f>
        <v/>
      </c>
      <c r="T47" s="143" t="str">
        <f>IF($A47="","",_xlfn.IFNA(RTD($A$1,,"order",$A47,T$6,$A$2),""))</f>
        <v/>
      </c>
      <c r="U47" s="143" t="str">
        <f>IF($A47="","",_xlfn.IFNA(RTD($A$1,,"order",$A47,U$6,$A$2),""))</f>
        <v/>
      </c>
      <c r="V47" s="143" t="str">
        <f>IF($A47="","",_xlfn.IFNA(RTD($A$1,,"order",$A47,V$6,$A$2),""))</f>
        <v/>
      </c>
      <c r="W47" s="143" t="str">
        <f>IF($A47="","",_xlfn.IFNA(RTD($A$1,,"order",$A47,W$6,$A$2),""))</f>
        <v/>
      </c>
      <c r="X47" s="147" t="str">
        <f>IF($A47="","",_xlfn.IFNA(RTD($A$1,,"order",$A47,X$6,$A$2),""))</f>
        <v/>
      </c>
      <c r="Y47" s="147" t="str">
        <f>IF($A47="","",_xlfn.IFNA(RTD($A$1,,"order",$A47,Y$6,$A$2),""))</f>
        <v/>
      </c>
      <c r="Z47" s="143" t="str">
        <f>IF($A47="","",_xlfn.IFNA(RTD($A$1,,"order",$A47,Z$6,$A$2),""))</f>
        <v/>
      </c>
      <c r="AA47" s="143" t="str">
        <f>IF($A47="","",_xlfn.IFNA(RTD($A$1,,"order",$A47,AA$6,$A$2),""))</f>
        <v/>
      </c>
      <c r="AB47" s="143" t="str">
        <f>IF($A47="","",_xlfn.IFNA(RTD($A$1,,"order",$A47,AB$6,$A$2),""))</f>
        <v/>
      </c>
      <c r="AC47" s="143" t="str">
        <f>IF($A47="","",_xlfn.IFNA(RTD($A$1,,"order",$A47,AC$6,$A$2),""))</f>
        <v/>
      </c>
      <c r="AD47" s="143" t="str">
        <f>IF($A47="","",_xlfn.IFNA(RTD($A$1,,"order",$A47,AD$6,$A$2),""))</f>
        <v/>
      </c>
      <c r="AE47" s="59" t="str">
        <f>IF($A47="","",_xlfn.IFNA(RTD($A$1,,"order",$A47,AE$6,$A$2),""))</f>
        <v/>
      </c>
      <c r="AF47" s="59" t="str">
        <f>IF($A47="","",_xlfn.IFNA(RTD($A$1,,"order",$A47,AF$6,$A$2),""))</f>
        <v/>
      </c>
      <c r="AG47" s="59" t="str">
        <f>IF($A47="","",_xlfn.IFNA(RTD($A$1,,"order",$A47,AG$6,$A$2),""))</f>
        <v/>
      </c>
      <c r="AH47" s="59" t="str">
        <f>IF($A47="","",_xlfn.IFNA(RTD($A$1,,"order",$A47,AH$6,$A$2),""))</f>
        <v/>
      </c>
      <c r="AI47" s="143" t="str">
        <f>IF($A47="","",_xlfn.IFNA(RTD($A$1,,"order",$A47,AI$6,$A$2),""))</f>
        <v/>
      </c>
      <c r="AJ47" s="59" t="str">
        <f>IF($A47="","",_xlfn.IFNA(RTD($A$1,,"order",$A47,AJ$6,$A$2),""))</f>
        <v/>
      </c>
      <c r="AK47" s="143" t="str">
        <f>IF($A47="","",_xlfn.IFNA(RTD($A$1,,"order",$A47,AK$6,$A$2),""))</f>
        <v/>
      </c>
      <c r="AL47" s="59" t="str">
        <f>IF($A47="","",_xlfn.IFNA(RTD($A$1,,"order",$A47,AL$6,$A$2),""))</f>
        <v/>
      </c>
      <c r="AM47" s="143" t="str">
        <f>IF($A47="","",_xlfn.IFNA(RTD($A$1,,"order",$A47,AM$6,$A$2),""))</f>
        <v/>
      </c>
      <c r="AN47" s="143" t="str">
        <f>IF($A47="","",_xlfn.IFNA(RTD($A$1,,"order",$A47,AN$6,$A$2),""))</f>
        <v/>
      </c>
      <c r="AO47" s="143" t="str">
        <f>IF($A47="","",_xlfn.IFNA(RTD($A$1,,"order",$A47,AO$6,$A$2),""))</f>
        <v/>
      </c>
      <c r="AP47" s="143" t="str">
        <f>IF($A47="","",_xlfn.IFNA(RTD($A$1,,"order",$A47,AP$6,$A$2),""))</f>
        <v/>
      </c>
      <c r="AQ47" s="143" t="str">
        <f>IF($A47="","",_xlfn.IFNA(RTD($A$1,,"order",$A47,AQ$6,$A$2),""))</f>
        <v/>
      </c>
      <c r="AR47" s="143" t="str">
        <f>IF($A47="","",_xlfn.IFNA(RTD($A$1,,"order",$A47,AR$6,$A$2),""))</f>
        <v/>
      </c>
      <c r="AS47" s="143" t="str">
        <f>IF($A47="","",_xlfn.IFNA(RTD($A$1,,"order",$A47,AS$6,$A$2),""))</f>
        <v/>
      </c>
      <c r="AT47" s="143" t="str">
        <f>IF($A47="","",_xlfn.IFNA(RTD($A$1,,"order",$A47,AT$6,$A$2),""))</f>
        <v/>
      </c>
      <c r="AU47" s="59" t="str">
        <f>IF($A47="","",_xlfn.IFNA(RTD($A$1,,"order",$A47,AU$6,$A$2),""))</f>
        <v/>
      </c>
      <c r="AV47" s="59" t="str">
        <f>IF($A47="","",_xlfn.IFNA(RTD($A$1,,"order",$A47,AV$6,$A$2),""))</f>
        <v/>
      </c>
      <c r="AW47" s="143" t="str">
        <f>IF($A47="","",_xlfn.IFNA(RTD($A$1,,"order",$A47,AW$6,$A$2),""))</f>
        <v/>
      </c>
      <c r="AX47" s="143" t="str">
        <f>IF($A47="","",_xlfn.IFNA(RTD($A$1,,"order",$A47,AX$6,$A$2),""))</f>
        <v/>
      </c>
      <c r="AY47" s="143" t="str">
        <f>IF($A47="","",_xlfn.IFNA(RTD($A$1,,"order",$A47,AY$6,$A$2),""))</f>
        <v/>
      </c>
      <c r="AZ47" s="143" t="str">
        <f>IF($A47="","",_xlfn.IFNA(RTD($A$1,,"order",$A47,AZ$6,$A$2),""))</f>
        <v/>
      </c>
      <c r="BA47" s="143" t="str">
        <f>IF($A47="","",_xlfn.IFNA(RTD($A$1,,"order",$A47,BA$6,$A$2),""))</f>
        <v/>
      </c>
      <c r="BB47" s="143" t="str">
        <f>IF($A47="","",_xlfn.IFNA(RTD($A$1,,"order",$A47,BB$6,$A$2),""))</f>
        <v/>
      </c>
      <c r="BC47" s="143" t="str">
        <f>IF($A47="","",_xlfn.IFNA(RTD($A$1,,"order",$A47,BC$6,$A$2),""))</f>
        <v/>
      </c>
      <c r="BD47" s="143" t="str">
        <f>IF($A47="","",_xlfn.IFNA(RTD($A$1,,"order",$A47,BD$6,$A$2),""))</f>
        <v/>
      </c>
      <c r="BE47" s="143" t="str">
        <f>IF($A47="","",_xlfn.IFNA(RTD($A$1,,"order",$A47,BE$6,$A$2),""))</f>
        <v/>
      </c>
      <c r="BF47" s="143" t="str">
        <f>IF($A47="","",_xlfn.IFNA(RTD($A$1,,"order",$A47,BF$6,$A$2),""))</f>
        <v/>
      </c>
      <c r="BG47" s="143" t="str">
        <f>IF($A47="","",_xlfn.IFNA(RTD($A$1,,"order",$A47,BG$6,$A$2),""))</f>
        <v/>
      </c>
      <c r="BH47" s="143" t="str">
        <f>IF($A47="","",_xlfn.IFNA(RTD($A$1,,"order",$A47,BH$6,$A$2),""))</f>
        <v/>
      </c>
      <c r="BI47" s="143" t="str">
        <f>IF($A47="","",_xlfn.IFNA(RTD($A$1,,"order",$A47,BI$6,$A$2),""))</f>
        <v/>
      </c>
      <c r="BJ47" s="143" t="str">
        <f>IF($A47="","",_xlfn.IFNA(RTD($A$1,,"order",$A47,BJ$6,$A$2),""))</f>
        <v/>
      </c>
      <c r="BK47" s="143" t="str">
        <f>IF($A47="","",_xlfn.IFNA(RTD($A$1,,"order",$A47,BK$6,$A$2),""))</f>
        <v/>
      </c>
      <c r="BL47" s="143" t="str">
        <f>IF($A47="","",_xlfn.IFNA(RTD($A$1,,"order",$A47,BL$6,$A$2),""))</f>
        <v/>
      </c>
      <c r="BM47" s="143" t="str">
        <f>IF($A47="","",_xlfn.IFNA(RTD($A$1,,"order",$A47,BM$6,$A$2),""))</f>
        <v/>
      </c>
      <c r="BN47" s="143" t="str">
        <f>IF($A47="","",_xlfn.IFNA(RTD($A$1,,"order",$A47,BN$6,$A$2),""))</f>
        <v/>
      </c>
      <c r="BO47" s="149" t="str">
        <f>IF($A47="","",_xlfn.IFNA(RTD($A$1,,"order",$A47,BO$6,$A$2),""))</f>
        <v/>
      </c>
      <c r="BP47" s="149" t="str">
        <f>IF($A47="","",_xlfn.IFNA(RTD($A$1,,"order",$A47,BP$6,$A$2),""))</f>
        <v/>
      </c>
      <c r="BQ47" s="149" t="str">
        <f>IF($A47="","",_xlfn.IFNA(RTD($A$1,,"order",$A47,BQ$6,$A$2),""))</f>
        <v/>
      </c>
      <c r="BR47" s="59" t="str">
        <f>IF($A47="","",_xlfn.IFNA(RTD($A$1,,"order",$A47,BR$6,$A$2),""))</f>
        <v/>
      </c>
      <c r="BS47" s="59" t="str">
        <f>IF($A47="","",_xlfn.IFNA(RTD($A$1,,"order",$A47,BS$6,$A$2),""))</f>
        <v/>
      </c>
      <c r="BT47" s="59" t="str">
        <f>IF($A47="","",_xlfn.IFNA(RTD($A$1,,"order",$A47,BT$6,$A$2),""))</f>
        <v/>
      </c>
      <c r="BU47" s="59" t="str">
        <f>IF($A47="","",_xlfn.IFNA(RTD($A$1,,"order",$A47,BU$6,$A$2),""))</f>
        <v/>
      </c>
      <c r="BV47" s="59" t="str">
        <f>IF($A47="","",_xlfn.IFNA(RTD($A$1,,"order",$A47,BV$6,$A$2),""))</f>
        <v/>
      </c>
      <c r="BW47" s="59" t="str">
        <f>IF($A47="","",_xlfn.IFNA(RTD($A$1,,"order",$A47,BW$6,$A$2),""))</f>
        <v/>
      </c>
      <c r="BX47" s="59" t="str">
        <f>IF($A47="","",_xlfn.IFNA(RTD($A$1,,"order",$A47,BX$6,$A$2),""))</f>
        <v/>
      </c>
      <c r="BY47" s="59" t="str">
        <f>IF($A47="","",_xlfn.IFNA(RTD($A$1,,"order",$A47,BY$6,$A$2),""))</f>
        <v/>
      </c>
      <c r="BZ47" s="59" t="str">
        <f>IF($A47="","",_xlfn.IFNA(RTD($A$1,,"order",$A47,BZ$6,$A$2),""))</f>
        <v/>
      </c>
      <c r="CA47" s="59" t="str">
        <f>IF($A47="","",_xlfn.IFNA(RTD($A$1,,"order",$A47,CA$6,$A$2),""))</f>
        <v/>
      </c>
      <c r="CB47" s="59" t="str">
        <f>IF($A47="","",_xlfn.IFNA(RTD($A$1,,"order",$A47,CB$6,$A$2),""))</f>
        <v/>
      </c>
    </row>
    <row r="48" spans="1:80" x14ac:dyDescent="0.55000000000000004">
      <c r="A48" s="59" t="str">
        <f>IF(LiveOn,IFERROR(MID(","&amp;$B$5&amp;",",FIND(CHAR(1),SUBSTITUTE(","&amp;$B$5&amp;",",",",CHAR(1),ROWS($A$7:A48)))+1,FIND(CHAR(1),SUBSTITUTE(","&amp;$B$5&amp;",",",",CHAR(1),ROWS($A$7:A48)+1))-FIND(CHAR(1),SUBSTITUTE(","&amp;$B$5&amp;",",",",CHAR(1),ROWS($A$7:A48)))-1),""),"")</f>
        <v/>
      </c>
      <c r="B48" s="115" t="str">
        <f>IF($A48="","",IF(ISNUMBER(UtcOffset),IF(ISNUMBER(RTD($A$1,,"order",$A48,B$6,$A$2)),RTD($A$1,,"order",$A48,B$6,$A$2)+UtcOffset,RTD($A$1,,"order",$A48,B$6,$A$2)),""))</f>
        <v/>
      </c>
      <c r="C48" s="115" t="str">
        <f>IF($A48="","",IF(ISNUMBER(UtcOffset),IF(ISNUMBER(RTD($A$1,,"order",$A48,C$6,$A$2)),RTD($A$1,,"order",$A48,C$6,$A$2)+UtcOffset,RTD($A$1,,"order",$A48,C$6,$A$2)),""))</f>
        <v/>
      </c>
      <c r="D48" s="61" t="str">
        <f>IF($A48="","",_xlfn.IFNA(RTD($A$1,,"order",$A48,D$6,$A$2),""))</f>
        <v/>
      </c>
      <c r="E48" s="123" t="str">
        <f>IF($A48="","",_xlfn.IFNA(RTD($A$1,,"order",$A48,E$6,$A$2),""))</f>
        <v/>
      </c>
      <c r="F48" s="130" t="str">
        <f>IF($A48="","",_xlfn.IFNA(RTD($A$1,,"order",$A48,F$6,$A$2),""))</f>
        <v/>
      </c>
      <c r="G48" s="130" t="str">
        <f>IF($A48="","",_xlfn.IFNA(RTD($A$1,,"order",$A48,G$6,$A$2),""))</f>
        <v/>
      </c>
      <c r="H48" s="82" t="str">
        <f>IF($A48="","",_xlfn.IFNA(RTD($A$1,,"order",$A48,H$6,$A$2),""))</f>
        <v/>
      </c>
      <c r="I48" s="135" t="str">
        <f>IF($A48="","",_xlfn.IFNA(RTD($A$1,,"order",$A48,I$6,$A$2),""))</f>
        <v/>
      </c>
      <c r="J48" s="135" t="str">
        <f>IF($A48="","",_xlfn.IFNA(RTD($A$1,,"order",$A48,J$6,$A$2),""))</f>
        <v/>
      </c>
      <c r="K48" s="139" t="str">
        <f>IF($A48="","",_xlfn.IFNA(RTD($A$1,,"order",$A48,K$6,$A$2),""))</f>
        <v/>
      </c>
      <c r="L48" s="139" t="str">
        <f>IF($A48="","",_xlfn.IFNA(RTD($A$1,,"order",$A48,L$6,$A$2),""))</f>
        <v/>
      </c>
      <c r="M48" s="62" t="str">
        <f>IF($A48="","",_xlfn.IFNA(RTD($A$1,,"order",$A48,M$6,$A$2),""))</f>
        <v/>
      </c>
      <c r="N48" s="62" t="str">
        <f>IF($A48="","",_xlfn.IFNA(RTD($A$1,,"order",$A48,N$6,$A$2),""))</f>
        <v/>
      </c>
      <c r="O48" s="142" t="str">
        <f>IF($A48="","",_xlfn.IFNA(RTD($A$1,,"order",$A48,O$6,$A$2),""))</f>
        <v/>
      </c>
      <c r="P48" s="142" t="str">
        <f>IF($A48="","",_xlfn.IFNA(RTD($A$1,,"order",$A48,P$6,$A$2),""))</f>
        <v/>
      </c>
      <c r="Q48" s="152" t="str">
        <f>IF($A48="","",_xlfn.IFNA(RTD($A$1,,"order",$A48,Q$6,$A$2),""))</f>
        <v/>
      </c>
      <c r="R48" s="59" t="str">
        <f>IF($A48="","",_xlfn.IFNA(RTD($A$1,,"order",$A48,R$6,$A$2),""))</f>
        <v/>
      </c>
      <c r="S48" s="59" t="str">
        <f>IF($A48="","",_xlfn.IFNA(RTD($A$1,,"order",$A48,S$6,$A$2),""))</f>
        <v/>
      </c>
      <c r="T48" s="143" t="str">
        <f>IF($A48="","",_xlfn.IFNA(RTD($A$1,,"order",$A48,T$6,$A$2),""))</f>
        <v/>
      </c>
      <c r="U48" s="143" t="str">
        <f>IF($A48="","",_xlfn.IFNA(RTD($A$1,,"order",$A48,U$6,$A$2),""))</f>
        <v/>
      </c>
      <c r="V48" s="143" t="str">
        <f>IF($A48="","",_xlfn.IFNA(RTD($A$1,,"order",$A48,V$6,$A$2),""))</f>
        <v/>
      </c>
      <c r="W48" s="143" t="str">
        <f>IF($A48="","",_xlfn.IFNA(RTD($A$1,,"order",$A48,W$6,$A$2),""))</f>
        <v/>
      </c>
      <c r="X48" s="147" t="str">
        <f>IF($A48="","",_xlfn.IFNA(RTD($A$1,,"order",$A48,X$6,$A$2),""))</f>
        <v/>
      </c>
      <c r="Y48" s="147" t="str">
        <f>IF($A48="","",_xlfn.IFNA(RTD($A$1,,"order",$A48,Y$6,$A$2),""))</f>
        <v/>
      </c>
      <c r="Z48" s="143" t="str">
        <f>IF($A48="","",_xlfn.IFNA(RTD($A$1,,"order",$A48,Z$6,$A$2),""))</f>
        <v/>
      </c>
      <c r="AA48" s="143" t="str">
        <f>IF($A48="","",_xlfn.IFNA(RTD($A$1,,"order",$A48,AA$6,$A$2),""))</f>
        <v/>
      </c>
      <c r="AB48" s="143" t="str">
        <f>IF($A48="","",_xlfn.IFNA(RTD($A$1,,"order",$A48,AB$6,$A$2),""))</f>
        <v/>
      </c>
      <c r="AC48" s="143" t="str">
        <f>IF($A48="","",_xlfn.IFNA(RTD($A$1,,"order",$A48,AC$6,$A$2),""))</f>
        <v/>
      </c>
      <c r="AD48" s="143" t="str">
        <f>IF($A48="","",_xlfn.IFNA(RTD($A$1,,"order",$A48,AD$6,$A$2),""))</f>
        <v/>
      </c>
      <c r="AE48" s="59" t="str">
        <f>IF($A48="","",_xlfn.IFNA(RTD($A$1,,"order",$A48,AE$6,$A$2),""))</f>
        <v/>
      </c>
      <c r="AF48" s="59" t="str">
        <f>IF($A48="","",_xlfn.IFNA(RTD($A$1,,"order",$A48,AF$6,$A$2),""))</f>
        <v/>
      </c>
      <c r="AG48" s="59" t="str">
        <f>IF($A48="","",_xlfn.IFNA(RTD($A$1,,"order",$A48,AG$6,$A$2),""))</f>
        <v/>
      </c>
      <c r="AH48" s="59" t="str">
        <f>IF($A48="","",_xlfn.IFNA(RTD($A$1,,"order",$A48,AH$6,$A$2),""))</f>
        <v/>
      </c>
      <c r="AI48" s="143" t="str">
        <f>IF($A48="","",_xlfn.IFNA(RTD($A$1,,"order",$A48,AI$6,$A$2),""))</f>
        <v/>
      </c>
      <c r="AJ48" s="59" t="str">
        <f>IF($A48="","",_xlfn.IFNA(RTD($A$1,,"order",$A48,AJ$6,$A$2),""))</f>
        <v/>
      </c>
      <c r="AK48" s="143" t="str">
        <f>IF($A48="","",_xlfn.IFNA(RTD($A$1,,"order",$A48,AK$6,$A$2),""))</f>
        <v/>
      </c>
      <c r="AL48" s="59" t="str">
        <f>IF($A48="","",_xlfn.IFNA(RTD($A$1,,"order",$A48,AL$6,$A$2),""))</f>
        <v/>
      </c>
      <c r="AM48" s="143" t="str">
        <f>IF($A48="","",_xlfn.IFNA(RTD($A$1,,"order",$A48,AM$6,$A$2),""))</f>
        <v/>
      </c>
      <c r="AN48" s="143" t="str">
        <f>IF($A48="","",_xlfn.IFNA(RTD($A$1,,"order",$A48,AN$6,$A$2),""))</f>
        <v/>
      </c>
      <c r="AO48" s="143" t="str">
        <f>IF($A48="","",_xlfn.IFNA(RTD($A$1,,"order",$A48,AO$6,$A$2),""))</f>
        <v/>
      </c>
      <c r="AP48" s="143" t="str">
        <f>IF($A48="","",_xlfn.IFNA(RTD($A$1,,"order",$A48,AP$6,$A$2),""))</f>
        <v/>
      </c>
      <c r="AQ48" s="143" t="str">
        <f>IF($A48="","",_xlfn.IFNA(RTD($A$1,,"order",$A48,AQ$6,$A$2),""))</f>
        <v/>
      </c>
      <c r="AR48" s="143" t="str">
        <f>IF($A48="","",_xlfn.IFNA(RTD($A$1,,"order",$A48,AR$6,$A$2),""))</f>
        <v/>
      </c>
      <c r="AS48" s="143" t="str">
        <f>IF($A48="","",_xlfn.IFNA(RTD($A$1,,"order",$A48,AS$6,$A$2),""))</f>
        <v/>
      </c>
      <c r="AT48" s="143" t="str">
        <f>IF($A48="","",_xlfn.IFNA(RTD($A$1,,"order",$A48,AT$6,$A$2),""))</f>
        <v/>
      </c>
      <c r="AU48" s="59" t="str">
        <f>IF($A48="","",_xlfn.IFNA(RTD($A$1,,"order",$A48,AU$6,$A$2),""))</f>
        <v/>
      </c>
      <c r="AV48" s="59" t="str">
        <f>IF($A48="","",_xlfn.IFNA(RTD($A$1,,"order",$A48,AV$6,$A$2),""))</f>
        <v/>
      </c>
      <c r="AW48" s="143" t="str">
        <f>IF($A48="","",_xlfn.IFNA(RTD($A$1,,"order",$A48,AW$6,$A$2),""))</f>
        <v/>
      </c>
      <c r="AX48" s="143" t="str">
        <f>IF($A48="","",_xlfn.IFNA(RTD($A$1,,"order",$A48,AX$6,$A$2),""))</f>
        <v/>
      </c>
      <c r="AY48" s="143" t="str">
        <f>IF($A48="","",_xlfn.IFNA(RTD($A$1,,"order",$A48,AY$6,$A$2),""))</f>
        <v/>
      </c>
      <c r="AZ48" s="143" t="str">
        <f>IF($A48="","",_xlfn.IFNA(RTD($A$1,,"order",$A48,AZ$6,$A$2),""))</f>
        <v/>
      </c>
      <c r="BA48" s="143" t="str">
        <f>IF($A48="","",_xlfn.IFNA(RTD($A$1,,"order",$A48,BA$6,$A$2),""))</f>
        <v/>
      </c>
      <c r="BB48" s="143" t="str">
        <f>IF($A48="","",_xlfn.IFNA(RTD($A$1,,"order",$A48,BB$6,$A$2),""))</f>
        <v/>
      </c>
      <c r="BC48" s="143" t="str">
        <f>IF($A48="","",_xlfn.IFNA(RTD($A$1,,"order",$A48,BC$6,$A$2),""))</f>
        <v/>
      </c>
      <c r="BD48" s="143" t="str">
        <f>IF($A48="","",_xlfn.IFNA(RTD($A$1,,"order",$A48,BD$6,$A$2),""))</f>
        <v/>
      </c>
      <c r="BE48" s="143" t="str">
        <f>IF($A48="","",_xlfn.IFNA(RTD($A$1,,"order",$A48,BE$6,$A$2),""))</f>
        <v/>
      </c>
      <c r="BF48" s="143" t="str">
        <f>IF($A48="","",_xlfn.IFNA(RTD($A$1,,"order",$A48,BF$6,$A$2),""))</f>
        <v/>
      </c>
      <c r="BG48" s="143" t="str">
        <f>IF($A48="","",_xlfn.IFNA(RTD($A$1,,"order",$A48,BG$6,$A$2),""))</f>
        <v/>
      </c>
      <c r="BH48" s="143" t="str">
        <f>IF($A48="","",_xlfn.IFNA(RTD($A$1,,"order",$A48,BH$6,$A$2),""))</f>
        <v/>
      </c>
      <c r="BI48" s="143" t="str">
        <f>IF($A48="","",_xlfn.IFNA(RTD($A$1,,"order",$A48,BI$6,$A$2),""))</f>
        <v/>
      </c>
      <c r="BJ48" s="143" t="str">
        <f>IF($A48="","",_xlfn.IFNA(RTD($A$1,,"order",$A48,BJ$6,$A$2),""))</f>
        <v/>
      </c>
      <c r="BK48" s="143" t="str">
        <f>IF($A48="","",_xlfn.IFNA(RTD($A$1,,"order",$A48,BK$6,$A$2),""))</f>
        <v/>
      </c>
      <c r="BL48" s="143" t="str">
        <f>IF($A48="","",_xlfn.IFNA(RTD($A$1,,"order",$A48,BL$6,$A$2),""))</f>
        <v/>
      </c>
      <c r="BM48" s="143" t="str">
        <f>IF($A48="","",_xlfn.IFNA(RTD($A$1,,"order",$A48,BM$6,$A$2),""))</f>
        <v/>
      </c>
      <c r="BN48" s="143" t="str">
        <f>IF($A48="","",_xlfn.IFNA(RTD($A$1,,"order",$A48,BN$6,$A$2),""))</f>
        <v/>
      </c>
      <c r="BO48" s="149" t="str">
        <f>IF($A48="","",_xlfn.IFNA(RTD($A$1,,"order",$A48,BO$6,$A$2),""))</f>
        <v/>
      </c>
      <c r="BP48" s="149" t="str">
        <f>IF($A48="","",_xlfn.IFNA(RTD($A$1,,"order",$A48,BP$6,$A$2),""))</f>
        <v/>
      </c>
      <c r="BQ48" s="149" t="str">
        <f>IF($A48="","",_xlfn.IFNA(RTD($A$1,,"order",$A48,BQ$6,$A$2),""))</f>
        <v/>
      </c>
      <c r="BR48" s="59" t="str">
        <f>IF($A48="","",_xlfn.IFNA(RTD($A$1,,"order",$A48,BR$6,$A$2),""))</f>
        <v/>
      </c>
      <c r="BS48" s="59" t="str">
        <f>IF($A48="","",_xlfn.IFNA(RTD($A$1,,"order",$A48,BS$6,$A$2),""))</f>
        <v/>
      </c>
      <c r="BT48" s="59" t="str">
        <f>IF($A48="","",_xlfn.IFNA(RTD($A$1,,"order",$A48,BT$6,$A$2),""))</f>
        <v/>
      </c>
      <c r="BU48" s="59" t="str">
        <f>IF($A48="","",_xlfn.IFNA(RTD($A$1,,"order",$A48,BU$6,$A$2),""))</f>
        <v/>
      </c>
      <c r="BV48" s="59" t="str">
        <f>IF($A48="","",_xlfn.IFNA(RTD($A$1,,"order",$A48,BV$6,$A$2),""))</f>
        <v/>
      </c>
      <c r="BW48" s="59" t="str">
        <f>IF($A48="","",_xlfn.IFNA(RTD($A$1,,"order",$A48,BW$6,$A$2),""))</f>
        <v/>
      </c>
      <c r="BX48" s="59" t="str">
        <f>IF($A48="","",_xlfn.IFNA(RTD($A$1,,"order",$A48,BX$6,$A$2),""))</f>
        <v/>
      </c>
      <c r="BY48" s="59" t="str">
        <f>IF($A48="","",_xlfn.IFNA(RTD($A$1,,"order",$A48,BY$6,$A$2),""))</f>
        <v/>
      </c>
      <c r="BZ48" s="59" t="str">
        <f>IF($A48="","",_xlfn.IFNA(RTD($A$1,,"order",$A48,BZ$6,$A$2),""))</f>
        <v/>
      </c>
      <c r="CA48" s="59" t="str">
        <f>IF($A48="","",_xlfn.IFNA(RTD($A$1,,"order",$A48,CA$6,$A$2),""))</f>
        <v/>
      </c>
      <c r="CB48" s="59" t="str">
        <f>IF($A48="","",_xlfn.IFNA(RTD($A$1,,"order",$A48,CB$6,$A$2),""))</f>
        <v/>
      </c>
    </row>
    <row r="49" spans="1:80" x14ac:dyDescent="0.55000000000000004">
      <c r="A49" s="59" t="str">
        <f>IF(LiveOn,IFERROR(MID(","&amp;$B$5&amp;",",FIND(CHAR(1),SUBSTITUTE(","&amp;$B$5&amp;",",",",CHAR(1),ROWS($A$7:A49)))+1,FIND(CHAR(1),SUBSTITUTE(","&amp;$B$5&amp;",",",",CHAR(1),ROWS($A$7:A49)+1))-FIND(CHAR(1),SUBSTITUTE(","&amp;$B$5&amp;",",",",CHAR(1),ROWS($A$7:A49)))-1),""),"")</f>
        <v/>
      </c>
      <c r="B49" s="115" t="str">
        <f>IF($A49="","",IF(ISNUMBER(UtcOffset),IF(ISNUMBER(RTD($A$1,,"order",$A49,B$6,$A$2)),RTD($A$1,,"order",$A49,B$6,$A$2)+UtcOffset,RTD($A$1,,"order",$A49,B$6,$A$2)),""))</f>
        <v/>
      </c>
      <c r="C49" s="115" t="str">
        <f>IF($A49="","",IF(ISNUMBER(UtcOffset),IF(ISNUMBER(RTD($A$1,,"order",$A49,C$6,$A$2)),RTD($A$1,,"order",$A49,C$6,$A$2)+UtcOffset,RTD($A$1,,"order",$A49,C$6,$A$2)),""))</f>
        <v/>
      </c>
      <c r="D49" s="61" t="str">
        <f>IF($A49="","",_xlfn.IFNA(RTD($A$1,,"order",$A49,D$6,$A$2),""))</f>
        <v/>
      </c>
      <c r="E49" s="123" t="str">
        <f>IF($A49="","",_xlfn.IFNA(RTD($A$1,,"order",$A49,E$6,$A$2),""))</f>
        <v/>
      </c>
      <c r="F49" s="130" t="str">
        <f>IF($A49="","",_xlfn.IFNA(RTD($A$1,,"order",$A49,F$6,$A$2),""))</f>
        <v/>
      </c>
      <c r="G49" s="130" t="str">
        <f>IF($A49="","",_xlfn.IFNA(RTD($A$1,,"order",$A49,G$6,$A$2),""))</f>
        <v/>
      </c>
      <c r="H49" s="82" t="str">
        <f>IF($A49="","",_xlfn.IFNA(RTD($A$1,,"order",$A49,H$6,$A$2),""))</f>
        <v/>
      </c>
      <c r="I49" s="135" t="str">
        <f>IF($A49="","",_xlfn.IFNA(RTD($A$1,,"order",$A49,I$6,$A$2),""))</f>
        <v/>
      </c>
      <c r="J49" s="135" t="str">
        <f>IF($A49="","",_xlfn.IFNA(RTD($A$1,,"order",$A49,J$6,$A$2),""))</f>
        <v/>
      </c>
      <c r="K49" s="139" t="str">
        <f>IF($A49="","",_xlfn.IFNA(RTD($A$1,,"order",$A49,K$6,$A$2),""))</f>
        <v/>
      </c>
      <c r="L49" s="139" t="str">
        <f>IF($A49="","",_xlfn.IFNA(RTD($A$1,,"order",$A49,L$6,$A$2),""))</f>
        <v/>
      </c>
      <c r="M49" s="62" t="str">
        <f>IF($A49="","",_xlfn.IFNA(RTD($A$1,,"order",$A49,M$6,$A$2),""))</f>
        <v/>
      </c>
      <c r="N49" s="62" t="str">
        <f>IF($A49="","",_xlfn.IFNA(RTD($A$1,,"order",$A49,N$6,$A$2),""))</f>
        <v/>
      </c>
      <c r="O49" s="142" t="str">
        <f>IF($A49="","",_xlfn.IFNA(RTD($A$1,,"order",$A49,O$6,$A$2),""))</f>
        <v/>
      </c>
      <c r="P49" s="142" t="str">
        <f>IF($A49="","",_xlfn.IFNA(RTD($A$1,,"order",$A49,P$6,$A$2),""))</f>
        <v/>
      </c>
      <c r="Q49" s="152" t="str">
        <f>IF($A49="","",_xlfn.IFNA(RTD($A$1,,"order",$A49,Q$6,$A$2),""))</f>
        <v/>
      </c>
      <c r="R49" s="59" t="str">
        <f>IF($A49="","",_xlfn.IFNA(RTD($A$1,,"order",$A49,R$6,$A$2),""))</f>
        <v/>
      </c>
      <c r="S49" s="59" t="str">
        <f>IF($A49="","",_xlfn.IFNA(RTD($A$1,,"order",$A49,S$6,$A$2),""))</f>
        <v/>
      </c>
      <c r="T49" s="143" t="str">
        <f>IF($A49="","",_xlfn.IFNA(RTD($A$1,,"order",$A49,T$6,$A$2),""))</f>
        <v/>
      </c>
      <c r="U49" s="143" t="str">
        <f>IF($A49="","",_xlfn.IFNA(RTD($A$1,,"order",$A49,U$6,$A$2),""))</f>
        <v/>
      </c>
      <c r="V49" s="143" t="str">
        <f>IF($A49="","",_xlfn.IFNA(RTD($A$1,,"order",$A49,V$6,$A$2),""))</f>
        <v/>
      </c>
      <c r="W49" s="143" t="str">
        <f>IF($A49="","",_xlfn.IFNA(RTD($A$1,,"order",$A49,W$6,$A$2),""))</f>
        <v/>
      </c>
      <c r="X49" s="147" t="str">
        <f>IF($A49="","",_xlfn.IFNA(RTD($A$1,,"order",$A49,X$6,$A$2),""))</f>
        <v/>
      </c>
      <c r="Y49" s="147" t="str">
        <f>IF($A49="","",_xlfn.IFNA(RTD($A$1,,"order",$A49,Y$6,$A$2),""))</f>
        <v/>
      </c>
      <c r="Z49" s="143" t="str">
        <f>IF($A49="","",_xlfn.IFNA(RTD($A$1,,"order",$A49,Z$6,$A$2),""))</f>
        <v/>
      </c>
      <c r="AA49" s="143" t="str">
        <f>IF($A49="","",_xlfn.IFNA(RTD($A$1,,"order",$A49,AA$6,$A$2),""))</f>
        <v/>
      </c>
      <c r="AB49" s="143" t="str">
        <f>IF($A49="","",_xlfn.IFNA(RTD($A$1,,"order",$A49,AB$6,$A$2),""))</f>
        <v/>
      </c>
      <c r="AC49" s="143" t="str">
        <f>IF($A49="","",_xlfn.IFNA(RTD($A$1,,"order",$A49,AC$6,$A$2),""))</f>
        <v/>
      </c>
      <c r="AD49" s="143" t="str">
        <f>IF($A49="","",_xlfn.IFNA(RTD($A$1,,"order",$A49,AD$6,$A$2),""))</f>
        <v/>
      </c>
      <c r="AE49" s="59" t="str">
        <f>IF($A49="","",_xlfn.IFNA(RTD($A$1,,"order",$A49,AE$6,$A$2),""))</f>
        <v/>
      </c>
      <c r="AF49" s="59" t="str">
        <f>IF($A49="","",_xlfn.IFNA(RTD($A$1,,"order",$A49,AF$6,$A$2),""))</f>
        <v/>
      </c>
      <c r="AG49" s="59" t="str">
        <f>IF($A49="","",_xlfn.IFNA(RTD($A$1,,"order",$A49,AG$6,$A$2),""))</f>
        <v/>
      </c>
      <c r="AH49" s="59" t="str">
        <f>IF($A49="","",_xlfn.IFNA(RTD($A$1,,"order",$A49,AH$6,$A$2),""))</f>
        <v/>
      </c>
      <c r="AI49" s="143" t="str">
        <f>IF($A49="","",_xlfn.IFNA(RTD($A$1,,"order",$A49,AI$6,$A$2),""))</f>
        <v/>
      </c>
      <c r="AJ49" s="59" t="str">
        <f>IF($A49="","",_xlfn.IFNA(RTD($A$1,,"order",$A49,AJ$6,$A$2),""))</f>
        <v/>
      </c>
      <c r="AK49" s="143" t="str">
        <f>IF($A49="","",_xlfn.IFNA(RTD($A$1,,"order",$A49,AK$6,$A$2),""))</f>
        <v/>
      </c>
      <c r="AL49" s="59" t="str">
        <f>IF($A49="","",_xlfn.IFNA(RTD($A$1,,"order",$A49,AL$6,$A$2),""))</f>
        <v/>
      </c>
      <c r="AM49" s="143" t="str">
        <f>IF($A49="","",_xlfn.IFNA(RTD($A$1,,"order",$A49,AM$6,$A$2),""))</f>
        <v/>
      </c>
      <c r="AN49" s="143" t="str">
        <f>IF($A49="","",_xlfn.IFNA(RTD($A$1,,"order",$A49,AN$6,$A$2),""))</f>
        <v/>
      </c>
      <c r="AO49" s="143" t="str">
        <f>IF($A49="","",_xlfn.IFNA(RTD($A$1,,"order",$A49,AO$6,$A$2),""))</f>
        <v/>
      </c>
      <c r="AP49" s="143" t="str">
        <f>IF($A49="","",_xlfn.IFNA(RTD($A$1,,"order",$A49,AP$6,$A$2),""))</f>
        <v/>
      </c>
      <c r="AQ49" s="143" t="str">
        <f>IF($A49="","",_xlfn.IFNA(RTD($A$1,,"order",$A49,AQ$6,$A$2),""))</f>
        <v/>
      </c>
      <c r="AR49" s="143" t="str">
        <f>IF($A49="","",_xlfn.IFNA(RTD($A$1,,"order",$A49,AR$6,$A$2),""))</f>
        <v/>
      </c>
      <c r="AS49" s="143" t="str">
        <f>IF($A49="","",_xlfn.IFNA(RTD($A$1,,"order",$A49,AS$6,$A$2),""))</f>
        <v/>
      </c>
      <c r="AT49" s="143" t="str">
        <f>IF($A49="","",_xlfn.IFNA(RTD($A$1,,"order",$A49,AT$6,$A$2),""))</f>
        <v/>
      </c>
      <c r="AU49" s="59" t="str">
        <f>IF($A49="","",_xlfn.IFNA(RTD($A$1,,"order",$A49,AU$6,$A$2),""))</f>
        <v/>
      </c>
      <c r="AV49" s="59" t="str">
        <f>IF($A49="","",_xlfn.IFNA(RTD($A$1,,"order",$A49,AV$6,$A$2),""))</f>
        <v/>
      </c>
      <c r="AW49" s="143" t="str">
        <f>IF($A49="","",_xlfn.IFNA(RTD($A$1,,"order",$A49,AW$6,$A$2),""))</f>
        <v/>
      </c>
      <c r="AX49" s="143" t="str">
        <f>IF($A49="","",_xlfn.IFNA(RTD($A$1,,"order",$A49,AX$6,$A$2),""))</f>
        <v/>
      </c>
      <c r="AY49" s="143" t="str">
        <f>IF($A49="","",_xlfn.IFNA(RTD($A$1,,"order",$A49,AY$6,$A$2),""))</f>
        <v/>
      </c>
      <c r="AZ49" s="143" t="str">
        <f>IF($A49="","",_xlfn.IFNA(RTD($A$1,,"order",$A49,AZ$6,$A$2),""))</f>
        <v/>
      </c>
      <c r="BA49" s="143" t="str">
        <f>IF($A49="","",_xlfn.IFNA(RTD($A$1,,"order",$A49,BA$6,$A$2),""))</f>
        <v/>
      </c>
      <c r="BB49" s="143" t="str">
        <f>IF($A49="","",_xlfn.IFNA(RTD($A$1,,"order",$A49,BB$6,$A$2),""))</f>
        <v/>
      </c>
      <c r="BC49" s="143" t="str">
        <f>IF($A49="","",_xlfn.IFNA(RTD($A$1,,"order",$A49,BC$6,$A$2),""))</f>
        <v/>
      </c>
      <c r="BD49" s="143" t="str">
        <f>IF($A49="","",_xlfn.IFNA(RTD($A$1,,"order",$A49,BD$6,$A$2),""))</f>
        <v/>
      </c>
      <c r="BE49" s="143" t="str">
        <f>IF($A49="","",_xlfn.IFNA(RTD($A$1,,"order",$A49,BE$6,$A$2),""))</f>
        <v/>
      </c>
      <c r="BF49" s="143" t="str">
        <f>IF($A49="","",_xlfn.IFNA(RTD($A$1,,"order",$A49,BF$6,$A$2),""))</f>
        <v/>
      </c>
      <c r="BG49" s="143" t="str">
        <f>IF($A49="","",_xlfn.IFNA(RTD($A$1,,"order",$A49,BG$6,$A$2),""))</f>
        <v/>
      </c>
      <c r="BH49" s="143" t="str">
        <f>IF($A49="","",_xlfn.IFNA(RTD($A$1,,"order",$A49,BH$6,$A$2),""))</f>
        <v/>
      </c>
      <c r="BI49" s="143" t="str">
        <f>IF($A49="","",_xlfn.IFNA(RTD($A$1,,"order",$A49,BI$6,$A$2),""))</f>
        <v/>
      </c>
      <c r="BJ49" s="143" t="str">
        <f>IF($A49="","",_xlfn.IFNA(RTD($A$1,,"order",$A49,BJ$6,$A$2),""))</f>
        <v/>
      </c>
      <c r="BK49" s="143" t="str">
        <f>IF($A49="","",_xlfn.IFNA(RTD($A$1,,"order",$A49,BK$6,$A$2),""))</f>
        <v/>
      </c>
      <c r="BL49" s="143" t="str">
        <f>IF($A49="","",_xlfn.IFNA(RTD($A$1,,"order",$A49,BL$6,$A$2),""))</f>
        <v/>
      </c>
      <c r="BM49" s="143" t="str">
        <f>IF($A49="","",_xlfn.IFNA(RTD($A$1,,"order",$A49,BM$6,$A$2),""))</f>
        <v/>
      </c>
      <c r="BN49" s="143" t="str">
        <f>IF($A49="","",_xlfn.IFNA(RTD($A$1,,"order",$A49,BN$6,$A$2),""))</f>
        <v/>
      </c>
      <c r="BO49" s="149" t="str">
        <f>IF($A49="","",_xlfn.IFNA(RTD($A$1,,"order",$A49,BO$6,$A$2),""))</f>
        <v/>
      </c>
      <c r="BP49" s="149" t="str">
        <f>IF($A49="","",_xlfn.IFNA(RTD($A$1,,"order",$A49,BP$6,$A$2),""))</f>
        <v/>
      </c>
      <c r="BQ49" s="149" t="str">
        <f>IF($A49="","",_xlfn.IFNA(RTD($A$1,,"order",$A49,BQ$6,$A$2),""))</f>
        <v/>
      </c>
      <c r="BR49" s="59" t="str">
        <f>IF($A49="","",_xlfn.IFNA(RTD($A$1,,"order",$A49,BR$6,$A$2),""))</f>
        <v/>
      </c>
      <c r="BS49" s="59" t="str">
        <f>IF($A49="","",_xlfn.IFNA(RTD($A$1,,"order",$A49,BS$6,$A$2),""))</f>
        <v/>
      </c>
      <c r="BT49" s="59" t="str">
        <f>IF($A49="","",_xlfn.IFNA(RTD($A$1,,"order",$A49,BT$6,$A$2),""))</f>
        <v/>
      </c>
      <c r="BU49" s="59" t="str">
        <f>IF($A49="","",_xlfn.IFNA(RTD($A$1,,"order",$A49,BU$6,$A$2),""))</f>
        <v/>
      </c>
      <c r="BV49" s="59" t="str">
        <f>IF($A49="","",_xlfn.IFNA(RTD($A$1,,"order",$A49,BV$6,$A$2),""))</f>
        <v/>
      </c>
      <c r="BW49" s="59" t="str">
        <f>IF($A49="","",_xlfn.IFNA(RTD($A$1,,"order",$A49,BW$6,$A$2),""))</f>
        <v/>
      </c>
      <c r="BX49" s="59" t="str">
        <f>IF($A49="","",_xlfn.IFNA(RTD($A$1,,"order",$A49,BX$6,$A$2),""))</f>
        <v/>
      </c>
      <c r="BY49" s="59" t="str">
        <f>IF($A49="","",_xlfn.IFNA(RTD($A$1,,"order",$A49,BY$6,$A$2),""))</f>
        <v/>
      </c>
      <c r="BZ49" s="59" t="str">
        <f>IF($A49="","",_xlfn.IFNA(RTD($A$1,,"order",$A49,BZ$6,$A$2),""))</f>
        <v/>
      </c>
      <c r="CA49" s="59" t="str">
        <f>IF($A49="","",_xlfn.IFNA(RTD($A$1,,"order",$A49,CA$6,$A$2),""))</f>
        <v/>
      </c>
      <c r="CB49" s="59" t="str">
        <f>IF($A49="","",_xlfn.IFNA(RTD($A$1,,"order",$A49,CB$6,$A$2),""))</f>
        <v/>
      </c>
    </row>
    <row r="50" spans="1:80" x14ac:dyDescent="0.55000000000000004">
      <c r="A50" s="59" t="str">
        <f>IF(LiveOn,IFERROR(MID(","&amp;$B$5&amp;",",FIND(CHAR(1),SUBSTITUTE(","&amp;$B$5&amp;",",",",CHAR(1),ROWS($A$7:A50)))+1,FIND(CHAR(1),SUBSTITUTE(","&amp;$B$5&amp;",",",",CHAR(1),ROWS($A$7:A50)+1))-FIND(CHAR(1),SUBSTITUTE(","&amp;$B$5&amp;",",",",CHAR(1),ROWS($A$7:A50)))-1),""),"")</f>
        <v/>
      </c>
      <c r="B50" s="115" t="str">
        <f>IF($A50="","",IF(ISNUMBER(UtcOffset),IF(ISNUMBER(RTD($A$1,,"order",$A50,B$6,$A$2)),RTD($A$1,,"order",$A50,B$6,$A$2)+UtcOffset,RTD($A$1,,"order",$A50,B$6,$A$2)),""))</f>
        <v/>
      </c>
      <c r="C50" s="115" t="str">
        <f>IF($A50="","",IF(ISNUMBER(UtcOffset),IF(ISNUMBER(RTD($A$1,,"order",$A50,C$6,$A$2)),RTD($A$1,,"order",$A50,C$6,$A$2)+UtcOffset,RTD($A$1,,"order",$A50,C$6,$A$2)),""))</f>
        <v/>
      </c>
      <c r="D50" s="61" t="str">
        <f>IF($A50="","",_xlfn.IFNA(RTD($A$1,,"order",$A50,D$6,$A$2),""))</f>
        <v/>
      </c>
      <c r="E50" s="123" t="str">
        <f>IF($A50="","",_xlfn.IFNA(RTD($A$1,,"order",$A50,E$6,$A$2),""))</f>
        <v/>
      </c>
      <c r="F50" s="130" t="str">
        <f>IF($A50="","",_xlfn.IFNA(RTD($A$1,,"order",$A50,F$6,$A$2),""))</f>
        <v/>
      </c>
      <c r="G50" s="130" t="str">
        <f>IF($A50="","",_xlfn.IFNA(RTD($A$1,,"order",$A50,G$6,$A$2),""))</f>
        <v/>
      </c>
      <c r="H50" s="82" t="str">
        <f>IF($A50="","",_xlfn.IFNA(RTD($A$1,,"order",$A50,H$6,$A$2),""))</f>
        <v/>
      </c>
      <c r="I50" s="135" t="str">
        <f>IF($A50="","",_xlfn.IFNA(RTD($A$1,,"order",$A50,I$6,$A$2),""))</f>
        <v/>
      </c>
      <c r="J50" s="135" t="str">
        <f>IF($A50="","",_xlfn.IFNA(RTD($A$1,,"order",$A50,J$6,$A$2),""))</f>
        <v/>
      </c>
      <c r="K50" s="139" t="str">
        <f>IF($A50="","",_xlfn.IFNA(RTD($A$1,,"order",$A50,K$6,$A$2),""))</f>
        <v/>
      </c>
      <c r="L50" s="139" t="str">
        <f>IF($A50="","",_xlfn.IFNA(RTD($A$1,,"order",$A50,L$6,$A$2),""))</f>
        <v/>
      </c>
      <c r="M50" s="62" t="str">
        <f>IF($A50="","",_xlfn.IFNA(RTD($A$1,,"order",$A50,M$6,$A$2),""))</f>
        <v/>
      </c>
      <c r="N50" s="62" t="str">
        <f>IF($A50="","",_xlfn.IFNA(RTD($A$1,,"order",$A50,N$6,$A$2),""))</f>
        <v/>
      </c>
      <c r="O50" s="142" t="str">
        <f>IF($A50="","",_xlfn.IFNA(RTD($A$1,,"order",$A50,O$6,$A$2),""))</f>
        <v/>
      </c>
      <c r="P50" s="142" t="str">
        <f>IF($A50="","",_xlfn.IFNA(RTD($A$1,,"order",$A50,P$6,$A$2),""))</f>
        <v/>
      </c>
      <c r="Q50" s="152" t="str">
        <f>IF($A50="","",_xlfn.IFNA(RTD($A$1,,"order",$A50,Q$6,$A$2),""))</f>
        <v/>
      </c>
      <c r="R50" s="59" t="str">
        <f>IF($A50="","",_xlfn.IFNA(RTD($A$1,,"order",$A50,R$6,$A$2),""))</f>
        <v/>
      </c>
      <c r="S50" s="59" t="str">
        <f>IF($A50="","",_xlfn.IFNA(RTD($A$1,,"order",$A50,S$6,$A$2),""))</f>
        <v/>
      </c>
      <c r="T50" s="143" t="str">
        <f>IF($A50="","",_xlfn.IFNA(RTD($A$1,,"order",$A50,T$6,$A$2),""))</f>
        <v/>
      </c>
      <c r="U50" s="143" t="str">
        <f>IF($A50="","",_xlfn.IFNA(RTD($A$1,,"order",$A50,U$6,$A$2),""))</f>
        <v/>
      </c>
      <c r="V50" s="143" t="str">
        <f>IF($A50="","",_xlfn.IFNA(RTD($A$1,,"order",$A50,V$6,$A$2),""))</f>
        <v/>
      </c>
      <c r="W50" s="143" t="str">
        <f>IF($A50="","",_xlfn.IFNA(RTD($A$1,,"order",$A50,W$6,$A$2),""))</f>
        <v/>
      </c>
      <c r="X50" s="147" t="str">
        <f>IF($A50="","",_xlfn.IFNA(RTD($A$1,,"order",$A50,X$6,$A$2),""))</f>
        <v/>
      </c>
      <c r="Y50" s="147" t="str">
        <f>IF($A50="","",_xlfn.IFNA(RTD($A$1,,"order",$A50,Y$6,$A$2),""))</f>
        <v/>
      </c>
      <c r="Z50" s="143" t="str">
        <f>IF($A50="","",_xlfn.IFNA(RTD($A$1,,"order",$A50,Z$6,$A$2),""))</f>
        <v/>
      </c>
      <c r="AA50" s="143" t="str">
        <f>IF($A50="","",_xlfn.IFNA(RTD($A$1,,"order",$A50,AA$6,$A$2),""))</f>
        <v/>
      </c>
      <c r="AB50" s="143" t="str">
        <f>IF($A50="","",_xlfn.IFNA(RTD($A$1,,"order",$A50,AB$6,$A$2),""))</f>
        <v/>
      </c>
      <c r="AC50" s="143" t="str">
        <f>IF($A50="","",_xlfn.IFNA(RTD($A$1,,"order",$A50,AC$6,$A$2),""))</f>
        <v/>
      </c>
      <c r="AD50" s="143" t="str">
        <f>IF($A50="","",_xlfn.IFNA(RTD($A$1,,"order",$A50,AD$6,$A$2),""))</f>
        <v/>
      </c>
      <c r="AE50" s="59" t="str">
        <f>IF($A50="","",_xlfn.IFNA(RTD($A$1,,"order",$A50,AE$6,$A$2),""))</f>
        <v/>
      </c>
      <c r="AF50" s="59" t="str">
        <f>IF($A50="","",_xlfn.IFNA(RTD($A$1,,"order",$A50,AF$6,$A$2),""))</f>
        <v/>
      </c>
      <c r="AG50" s="59" t="str">
        <f>IF($A50="","",_xlfn.IFNA(RTD($A$1,,"order",$A50,AG$6,$A$2),""))</f>
        <v/>
      </c>
      <c r="AH50" s="59" t="str">
        <f>IF($A50="","",_xlfn.IFNA(RTD($A$1,,"order",$A50,AH$6,$A$2),""))</f>
        <v/>
      </c>
      <c r="AI50" s="143" t="str">
        <f>IF($A50="","",_xlfn.IFNA(RTD($A$1,,"order",$A50,AI$6,$A$2),""))</f>
        <v/>
      </c>
      <c r="AJ50" s="59" t="str">
        <f>IF($A50="","",_xlfn.IFNA(RTD($A$1,,"order",$A50,AJ$6,$A$2),""))</f>
        <v/>
      </c>
      <c r="AK50" s="143" t="str">
        <f>IF($A50="","",_xlfn.IFNA(RTD($A$1,,"order",$A50,AK$6,$A$2),""))</f>
        <v/>
      </c>
      <c r="AL50" s="59" t="str">
        <f>IF($A50="","",_xlfn.IFNA(RTD($A$1,,"order",$A50,AL$6,$A$2),""))</f>
        <v/>
      </c>
      <c r="AM50" s="143" t="str">
        <f>IF($A50="","",_xlfn.IFNA(RTD($A$1,,"order",$A50,AM$6,$A$2),""))</f>
        <v/>
      </c>
      <c r="AN50" s="143" t="str">
        <f>IF($A50="","",_xlfn.IFNA(RTD($A$1,,"order",$A50,AN$6,$A$2),""))</f>
        <v/>
      </c>
      <c r="AO50" s="143" t="str">
        <f>IF($A50="","",_xlfn.IFNA(RTD($A$1,,"order",$A50,AO$6,$A$2),""))</f>
        <v/>
      </c>
      <c r="AP50" s="143" t="str">
        <f>IF($A50="","",_xlfn.IFNA(RTD($A$1,,"order",$A50,AP$6,$A$2),""))</f>
        <v/>
      </c>
      <c r="AQ50" s="143" t="str">
        <f>IF($A50="","",_xlfn.IFNA(RTD($A$1,,"order",$A50,AQ$6,$A$2),""))</f>
        <v/>
      </c>
      <c r="AR50" s="143" t="str">
        <f>IF($A50="","",_xlfn.IFNA(RTD($A$1,,"order",$A50,AR$6,$A$2),""))</f>
        <v/>
      </c>
      <c r="AS50" s="143" t="str">
        <f>IF($A50="","",_xlfn.IFNA(RTD($A$1,,"order",$A50,AS$6,$A$2),""))</f>
        <v/>
      </c>
      <c r="AT50" s="143" t="str">
        <f>IF($A50="","",_xlfn.IFNA(RTD($A$1,,"order",$A50,AT$6,$A$2),""))</f>
        <v/>
      </c>
      <c r="AU50" s="59" t="str">
        <f>IF($A50="","",_xlfn.IFNA(RTD($A$1,,"order",$A50,AU$6,$A$2),""))</f>
        <v/>
      </c>
      <c r="AV50" s="59" t="str">
        <f>IF($A50="","",_xlfn.IFNA(RTD($A$1,,"order",$A50,AV$6,$A$2),""))</f>
        <v/>
      </c>
      <c r="AW50" s="143" t="str">
        <f>IF($A50="","",_xlfn.IFNA(RTD($A$1,,"order",$A50,AW$6,$A$2),""))</f>
        <v/>
      </c>
      <c r="AX50" s="143" t="str">
        <f>IF($A50="","",_xlfn.IFNA(RTD($A$1,,"order",$A50,AX$6,$A$2),""))</f>
        <v/>
      </c>
      <c r="AY50" s="143" t="str">
        <f>IF($A50="","",_xlfn.IFNA(RTD($A$1,,"order",$A50,AY$6,$A$2),""))</f>
        <v/>
      </c>
      <c r="AZ50" s="143" t="str">
        <f>IF($A50="","",_xlfn.IFNA(RTD($A$1,,"order",$A50,AZ$6,$A$2),""))</f>
        <v/>
      </c>
      <c r="BA50" s="143" t="str">
        <f>IF($A50="","",_xlfn.IFNA(RTD($A$1,,"order",$A50,BA$6,$A$2),""))</f>
        <v/>
      </c>
      <c r="BB50" s="143" t="str">
        <f>IF($A50="","",_xlfn.IFNA(RTD($A$1,,"order",$A50,BB$6,$A$2),""))</f>
        <v/>
      </c>
      <c r="BC50" s="143" t="str">
        <f>IF($A50="","",_xlfn.IFNA(RTD($A$1,,"order",$A50,BC$6,$A$2),""))</f>
        <v/>
      </c>
      <c r="BD50" s="143" t="str">
        <f>IF($A50="","",_xlfn.IFNA(RTD($A$1,,"order",$A50,BD$6,$A$2),""))</f>
        <v/>
      </c>
      <c r="BE50" s="143" t="str">
        <f>IF($A50="","",_xlfn.IFNA(RTD($A$1,,"order",$A50,BE$6,$A$2),""))</f>
        <v/>
      </c>
      <c r="BF50" s="143" t="str">
        <f>IF($A50="","",_xlfn.IFNA(RTD($A$1,,"order",$A50,BF$6,$A$2),""))</f>
        <v/>
      </c>
      <c r="BG50" s="143" t="str">
        <f>IF($A50="","",_xlfn.IFNA(RTD($A$1,,"order",$A50,BG$6,$A$2),""))</f>
        <v/>
      </c>
      <c r="BH50" s="143" t="str">
        <f>IF($A50="","",_xlfn.IFNA(RTD($A$1,,"order",$A50,BH$6,$A$2),""))</f>
        <v/>
      </c>
      <c r="BI50" s="143" t="str">
        <f>IF($A50="","",_xlfn.IFNA(RTD($A$1,,"order",$A50,BI$6,$A$2),""))</f>
        <v/>
      </c>
      <c r="BJ50" s="143" t="str">
        <f>IF($A50="","",_xlfn.IFNA(RTD($A$1,,"order",$A50,BJ$6,$A$2),""))</f>
        <v/>
      </c>
      <c r="BK50" s="143" t="str">
        <f>IF($A50="","",_xlfn.IFNA(RTD($A$1,,"order",$A50,BK$6,$A$2),""))</f>
        <v/>
      </c>
      <c r="BL50" s="143" t="str">
        <f>IF($A50="","",_xlfn.IFNA(RTD($A$1,,"order",$A50,BL$6,$A$2),""))</f>
        <v/>
      </c>
      <c r="BM50" s="143" t="str">
        <f>IF($A50="","",_xlfn.IFNA(RTD($A$1,,"order",$A50,BM$6,$A$2),""))</f>
        <v/>
      </c>
      <c r="BN50" s="143" t="str">
        <f>IF($A50="","",_xlfn.IFNA(RTD($A$1,,"order",$A50,BN$6,$A$2),""))</f>
        <v/>
      </c>
      <c r="BO50" s="149" t="str">
        <f>IF($A50="","",_xlfn.IFNA(RTD($A$1,,"order",$A50,BO$6,$A$2),""))</f>
        <v/>
      </c>
      <c r="BP50" s="149" t="str">
        <f>IF($A50="","",_xlfn.IFNA(RTD($A$1,,"order",$A50,BP$6,$A$2),""))</f>
        <v/>
      </c>
      <c r="BQ50" s="149" t="str">
        <f>IF($A50="","",_xlfn.IFNA(RTD($A$1,,"order",$A50,BQ$6,$A$2),""))</f>
        <v/>
      </c>
      <c r="BR50" s="59" t="str">
        <f>IF($A50="","",_xlfn.IFNA(RTD($A$1,,"order",$A50,BR$6,$A$2),""))</f>
        <v/>
      </c>
      <c r="BS50" s="59" t="str">
        <f>IF($A50="","",_xlfn.IFNA(RTD($A$1,,"order",$A50,BS$6,$A$2),""))</f>
        <v/>
      </c>
      <c r="BT50" s="59" t="str">
        <f>IF($A50="","",_xlfn.IFNA(RTD($A$1,,"order",$A50,BT$6,$A$2),""))</f>
        <v/>
      </c>
      <c r="BU50" s="59" t="str">
        <f>IF($A50="","",_xlfn.IFNA(RTD($A$1,,"order",$A50,BU$6,$A$2),""))</f>
        <v/>
      </c>
      <c r="BV50" s="59" t="str">
        <f>IF($A50="","",_xlfn.IFNA(RTD($A$1,,"order",$A50,BV$6,$A$2),""))</f>
        <v/>
      </c>
      <c r="BW50" s="59" t="str">
        <f>IF($A50="","",_xlfn.IFNA(RTD($A$1,,"order",$A50,BW$6,$A$2),""))</f>
        <v/>
      </c>
      <c r="BX50" s="59" t="str">
        <f>IF($A50="","",_xlfn.IFNA(RTD($A$1,,"order",$A50,BX$6,$A$2),""))</f>
        <v/>
      </c>
      <c r="BY50" s="59" t="str">
        <f>IF($A50="","",_xlfn.IFNA(RTD($A$1,,"order",$A50,BY$6,$A$2),""))</f>
        <v/>
      </c>
      <c r="BZ50" s="59" t="str">
        <f>IF($A50="","",_xlfn.IFNA(RTD($A$1,,"order",$A50,BZ$6,$A$2),""))</f>
        <v/>
      </c>
      <c r="CA50" s="59" t="str">
        <f>IF($A50="","",_xlfn.IFNA(RTD($A$1,,"order",$A50,CA$6,$A$2),""))</f>
        <v/>
      </c>
      <c r="CB50" s="59" t="str">
        <f>IF($A50="","",_xlfn.IFNA(RTD($A$1,,"order",$A50,CB$6,$A$2),""))</f>
        <v/>
      </c>
    </row>
    <row r="51" spans="1:80" x14ac:dyDescent="0.55000000000000004">
      <c r="A51" s="59" t="str">
        <f>IF(LiveOn,IFERROR(MID(","&amp;$B$5&amp;",",FIND(CHAR(1),SUBSTITUTE(","&amp;$B$5&amp;",",",",CHAR(1),ROWS($A$7:A51)))+1,FIND(CHAR(1),SUBSTITUTE(","&amp;$B$5&amp;",",",",CHAR(1),ROWS($A$7:A51)+1))-FIND(CHAR(1),SUBSTITUTE(","&amp;$B$5&amp;",",",",CHAR(1),ROWS($A$7:A51)))-1),""),"")</f>
        <v/>
      </c>
      <c r="B51" s="115" t="str">
        <f>IF($A51="","",IF(ISNUMBER(UtcOffset),IF(ISNUMBER(RTD($A$1,,"order",$A51,B$6,$A$2)),RTD($A$1,,"order",$A51,B$6,$A$2)+UtcOffset,RTD($A$1,,"order",$A51,B$6,$A$2)),""))</f>
        <v/>
      </c>
      <c r="C51" s="115" t="str">
        <f>IF($A51="","",IF(ISNUMBER(UtcOffset),IF(ISNUMBER(RTD($A$1,,"order",$A51,C$6,$A$2)),RTD($A$1,,"order",$A51,C$6,$A$2)+UtcOffset,RTD($A$1,,"order",$A51,C$6,$A$2)),""))</f>
        <v/>
      </c>
      <c r="D51" s="61" t="str">
        <f>IF($A51="","",_xlfn.IFNA(RTD($A$1,,"order",$A51,D$6,$A$2),""))</f>
        <v/>
      </c>
      <c r="E51" s="123" t="str">
        <f>IF($A51="","",_xlfn.IFNA(RTD($A$1,,"order",$A51,E$6,$A$2),""))</f>
        <v/>
      </c>
      <c r="F51" s="130" t="str">
        <f>IF($A51="","",_xlfn.IFNA(RTD($A$1,,"order",$A51,F$6,$A$2),""))</f>
        <v/>
      </c>
      <c r="G51" s="130" t="str">
        <f>IF($A51="","",_xlfn.IFNA(RTD($A$1,,"order",$A51,G$6,$A$2),""))</f>
        <v/>
      </c>
      <c r="H51" s="82" t="str">
        <f>IF($A51="","",_xlfn.IFNA(RTD($A$1,,"order",$A51,H$6,$A$2),""))</f>
        <v/>
      </c>
      <c r="I51" s="135" t="str">
        <f>IF($A51="","",_xlfn.IFNA(RTD($A$1,,"order",$A51,I$6,$A$2),""))</f>
        <v/>
      </c>
      <c r="J51" s="135" t="str">
        <f>IF($A51="","",_xlfn.IFNA(RTD($A$1,,"order",$A51,J$6,$A$2),""))</f>
        <v/>
      </c>
      <c r="K51" s="139" t="str">
        <f>IF($A51="","",_xlfn.IFNA(RTD($A$1,,"order",$A51,K$6,$A$2),""))</f>
        <v/>
      </c>
      <c r="L51" s="139" t="str">
        <f>IF($A51="","",_xlfn.IFNA(RTD($A$1,,"order",$A51,L$6,$A$2),""))</f>
        <v/>
      </c>
      <c r="M51" s="62" t="str">
        <f>IF($A51="","",_xlfn.IFNA(RTD($A$1,,"order",$A51,M$6,$A$2),""))</f>
        <v/>
      </c>
      <c r="N51" s="62" t="str">
        <f>IF($A51="","",_xlfn.IFNA(RTD($A$1,,"order",$A51,N$6,$A$2),""))</f>
        <v/>
      </c>
      <c r="O51" s="142" t="str">
        <f>IF($A51="","",_xlfn.IFNA(RTD($A$1,,"order",$A51,O$6,$A$2),""))</f>
        <v/>
      </c>
      <c r="P51" s="142" t="str">
        <f>IF($A51="","",_xlfn.IFNA(RTD($A$1,,"order",$A51,P$6,$A$2),""))</f>
        <v/>
      </c>
      <c r="Q51" s="152" t="str">
        <f>IF($A51="","",_xlfn.IFNA(RTD($A$1,,"order",$A51,Q$6,$A$2),""))</f>
        <v/>
      </c>
      <c r="R51" s="59" t="str">
        <f>IF($A51="","",_xlfn.IFNA(RTD($A$1,,"order",$A51,R$6,$A$2),""))</f>
        <v/>
      </c>
      <c r="S51" s="59" t="str">
        <f>IF($A51="","",_xlfn.IFNA(RTD($A$1,,"order",$A51,S$6,$A$2),""))</f>
        <v/>
      </c>
      <c r="T51" s="143" t="str">
        <f>IF($A51="","",_xlfn.IFNA(RTD($A$1,,"order",$A51,T$6,$A$2),""))</f>
        <v/>
      </c>
      <c r="U51" s="143" t="str">
        <f>IF($A51="","",_xlfn.IFNA(RTD($A$1,,"order",$A51,U$6,$A$2),""))</f>
        <v/>
      </c>
      <c r="V51" s="143" t="str">
        <f>IF($A51="","",_xlfn.IFNA(RTD($A$1,,"order",$A51,V$6,$A$2),""))</f>
        <v/>
      </c>
      <c r="W51" s="143" t="str">
        <f>IF($A51="","",_xlfn.IFNA(RTD($A$1,,"order",$A51,W$6,$A$2),""))</f>
        <v/>
      </c>
      <c r="X51" s="147" t="str">
        <f>IF($A51="","",_xlfn.IFNA(RTD($A$1,,"order",$A51,X$6,$A$2),""))</f>
        <v/>
      </c>
      <c r="Y51" s="147" t="str">
        <f>IF($A51="","",_xlfn.IFNA(RTD($A$1,,"order",$A51,Y$6,$A$2),""))</f>
        <v/>
      </c>
      <c r="Z51" s="143" t="str">
        <f>IF($A51="","",_xlfn.IFNA(RTD($A$1,,"order",$A51,Z$6,$A$2),""))</f>
        <v/>
      </c>
      <c r="AA51" s="143" t="str">
        <f>IF($A51="","",_xlfn.IFNA(RTD($A$1,,"order",$A51,AA$6,$A$2),""))</f>
        <v/>
      </c>
      <c r="AB51" s="143" t="str">
        <f>IF($A51="","",_xlfn.IFNA(RTD($A$1,,"order",$A51,AB$6,$A$2),""))</f>
        <v/>
      </c>
      <c r="AC51" s="143" t="str">
        <f>IF($A51="","",_xlfn.IFNA(RTD($A$1,,"order",$A51,AC$6,$A$2),""))</f>
        <v/>
      </c>
      <c r="AD51" s="143" t="str">
        <f>IF($A51="","",_xlfn.IFNA(RTD($A$1,,"order",$A51,AD$6,$A$2),""))</f>
        <v/>
      </c>
      <c r="AE51" s="59" t="str">
        <f>IF($A51="","",_xlfn.IFNA(RTD($A$1,,"order",$A51,AE$6,$A$2),""))</f>
        <v/>
      </c>
      <c r="AF51" s="59" t="str">
        <f>IF($A51="","",_xlfn.IFNA(RTD($A$1,,"order",$A51,AF$6,$A$2),""))</f>
        <v/>
      </c>
      <c r="AG51" s="59" t="str">
        <f>IF($A51="","",_xlfn.IFNA(RTD($A$1,,"order",$A51,AG$6,$A$2),""))</f>
        <v/>
      </c>
      <c r="AH51" s="59" t="str">
        <f>IF($A51="","",_xlfn.IFNA(RTD($A$1,,"order",$A51,AH$6,$A$2),""))</f>
        <v/>
      </c>
      <c r="AI51" s="143" t="str">
        <f>IF($A51="","",_xlfn.IFNA(RTD($A$1,,"order",$A51,AI$6,$A$2),""))</f>
        <v/>
      </c>
      <c r="AJ51" s="59" t="str">
        <f>IF($A51="","",_xlfn.IFNA(RTD($A$1,,"order",$A51,AJ$6,$A$2),""))</f>
        <v/>
      </c>
      <c r="AK51" s="143" t="str">
        <f>IF($A51="","",_xlfn.IFNA(RTD($A$1,,"order",$A51,AK$6,$A$2),""))</f>
        <v/>
      </c>
      <c r="AL51" s="59" t="str">
        <f>IF($A51="","",_xlfn.IFNA(RTD($A$1,,"order",$A51,AL$6,$A$2),""))</f>
        <v/>
      </c>
      <c r="AM51" s="143" t="str">
        <f>IF($A51="","",_xlfn.IFNA(RTD($A$1,,"order",$A51,AM$6,$A$2),""))</f>
        <v/>
      </c>
      <c r="AN51" s="143" t="str">
        <f>IF($A51="","",_xlfn.IFNA(RTD($A$1,,"order",$A51,AN$6,$A$2),""))</f>
        <v/>
      </c>
      <c r="AO51" s="143" t="str">
        <f>IF($A51="","",_xlfn.IFNA(RTD($A$1,,"order",$A51,AO$6,$A$2),""))</f>
        <v/>
      </c>
      <c r="AP51" s="143" t="str">
        <f>IF($A51="","",_xlfn.IFNA(RTD($A$1,,"order",$A51,AP$6,$A$2),""))</f>
        <v/>
      </c>
      <c r="AQ51" s="143" t="str">
        <f>IF($A51="","",_xlfn.IFNA(RTD($A$1,,"order",$A51,AQ$6,$A$2),""))</f>
        <v/>
      </c>
      <c r="AR51" s="143" t="str">
        <f>IF($A51="","",_xlfn.IFNA(RTD($A$1,,"order",$A51,AR$6,$A$2),""))</f>
        <v/>
      </c>
      <c r="AS51" s="143" t="str">
        <f>IF($A51="","",_xlfn.IFNA(RTD($A$1,,"order",$A51,AS$6,$A$2),""))</f>
        <v/>
      </c>
      <c r="AT51" s="143" t="str">
        <f>IF($A51="","",_xlfn.IFNA(RTD($A$1,,"order",$A51,AT$6,$A$2),""))</f>
        <v/>
      </c>
      <c r="AU51" s="59" t="str">
        <f>IF($A51="","",_xlfn.IFNA(RTD($A$1,,"order",$A51,AU$6,$A$2),""))</f>
        <v/>
      </c>
      <c r="AV51" s="59" t="str">
        <f>IF($A51="","",_xlfn.IFNA(RTD($A$1,,"order",$A51,AV$6,$A$2),""))</f>
        <v/>
      </c>
      <c r="AW51" s="143" t="str">
        <f>IF($A51="","",_xlfn.IFNA(RTD($A$1,,"order",$A51,AW$6,$A$2),""))</f>
        <v/>
      </c>
      <c r="AX51" s="143" t="str">
        <f>IF($A51="","",_xlfn.IFNA(RTD($A$1,,"order",$A51,AX$6,$A$2),""))</f>
        <v/>
      </c>
      <c r="AY51" s="143" t="str">
        <f>IF($A51="","",_xlfn.IFNA(RTD($A$1,,"order",$A51,AY$6,$A$2),""))</f>
        <v/>
      </c>
      <c r="AZ51" s="143" t="str">
        <f>IF($A51="","",_xlfn.IFNA(RTD($A$1,,"order",$A51,AZ$6,$A$2),""))</f>
        <v/>
      </c>
      <c r="BA51" s="143" t="str">
        <f>IF($A51="","",_xlfn.IFNA(RTD($A$1,,"order",$A51,BA$6,$A$2),""))</f>
        <v/>
      </c>
      <c r="BB51" s="143" t="str">
        <f>IF($A51="","",_xlfn.IFNA(RTD($A$1,,"order",$A51,BB$6,$A$2),""))</f>
        <v/>
      </c>
      <c r="BC51" s="143" t="str">
        <f>IF($A51="","",_xlfn.IFNA(RTD($A$1,,"order",$A51,BC$6,$A$2),""))</f>
        <v/>
      </c>
      <c r="BD51" s="143" t="str">
        <f>IF($A51="","",_xlfn.IFNA(RTD($A$1,,"order",$A51,BD$6,$A$2),""))</f>
        <v/>
      </c>
      <c r="BE51" s="143" t="str">
        <f>IF($A51="","",_xlfn.IFNA(RTD($A$1,,"order",$A51,BE$6,$A$2),""))</f>
        <v/>
      </c>
      <c r="BF51" s="143" t="str">
        <f>IF($A51="","",_xlfn.IFNA(RTD($A$1,,"order",$A51,BF$6,$A$2),""))</f>
        <v/>
      </c>
      <c r="BG51" s="143" t="str">
        <f>IF($A51="","",_xlfn.IFNA(RTD($A$1,,"order",$A51,BG$6,$A$2),""))</f>
        <v/>
      </c>
      <c r="BH51" s="143" t="str">
        <f>IF($A51="","",_xlfn.IFNA(RTD($A$1,,"order",$A51,BH$6,$A$2),""))</f>
        <v/>
      </c>
      <c r="BI51" s="143" t="str">
        <f>IF($A51="","",_xlfn.IFNA(RTD($A$1,,"order",$A51,BI$6,$A$2),""))</f>
        <v/>
      </c>
      <c r="BJ51" s="143" t="str">
        <f>IF($A51="","",_xlfn.IFNA(RTD($A$1,,"order",$A51,BJ$6,$A$2),""))</f>
        <v/>
      </c>
      <c r="BK51" s="143" t="str">
        <f>IF($A51="","",_xlfn.IFNA(RTD($A$1,,"order",$A51,BK$6,$A$2),""))</f>
        <v/>
      </c>
      <c r="BL51" s="143" t="str">
        <f>IF($A51="","",_xlfn.IFNA(RTD($A$1,,"order",$A51,BL$6,$A$2),""))</f>
        <v/>
      </c>
      <c r="BM51" s="143" t="str">
        <f>IF($A51="","",_xlfn.IFNA(RTD($A$1,,"order",$A51,BM$6,$A$2),""))</f>
        <v/>
      </c>
      <c r="BN51" s="143" t="str">
        <f>IF($A51="","",_xlfn.IFNA(RTD($A$1,,"order",$A51,BN$6,$A$2),""))</f>
        <v/>
      </c>
      <c r="BO51" s="149" t="str">
        <f>IF($A51="","",_xlfn.IFNA(RTD($A$1,,"order",$A51,BO$6,$A$2),""))</f>
        <v/>
      </c>
      <c r="BP51" s="149" t="str">
        <f>IF($A51="","",_xlfn.IFNA(RTD($A$1,,"order",$A51,BP$6,$A$2),""))</f>
        <v/>
      </c>
      <c r="BQ51" s="149" t="str">
        <f>IF($A51="","",_xlfn.IFNA(RTD($A$1,,"order",$A51,BQ$6,$A$2),""))</f>
        <v/>
      </c>
      <c r="BR51" s="59" t="str">
        <f>IF($A51="","",_xlfn.IFNA(RTD($A$1,,"order",$A51,BR$6,$A$2),""))</f>
        <v/>
      </c>
      <c r="BS51" s="59" t="str">
        <f>IF($A51="","",_xlfn.IFNA(RTD($A$1,,"order",$A51,BS$6,$A$2),""))</f>
        <v/>
      </c>
      <c r="BT51" s="59" t="str">
        <f>IF($A51="","",_xlfn.IFNA(RTD($A$1,,"order",$A51,BT$6,$A$2),""))</f>
        <v/>
      </c>
      <c r="BU51" s="59" t="str">
        <f>IF($A51="","",_xlfn.IFNA(RTD($A$1,,"order",$A51,BU$6,$A$2),""))</f>
        <v/>
      </c>
      <c r="BV51" s="59" t="str">
        <f>IF($A51="","",_xlfn.IFNA(RTD($A$1,,"order",$A51,BV$6,$A$2),""))</f>
        <v/>
      </c>
      <c r="BW51" s="59" t="str">
        <f>IF($A51="","",_xlfn.IFNA(RTD($A$1,,"order",$A51,BW$6,$A$2),""))</f>
        <v/>
      </c>
      <c r="BX51" s="59" t="str">
        <f>IF($A51="","",_xlfn.IFNA(RTD($A$1,,"order",$A51,BX$6,$A$2),""))</f>
        <v/>
      </c>
      <c r="BY51" s="59" t="str">
        <f>IF($A51="","",_xlfn.IFNA(RTD($A$1,,"order",$A51,BY$6,$A$2),""))</f>
        <v/>
      </c>
      <c r="BZ51" s="59" t="str">
        <f>IF($A51="","",_xlfn.IFNA(RTD($A$1,,"order",$A51,BZ$6,$A$2),""))</f>
        <v/>
      </c>
      <c r="CA51" s="59" t="str">
        <f>IF($A51="","",_xlfn.IFNA(RTD($A$1,,"order",$A51,CA$6,$A$2),""))</f>
        <v/>
      </c>
      <c r="CB51" s="59" t="str">
        <f>IF($A51="","",_xlfn.IFNA(RTD($A$1,,"order",$A51,CB$6,$A$2),""))</f>
        <v/>
      </c>
    </row>
    <row r="52" spans="1:80" x14ac:dyDescent="0.55000000000000004">
      <c r="A52" s="59" t="str">
        <f>IF(LiveOn,IFERROR(MID(","&amp;$B$5&amp;",",FIND(CHAR(1),SUBSTITUTE(","&amp;$B$5&amp;",",",",CHAR(1),ROWS($A$7:A52)))+1,FIND(CHAR(1),SUBSTITUTE(","&amp;$B$5&amp;",",",",CHAR(1),ROWS($A$7:A52)+1))-FIND(CHAR(1),SUBSTITUTE(","&amp;$B$5&amp;",",",",CHAR(1),ROWS($A$7:A52)))-1),""),"")</f>
        <v/>
      </c>
      <c r="B52" s="115" t="str">
        <f>IF($A52="","",IF(ISNUMBER(UtcOffset),IF(ISNUMBER(RTD($A$1,,"order",$A52,B$6,$A$2)),RTD($A$1,,"order",$A52,B$6,$A$2)+UtcOffset,RTD($A$1,,"order",$A52,B$6,$A$2)),""))</f>
        <v/>
      </c>
      <c r="C52" s="115" t="str">
        <f>IF($A52="","",IF(ISNUMBER(UtcOffset),IF(ISNUMBER(RTD($A$1,,"order",$A52,C$6,$A$2)),RTD($A$1,,"order",$A52,C$6,$A$2)+UtcOffset,RTD($A$1,,"order",$A52,C$6,$A$2)),""))</f>
        <v/>
      </c>
      <c r="D52" s="61" t="str">
        <f>IF($A52="","",_xlfn.IFNA(RTD($A$1,,"order",$A52,D$6,$A$2),""))</f>
        <v/>
      </c>
      <c r="E52" s="123" t="str">
        <f>IF($A52="","",_xlfn.IFNA(RTD($A$1,,"order",$A52,E$6,$A$2),""))</f>
        <v/>
      </c>
      <c r="F52" s="130" t="str">
        <f>IF($A52="","",_xlfn.IFNA(RTD($A$1,,"order",$A52,F$6,$A$2),""))</f>
        <v/>
      </c>
      <c r="G52" s="130" t="str">
        <f>IF($A52="","",_xlfn.IFNA(RTD($A$1,,"order",$A52,G$6,$A$2),""))</f>
        <v/>
      </c>
      <c r="H52" s="82" t="str">
        <f>IF($A52="","",_xlfn.IFNA(RTD($A$1,,"order",$A52,H$6,$A$2),""))</f>
        <v/>
      </c>
      <c r="I52" s="135" t="str">
        <f>IF($A52="","",_xlfn.IFNA(RTD($A$1,,"order",$A52,I$6,$A$2),""))</f>
        <v/>
      </c>
      <c r="J52" s="135" t="str">
        <f>IF($A52="","",_xlfn.IFNA(RTD($A$1,,"order",$A52,J$6,$A$2),""))</f>
        <v/>
      </c>
      <c r="K52" s="139" t="str">
        <f>IF($A52="","",_xlfn.IFNA(RTD($A$1,,"order",$A52,K$6,$A$2),""))</f>
        <v/>
      </c>
      <c r="L52" s="139" t="str">
        <f>IF($A52="","",_xlfn.IFNA(RTD($A$1,,"order",$A52,L$6,$A$2),""))</f>
        <v/>
      </c>
      <c r="M52" s="62" t="str">
        <f>IF($A52="","",_xlfn.IFNA(RTD($A$1,,"order",$A52,M$6,$A$2),""))</f>
        <v/>
      </c>
      <c r="N52" s="62" t="str">
        <f>IF($A52="","",_xlfn.IFNA(RTD($A$1,,"order",$A52,N$6,$A$2),""))</f>
        <v/>
      </c>
      <c r="O52" s="142" t="str">
        <f>IF($A52="","",_xlfn.IFNA(RTD($A$1,,"order",$A52,O$6,$A$2),""))</f>
        <v/>
      </c>
      <c r="P52" s="142" t="str">
        <f>IF($A52="","",_xlfn.IFNA(RTD($A$1,,"order",$A52,P$6,$A$2),""))</f>
        <v/>
      </c>
      <c r="Q52" s="152" t="str">
        <f>IF($A52="","",_xlfn.IFNA(RTD($A$1,,"order",$A52,Q$6,$A$2),""))</f>
        <v/>
      </c>
      <c r="R52" s="59" t="str">
        <f>IF($A52="","",_xlfn.IFNA(RTD($A$1,,"order",$A52,R$6,$A$2),""))</f>
        <v/>
      </c>
      <c r="S52" s="59" t="str">
        <f>IF($A52="","",_xlfn.IFNA(RTD($A$1,,"order",$A52,S$6,$A$2),""))</f>
        <v/>
      </c>
      <c r="T52" s="143" t="str">
        <f>IF($A52="","",_xlfn.IFNA(RTD($A$1,,"order",$A52,T$6,$A$2),""))</f>
        <v/>
      </c>
      <c r="U52" s="143" t="str">
        <f>IF($A52="","",_xlfn.IFNA(RTD($A$1,,"order",$A52,U$6,$A$2),""))</f>
        <v/>
      </c>
      <c r="V52" s="143" t="str">
        <f>IF($A52="","",_xlfn.IFNA(RTD($A$1,,"order",$A52,V$6,$A$2),""))</f>
        <v/>
      </c>
      <c r="W52" s="143" t="str">
        <f>IF($A52="","",_xlfn.IFNA(RTD($A$1,,"order",$A52,W$6,$A$2),""))</f>
        <v/>
      </c>
      <c r="X52" s="147" t="str">
        <f>IF($A52="","",_xlfn.IFNA(RTD($A$1,,"order",$A52,X$6,$A$2),""))</f>
        <v/>
      </c>
      <c r="Y52" s="147" t="str">
        <f>IF($A52="","",_xlfn.IFNA(RTD($A$1,,"order",$A52,Y$6,$A$2),""))</f>
        <v/>
      </c>
      <c r="Z52" s="143" t="str">
        <f>IF($A52="","",_xlfn.IFNA(RTD($A$1,,"order",$A52,Z$6,$A$2),""))</f>
        <v/>
      </c>
      <c r="AA52" s="143" t="str">
        <f>IF($A52="","",_xlfn.IFNA(RTD($A$1,,"order",$A52,AA$6,$A$2),""))</f>
        <v/>
      </c>
      <c r="AB52" s="143" t="str">
        <f>IF($A52="","",_xlfn.IFNA(RTD($A$1,,"order",$A52,AB$6,$A$2),""))</f>
        <v/>
      </c>
      <c r="AC52" s="143" t="str">
        <f>IF($A52="","",_xlfn.IFNA(RTD($A$1,,"order",$A52,AC$6,$A$2),""))</f>
        <v/>
      </c>
      <c r="AD52" s="143" t="str">
        <f>IF($A52="","",_xlfn.IFNA(RTD($A$1,,"order",$A52,AD$6,$A$2),""))</f>
        <v/>
      </c>
      <c r="AE52" s="59" t="str">
        <f>IF($A52="","",_xlfn.IFNA(RTD($A$1,,"order",$A52,AE$6,$A$2),""))</f>
        <v/>
      </c>
      <c r="AF52" s="59" t="str">
        <f>IF($A52="","",_xlfn.IFNA(RTD($A$1,,"order",$A52,AF$6,$A$2),""))</f>
        <v/>
      </c>
      <c r="AG52" s="59" t="str">
        <f>IF($A52="","",_xlfn.IFNA(RTD($A$1,,"order",$A52,AG$6,$A$2),""))</f>
        <v/>
      </c>
      <c r="AH52" s="59" t="str">
        <f>IF($A52="","",_xlfn.IFNA(RTD($A$1,,"order",$A52,AH$6,$A$2),""))</f>
        <v/>
      </c>
      <c r="AI52" s="143" t="str">
        <f>IF($A52="","",_xlfn.IFNA(RTD($A$1,,"order",$A52,AI$6,$A$2),""))</f>
        <v/>
      </c>
      <c r="AJ52" s="59" t="str">
        <f>IF($A52="","",_xlfn.IFNA(RTD($A$1,,"order",$A52,AJ$6,$A$2),""))</f>
        <v/>
      </c>
      <c r="AK52" s="143" t="str">
        <f>IF($A52="","",_xlfn.IFNA(RTD($A$1,,"order",$A52,AK$6,$A$2),""))</f>
        <v/>
      </c>
      <c r="AL52" s="59" t="str">
        <f>IF($A52="","",_xlfn.IFNA(RTD($A$1,,"order",$A52,AL$6,$A$2),""))</f>
        <v/>
      </c>
      <c r="AM52" s="143" t="str">
        <f>IF($A52="","",_xlfn.IFNA(RTD($A$1,,"order",$A52,AM$6,$A$2),""))</f>
        <v/>
      </c>
      <c r="AN52" s="143" t="str">
        <f>IF($A52="","",_xlfn.IFNA(RTD($A$1,,"order",$A52,AN$6,$A$2),""))</f>
        <v/>
      </c>
      <c r="AO52" s="143" t="str">
        <f>IF($A52="","",_xlfn.IFNA(RTD($A$1,,"order",$A52,AO$6,$A$2),""))</f>
        <v/>
      </c>
      <c r="AP52" s="143" t="str">
        <f>IF($A52="","",_xlfn.IFNA(RTD($A$1,,"order",$A52,AP$6,$A$2),""))</f>
        <v/>
      </c>
      <c r="AQ52" s="143" t="str">
        <f>IF($A52="","",_xlfn.IFNA(RTD($A$1,,"order",$A52,AQ$6,$A$2),""))</f>
        <v/>
      </c>
      <c r="AR52" s="143" t="str">
        <f>IF($A52="","",_xlfn.IFNA(RTD($A$1,,"order",$A52,AR$6,$A$2),""))</f>
        <v/>
      </c>
      <c r="AS52" s="143" t="str">
        <f>IF($A52="","",_xlfn.IFNA(RTD($A$1,,"order",$A52,AS$6,$A$2),""))</f>
        <v/>
      </c>
      <c r="AT52" s="143" t="str">
        <f>IF($A52="","",_xlfn.IFNA(RTD($A$1,,"order",$A52,AT$6,$A$2),""))</f>
        <v/>
      </c>
      <c r="AU52" s="59" t="str">
        <f>IF($A52="","",_xlfn.IFNA(RTD($A$1,,"order",$A52,AU$6,$A$2),""))</f>
        <v/>
      </c>
      <c r="AV52" s="59" t="str">
        <f>IF($A52="","",_xlfn.IFNA(RTD($A$1,,"order",$A52,AV$6,$A$2),""))</f>
        <v/>
      </c>
      <c r="AW52" s="143" t="str">
        <f>IF($A52="","",_xlfn.IFNA(RTD($A$1,,"order",$A52,AW$6,$A$2),""))</f>
        <v/>
      </c>
      <c r="AX52" s="143" t="str">
        <f>IF($A52="","",_xlfn.IFNA(RTD($A$1,,"order",$A52,AX$6,$A$2),""))</f>
        <v/>
      </c>
      <c r="AY52" s="143" t="str">
        <f>IF($A52="","",_xlfn.IFNA(RTD($A$1,,"order",$A52,AY$6,$A$2),""))</f>
        <v/>
      </c>
      <c r="AZ52" s="143" t="str">
        <f>IF($A52="","",_xlfn.IFNA(RTD($A$1,,"order",$A52,AZ$6,$A$2),""))</f>
        <v/>
      </c>
      <c r="BA52" s="143" t="str">
        <f>IF($A52="","",_xlfn.IFNA(RTD($A$1,,"order",$A52,BA$6,$A$2),""))</f>
        <v/>
      </c>
      <c r="BB52" s="143" t="str">
        <f>IF($A52="","",_xlfn.IFNA(RTD($A$1,,"order",$A52,BB$6,$A$2),""))</f>
        <v/>
      </c>
      <c r="BC52" s="143" t="str">
        <f>IF($A52="","",_xlfn.IFNA(RTD($A$1,,"order",$A52,BC$6,$A$2),""))</f>
        <v/>
      </c>
      <c r="BD52" s="143" t="str">
        <f>IF($A52="","",_xlfn.IFNA(RTD($A$1,,"order",$A52,BD$6,$A$2),""))</f>
        <v/>
      </c>
      <c r="BE52" s="143" t="str">
        <f>IF($A52="","",_xlfn.IFNA(RTD($A$1,,"order",$A52,BE$6,$A$2),""))</f>
        <v/>
      </c>
      <c r="BF52" s="143" t="str">
        <f>IF($A52="","",_xlfn.IFNA(RTD($A$1,,"order",$A52,BF$6,$A$2),""))</f>
        <v/>
      </c>
      <c r="BG52" s="143" t="str">
        <f>IF($A52="","",_xlfn.IFNA(RTD($A$1,,"order",$A52,BG$6,$A$2),""))</f>
        <v/>
      </c>
      <c r="BH52" s="143" t="str">
        <f>IF($A52="","",_xlfn.IFNA(RTD($A$1,,"order",$A52,BH$6,$A$2),""))</f>
        <v/>
      </c>
      <c r="BI52" s="143" t="str">
        <f>IF($A52="","",_xlfn.IFNA(RTD($A$1,,"order",$A52,BI$6,$A$2),""))</f>
        <v/>
      </c>
      <c r="BJ52" s="143" t="str">
        <f>IF($A52="","",_xlfn.IFNA(RTD($A$1,,"order",$A52,BJ$6,$A$2),""))</f>
        <v/>
      </c>
      <c r="BK52" s="143" t="str">
        <f>IF($A52="","",_xlfn.IFNA(RTD($A$1,,"order",$A52,BK$6,$A$2),""))</f>
        <v/>
      </c>
      <c r="BL52" s="143" t="str">
        <f>IF($A52="","",_xlfn.IFNA(RTD($A$1,,"order",$A52,BL$6,$A$2),""))</f>
        <v/>
      </c>
      <c r="BM52" s="143" t="str">
        <f>IF($A52="","",_xlfn.IFNA(RTD($A$1,,"order",$A52,BM$6,$A$2),""))</f>
        <v/>
      </c>
      <c r="BN52" s="143" t="str">
        <f>IF($A52="","",_xlfn.IFNA(RTD($A$1,,"order",$A52,BN$6,$A$2),""))</f>
        <v/>
      </c>
      <c r="BO52" s="149" t="str">
        <f>IF($A52="","",_xlfn.IFNA(RTD($A$1,,"order",$A52,BO$6,$A$2),""))</f>
        <v/>
      </c>
      <c r="BP52" s="149" t="str">
        <f>IF($A52="","",_xlfn.IFNA(RTD($A$1,,"order",$A52,BP$6,$A$2),""))</f>
        <v/>
      </c>
      <c r="BQ52" s="149" t="str">
        <f>IF($A52="","",_xlfn.IFNA(RTD($A$1,,"order",$A52,BQ$6,$A$2),""))</f>
        <v/>
      </c>
      <c r="BR52" s="59" t="str">
        <f>IF($A52="","",_xlfn.IFNA(RTD($A$1,,"order",$A52,BR$6,$A$2),""))</f>
        <v/>
      </c>
      <c r="BS52" s="59" t="str">
        <f>IF($A52="","",_xlfn.IFNA(RTD($A$1,,"order",$A52,BS$6,$A$2),""))</f>
        <v/>
      </c>
      <c r="BT52" s="59" t="str">
        <f>IF($A52="","",_xlfn.IFNA(RTD($A$1,,"order",$A52,BT$6,$A$2),""))</f>
        <v/>
      </c>
      <c r="BU52" s="59" t="str">
        <f>IF($A52="","",_xlfn.IFNA(RTD($A$1,,"order",$A52,BU$6,$A$2),""))</f>
        <v/>
      </c>
      <c r="BV52" s="59" t="str">
        <f>IF($A52="","",_xlfn.IFNA(RTD($A$1,,"order",$A52,BV$6,$A$2),""))</f>
        <v/>
      </c>
      <c r="BW52" s="59" t="str">
        <f>IF($A52="","",_xlfn.IFNA(RTD($A$1,,"order",$A52,BW$6,$A$2),""))</f>
        <v/>
      </c>
      <c r="BX52" s="59" t="str">
        <f>IF($A52="","",_xlfn.IFNA(RTD($A$1,,"order",$A52,BX$6,$A$2),""))</f>
        <v/>
      </c>
      <c r="BY52" s="59" t="str">
        <f>IF($A52="","",_xlfn.IFNA(RTD($A$1,,"order",$A52,BY$6,$A$2),""))</f>
        <v/>
      </c>
      <c r="BZ52" s="59" t="str">
        <f>IF($A52="","",_xlfn.IFNA(RTD($A$1,,"order",$A52,BZ$6,$A$2),""))</f>
        <v/>
      </c>
      <c r="CA52" s="59" t="str">
        <f>IF($A52="","",_xlfn.IFNA(RTD($A$1,,"order",$A52,CA$6,$A$2),""))</f>
        <v/>
      </c>
      <c r="CB52" s="59" t="str">
        <f>IF($A52="","",_xlfn.IFNA(RTD($A$1,,"order",$A52,CB$6,$A$2),""))</f>
        <v/>
      </c>
    </row>
    <row r="53" spans="1:80" x14ac:dyDescent="0.55000000000000004">
      <c r="A53" s="59" t="str">
        <f>IF(LiveOn,IFERROR(MID(","&amp;$B$5&amp;",",FIND(CHAR(1),SUBSTITUTE(","&amp;$B$5&amp;",",",",CHAR(1),ROWS($A$7:A53)))+1,FIND(CHAR(1),SUBSTITUTE(","&amp;$B$5&amp;",",",",CHAR(1),ROWS($A$7:A53)+1))-FIND(CHAR(1),SUBSTITUTE(","&amp;$B$5&amp;",",",",CHAR(1),ROWS($A$7:A53)))-1),""),"")</f>
        <v/>
      </c>
      <c r="B53" s="115" t="str">
        <f>IF($A53="","",IF(ISNUMBER(UtcOffset),IF(ISNUMBER(RTD($A$1,,"order",$A53,B$6,$A$2)),RTD($A$1,,"order",$A53,B$6,$A$2)+UtcOffset,RTD($A$1,,"order",$A53,B$6,$A$2)),""))</f>
        <v/>
      </c>
      <c r="C53" s="115" t="str">
        <f>IF($A53="","",IF(ISNUMBER(UtcOffset),IF(ISNUMBER(RTD($A$1,,"order",$A53,C$6,$A$2)),RTD($A$1,,"order",$A53,C$6,$A$2)+UtcOffset,RTD($A$1,,"order",$A53,C$6,$A$2)),""))</f>
        <v/>
      </c>
      <c r="D53" s="61" t="str">
        <f>IF($A53="","",_xlfn.IFNA(RTD($A$1,,"order",$A53,D$6,$A$2),""))</f>
        <v/>
      </c>
      <c r="E53" s="123" t="str">
        <f>IF($A53="","",_xlfn.IFNA(RTD($A$1,,"order",$A53,E$6,$A$2),""))</f>
        <v/>
      </c>
      <c r="F53" s="130" t="str">
        <f>IF($A53="","",_xlfn.IFNA(RTD($A$1,,"order",$A53,F$6,$A$2),""))</f>
        <v/>
      </c>
      <c r="G53" s="130" t="str">
        <f>IF($A53="","",_xlfn.IFNA(RTD($A$1,,"order",$A53,G$6,$A$2),""))</f>
        <v/>
      </c>
      <c r="H53" s="82" t="str">
        <f>IF($A53="","",_xlfn.IFNA(RTD($A$1,,"order",$A53,H$6,$A$2),""))</f>
        <v/>
      </c>
      <c r="I53" s="135" t="str">
        <f>IF($A53="","",_xlfn.IFNA(RTD($A$1,,"order",$A53,I$6,$A$2),""))</f>
        <v/>
      </c>
      <c r="J53" s="135" t="str">
        <f>IF($A53="","",_xlfn.IFNA(RTD($A$1,,"order",$A53,J$6,$A$2),""))</f>
        <v/>
      </c>
      <c r="K53" s="139" t="str">
        <f>IF($A53="","",_xlfn.IFNA(RTD($A$1,,"order",$A53,K$6,$A$2),""))</f>
        <v/>
      </c>
      <c r="L53" s="139" t="str">
        <f>IF($A53="","",_xlfn.IFNA(RTD($A$1,,"order",$A53,L$6,$A$2),""))</f>
        <v/>
      </c>
      <c r="M53" s="62" t="str">
        <f>IF($A53="","",_xlfn.IFNA(RTD($A$1,,"order",$A53,M$6,$A$2),""))</f>
        <v/>
      </c>
      <c r="N53" s="62" t="str">
        <f>IF($A53="","",_xlfn.IFNA(RTD($A$1,,"order",$A53,N$6,$A$2),""))</f>
        <v/>
      </c>
      <c r="O53" s="142" t="str">
        <f>IF($A53="","",_xlfn.IFNA(RTD($A$1,,"order",$A53,O$6,$A$2),""))</f>
        <v/>
      </c>
      <c r="P53" s="142" t="str">
        <f>IF($A53="","",_xlfn.IFNA(RTD($A$1,,"order",$A53,P$6,$A$2),""))</f>
        <v/>
      </c>
      <c r="Q53" s="152" t="str">
        <f>IF($A53="","",_xlfn.IFNA(RTD($A$1,,"order",$A53,Q$6,$A$2),""))</f>
        <v/>
      </c>
      <c r="R53" s="59" t="str">
        <f>IF($A53="","",_xlfn.IFNA(RTD($A$1,,"order",$A53,R$6,$A$2),""))</f>
        <v/>
      </c>
      <c r="S53" s="59" t="str">
        <f>IF($A53="","",_xlfn.IFNA(RTD($A$1,,"order",$A53,S$6,$A$2),""))</f>
        <v/>
      </c>
      <c r="T53" s="143" t="str">
        <f>IF($A53="","",_xlfn.IFNA(RTD($A$1,,"order",$A53,T$6,$A$2),""))</f>
        <v/>
      </c>
      <c r="U53" s="143" t="str">
        <f>IF($A53="","",_xlfn.IFNA(RTD($A$1,,"order",$A53,U$6,$A$2),""))</f>
        <v/>
      </c>
      <c r="V53" s="143" t="str">
        <f>IF($A53="","",_xlfn.IFNA(RTD($A$1,,"order",$A53,V$6,$A$2),""))</f>
        <v/>
      </c>
      <c r="W53" s="143" t="str">
        <f>IF($A53="","",_xlfn.IFNA(RTD($A$1,,"order",$A53,W$6,$A$2),""))</f>
        <v/>
      </c>
      <c r="X53" s="147" t="str">
        <f>IF($A53="","",_xlfn.IFNA(RTD($A$1,,"order",$A53,X$6,$A$2),""))</f>
        <v/>
      </c>
      <c r="Y53" s="147" t="str">
        <f>IF($A53="","",_xlfn.IFNA(RTD($A$1,,"order",$A53,Y$6,$A$2),""))</f>
        <v/>
      </c>
      <c r="Z53" s="143" t="str">
        <f>IF($A53="","",_xlfn.IFNA(RTD($A$1,,"order",$A53,Z$6,$A$2),""))</f>
        <v/>
      </c>
      <c r="AA53" s="143" t="str">
        <f>IF($A53="","",_xlfn.IFNA(RTD($A$1,,"order",$A53,AA$6,$A$2),""))</f>
        <v/>
      </c>
      <c r="AB53" s="143" t="str">
        <f>IF($A53="","",_xlfn.IFNA(RTD($A$1,,"order",$A53,AB$6,$A$2),""))</f>
        <v/>
      </c>
      <c r="AC53" s="143" t="str">
        <f>IF($A53="","",_xlfn.IFNA(RTD($A$1,,"order",$A53,AC$6,$A$2),""))</f>
        <v/>
      </c>
      <c r="AD53" s="143" t="str">
        <f>IF($A53="","",_xlfn.IFNA(RTD($A$1,,"order",$A53,AD$6,$A$2),""))</f>
        <v/>
      </c>
      <c r="AE53" s="59" t="str">
        <f>IF($A53="","",_xlfn.IFNA(RTD($A$1,,"order",$A53,AE$6,$A$2),""))</f>
        <v/>
      </c>
      <c r="AF53" s="59" t="str">
        <f>IF($A53="","",_xlfn.IFNA(RTD($A$1,,"order",$A53,AF$6,$A$2),""))</f>
        <v/>
      </c>
      <c r="AG53" s="59" t="str">
        <f>IF($A53="","",_xlfn.IFNA(RTD($A$1,,"order",$A53,AG$6,$A$2),""))</f>
        <v/>
      </c>
      <c r="AH53" s="59" t="str">
        <f>IF($A53="","",_xlfn.IFNA(RTD($A$1,,"order",$A53,AH$6,$A$2),""))</f>
        <v/>
      </c>
      <c r="AI53" s="143" t="str">
        <f>IF($A53="","",_xlfn.IFNA(RTD($A$1,,"order",$A53,AI$6,$A$2),""))</f>
        <v/>
      </c>
      <c r="AJ53" s="59" t="str">
        <f>IF($A53="","",_xlfn.IFNA(RTD($A$1,,"order",$A53,AJ$6,$A$2),""))</f>
        <v/>
      </c>
      <c r="AK53" s="143" t="str">
        <f>IF($A53="","",_xlfn.IFNA(RTD($A$1,,"order",$A53,AK$6,$A$2),""))</f>
        <v/>
      </c>
      <c r="AL53" s="59" t="str">
        <f>IF($A53="","",_xlfn.IFNA(RTD($A$1,,"order",$A53,AL$6,$A$2),""))</f>
        <v/>
      </c>
      <c r="AM53" s="143" t="str">
        <f>IF($A53="","",_xlfn.IFNA(RTD($A$1,,"order",$A53,AM$6,$A$2),""))</f>
        <v/>
      </c>
      <c r="AN53" s="143" t="str">
        <f>IF($A53="","",_xlfn.IFNA(RTD($A$1,,"order",$A53,AN$6,$A$2),""))</f>
        <v/>
      </c>
      <c r="AO53" s="143" t="str">
        <f>IF($A53="","",_xlfn.IFNA(RTD($A$1,,"order",$A53,AO$6,$A$2),""))</f>
        <v/>
      </c>
      <c r="AP53" s="143" t="str">
        <f>IF($A53="","",_xlfn.IFNA(RTD($A$1,,"order",$A53,AP$6,$A$2),""))</f>
        <v/>
      </c>
      <c r="AQ53" s="143" t="str">
        <f>IF($A53="","",_xlfn.IFNA(RTD($A$1,,"order",$A53,AQ$6,$A$2),""))</f>
        <v/>
      </c>
      <c r="AR53" s="143" t="str">
        <f>IF($A53="","",_xlfn.IFNA(RTD($A$1,,"order",$A53,AR$6,$A$2),""))</f>
        <v/>
      </c>
      <c r="AS53" s="143" t="str">
        <f>IF($A53="","",_xlfn.IFNA(RTD($A$1,,"order",$A53,AS$6,$A$2),""))</f>
        <v/>
      </c>
      <c r="AT53" s="143" t="str">
        <f>IF($A53="","",_xlfn.IFNA(RTD($A$1,,"order",$A53,AT$6,$A$2),""))</f>
        <v/>
      </c>
      <c r="AU53" s="59" t="str">
        <f>IF($A53="","",_xlfn.IFNA(RTD($A$1,,"order",$A53,AU$6,$A$2),""))</f>
        <v/>
      </c>
      <c r="AV53" s="59" t="str">
        <f>IF($A53="","",_xlfn.IFNA(RTD($A$1,,"order",$A53,AV$6,$A$2),""))</f>
        <v/>
      </c>
      <c r="AW53" s="143" t="str">
        <f>IF($A53="","",_xlfn.IFNA(RTD($A$1,,"order",$A53,AW$6,$A$2),""))</f>
        <v/>
      </c>
      <c r="AX53" s="143" t="str">
        <f>IF($A53="","",_xlfn.IFNA(RTD($A$1,,"order",$A53,AX$6,$A$2),""))</f>
        <v/>
      </c>
      <c r="AY53" s="143" t="str">
        <f>IF($A53="","",_xlfn.IFNA(RTD($A$1,,"order",$A53,AY$6,$A$2),""))</f>
        <v/>
      </c>
      <c r="AZ53" s="143" t="str">
        <f>IF($A53="","",_xlfn.IFNA(RTD($A$1,,"order",$A53,AZ$6,$A$2),""))</f>
        <v/>
      </c>
      <c r="BA53" s="143" t="str">
        <f>IF($A53="","",_xlfn.IFNA(RTD($A$1,,"order",$A53,BA$6,$A$2),""))</f>
        <v/>
      </c>
      <c r="BB53" s="143" t="str">
        <f>IF($A53="","",_xlfn.IFNA(RTD($A$1,,"order",$A53,BB$6,$A$2),""))</f>
        <v/>
      </c>
      <c r="BC53" s="143" t="str">
        <f>IF($A53="","",_xlfn.IFNA(RTD($A$1,,"order",$A53,BC$6,$A$2),""))</f>
        <v/>
      </c>
      <c r="BD53" s="143" t="str">
        <f>IF($A53="","",_xlfn.IFNA(RTD($A$1,,"order",$A53,BD$6,$A$2),""))</f>
        <v/>
      </c>
      <c r="BE53" s="143" t="str">
        <f>IF($A53="","",_xlfn.IFNA(RTD($A$1,,"order",$A53,BE$6,$A$2),""))</f>
        <v/>
      </c>
      <c r="BF53" s="143" t="str">
        <f>IF($A53="","",_xlfn.IFNA(RTD($A$1,,"order",$A53,BF$6,$A$2),""))</f>
        <v/>
      </c>
      <c r="BG53" s="143" t="str">
        <f>IF($A53="","",_xlfn.IFNA(RTD($A$1,,"order",$A53,BG$6,$A$2),""))</f>
        <v/>
      </c>
      <c r="BH53" s="143" t="str">
        <f>IF($A53="","",_xlfn.IFNA(RTD($A$1,,"order",$A53,BH$6,$A$2),""))</f>
        <v/>
      </c>
      <c r="BI53" s="143" t="str">
        <f>IF($A53="","",_xlfn.IFNA(RTD($A$1,,"order",$A53,BI$6,$A$2),""))</f>
        <v/>
      </c>
      <c r="BJ53" s="143" t="str">
        <f>IF($A53="","",_xlfn.IFNA(RTD($A$1,,"order",$A53,BJ$6,$A$2),""))</f>
        <v/>
      </c>
      <c r="BK53" s="143" t="str">
        <f>IF($A53="","",_xlfn.IFNA(RTD($A$1,,"order",$A53,BK$6,$A$2),""))</f>
        <v/>
      </c>
      <c r="BL53" s="143" t="str">
        <f>IF($A53="","",_xlfn.IFNA(RTD($A$1,,"order",$A53,BL$6,$A$2),""))</f>
        <v/>
      </c>
      <c r="BM53" s="143" t="str">
        <f>IF($A53="","",_xlfn.IFNA(RTD($A$1,,"order",$A53,BM$6,$A$2),""))</f>
        <v/>
      </c>
      <c r="BN53" s="143" t="str">
        <f>IF($A53="","",_xlfn.IFNA(RTD($A$1,,"order",$A53,BN$6,$A$2),""))</f>
        <v/>
      </c>
      <c r="BO53" s="149" t="str">
        <f>IF($A53="","",_xlfn.IFNA(RTD($A$1,,"order",$A53,BO$6,$A$2),""))</f>
        <v/>
      </c>
      <c r="BP53" s="149" t="str">
        <f>IF($A53="","",_xlfn.IFNA(RTD($A$1,,"order",$A53,BP$6,$A$2),""))</f>
        <v/>
      </c>
      <c r="BQ53" s="149" t="str">
        <f>IF($A53="","",_xlfn.IFNA(RTD($A$1,,"order",$A53,BQ$6,$A$2),""))</f>
        <v/>
      </c>
      <c r="BR53" s="59" t="str">
        <f>IF($A53="","",_xlfn.IFNA(RTD($A$1,,"order",$A53,BR$6,$A$2),""))</f>
        <v/>
      </c>
      <c r="BS53" s="59" t="str">
        <f>IF($A53="","",_xlfn.IFNA(RTD($A$1,,"order",$A53,BS$6,$A$2),""))</f>
        <v/>
      </c>
      <c r="BT53" s="59" t="str">
        <f>IF($A53="","",_xlfn.IFNA(RTD($A$1,,"order",$A53,BT$6,$A$2),""))</f>
        <v/>
      </c>
      <c r="BU53" s="59" t="str">
        <f>IF($A53="","",_xlfn.IFNA(RTD($A$1,,"order",$A53,BU$6,$A$2),""))</f>
        <v/>
      </c>
      <c r="BV53" s="59" t="str">
        <f>IF($A53="","",_xlfn.IFNA(RTD($A$1,,"order",$A53,BV$6,$A$2),""))</f>
        <v/>
      </c>
      <c r="BW53" s="59" t="str">
        <f>IF($A53="","",_xlfn.IFNA(RTD($A$1,,"order",$A53,BW$6,$A$2),""))</f>
        <v/>
      </c>
      <c r="BX53" s="59" t="str">
        <f>IF($A53="","",_xlfn.IFNA(RTD($A$1,,"order",$A53,BX$6,$A$2),""))</f>
        <v/>
      </c>
      <c r="BY53" s="59" t="str">
        <f>IF($A53="","",_xlfn.IFNA(RTD($A$1,,"order",$A53,BY$6,$A$2),""))</f>
        <v/>
      </c>
      <c r="BZ53" s="59" t="str">
        <f>IF($A53="","",_xlfn.IFNA(RTD($A$1,,"order",$A53,BZ$6,$A$2),""))</f>
        <v/>
      </c>
      <c r="CA53" s="59" t="str">
        <f>IF($A53="","",_xlfn.IFNA(RTD($A$1,,"order",$A53,CA$6,$A$2),""))</f>
        <v/>
      </c>
      <c r="CB53" s="59" t="str">
        <f>IF($A53="","",_xlfn.IFNA(RTD($A$1,,"order",$A53,CB$6,$A$2),""))</f>
        <v/>
      </c>
    </row>
    <row r="54" spans="1:80" x14ac:dyDescent="0.55000000000000004">
      <c r="A54" s="59" t="str">
        <f>IF(LiveOn,IFERROR(MID(","&amp;$B$5&amp;",",FIND(CHAR(1),SUBSTITUTE(","&amp;$B$5&amp;",",",",CHAR(1),ROWS($A$7:A54)))+1,FIND(CHAR(1),SUBSTITUTE(","&amp;$B$5&amp;",",",",CHAR(1),ROWS($A$7:A54)+1))-FIND(CHAR(1),SUBSTITUTE(","&amp;$B$5&amp;",",",",CHAR(1),ROWS($A$7:A54)))-1),""),"")</f>
        <v/>
      </c>
      <c r="B54" s="115" t="str">
        <f>IF($A54="","",IF(ISNUMBER(UtcOffset),IF(ISNUMBER(RTD($A$1,,"order",$A54,B$6,$A$2)),RTD($A$1,,"order",$A54,B$6,$A$2)+UtcOffset,RTD($A$1,,"order",$A54,B$6,$A$2)),""))</f>
        <v/>
      </c>
      <c r="C54" s="115" t="str">
        <f>IF($A54="","",IF(ISNUMBER(UtcOffset),IF(ISNUMBER(RTD($A$1,,"order",$A54,C$6,$A$2)),RTD($A$1,,"order",$A54,C$6,$A$2)+UtcOffset,RTD($A$1,,"order",$A54,C$6,$A$2)),""))</f>
        <v/>
      </c>
      <c r="D54" s="61" t="str">
        <f>IF($A54="","",_xlfn.IFNA(RTD($A$1,,"order",$A54,D$6,$A$2),""))</f>
        <v/>
      </c>
      <c r="E54" s="123" t="str">
        <f>IF($A54="","",_xlfn.IFNA(RTD($A$1,,"order",$A54,E$6,$A$2),""))</f>
        <v/>
      </c>
      <c r="F54" s="130" t="str">
        <f>IF($A54="","",_xlfn.IFNA(RTD($A$1,,"order",$A54,F$6,$A$2),""))</f>
        <v/>
      </c>
      <c r="G54" s="130" t="str">
        <f>IF($A54="","",_xlfn.IFNA(RTD($A$1,,"order",$A54,G$6,$A$2),""))</f>
        <v/>
      </c>
      <c r="H54" s="82" t="str">
        <f>IF($A54="","",_xlfn.IFNA(RTD($A$1,,"order",$A54,H$6,$A$2),""))</f>
        <v/>
      </c>
      <c r="I54" s="135" t="str">
        <f>IF($A54="","",_xlfn.IFNA(RTD($A$1,,"order",$A54,I$6,$A$2),""))</f>
        <v/>
      </c>
      <c r="J54" s="135" t="str">
        <f>IF($A54="","",_xlfn.IFNA(RTD($A$1,,"order",$A54,J$6,$A$2),""))</f>
        <v/>
      </c>
      <c r="K54" s="139" t="str">
        <f>IF($A54="","",_xlfn.IFNA(RTD($A$1,,"order",$A54,K$6,$A$2),""))</f>
        <v/>
      </c>
      <c r="L54" s="139" t="str">
        <f>IF($A54="","",_xlfn.IFNA(RTD($A$1,,"order",$A54,L$6,$A$2),""))</f>
        <v/>
      </c>
      <c r="M54" s="62" t="str">
        <f>IF($A54="","",_xlfn.IFNA(RTD($A$1,,"order",$A54,M$6,$A$2),""))</f>
        <v/>
      </c>
      <c r="N54" s="62" t="str">
        <f>IF($A54="","",_xlfn.IFNA(RTD($A$1,,"order",$A54,N$6,$A$2),""))</f>
        <v/>
      </c>
      <c r="O54" s="142" t="str">
        <f>IF($A54="","",_xlfn.IFNA(RTD($A$1,,"order",$A54,O$6,$A$2),""))</f>
        <v/>
      </c>
      <c r="P54" s="142" t="str">
        <f>IF($A54="","",_xlfn.IFNA(RTD($A$1,,"order",$A54,P$6,$A$2),""))</f>
        <v/>
      </c>
      <c r="Q54" s="152" t="str">
        <f>IF($A54="","",_xlfn.IFNA(RTD($A$1,,"order",$A54,Q$6,$A$2),""))</f>
        <v/>
      </c>
      <c r="R54" s="59" t="str">
        <f>IF($A54="","",_xlfn.IFNA(RTD($A$1,,"order",$A54,R$6,$A$2),""))</f>
        <v/>
      </c>
      <c r="S54" s="59" t="str">
        <f>IF($A54="","",_xlfn.IFNA(RTD($A$1,,"order",$A54,S$6,$A$2),""))</f>
        <v/>
      </c>
      <c r="T54" s="143" t="str">
        <f>IF($A54="","",_xlfn.IFNA(RTD($A$1,,"order",$A54,T$6,$A$2),""))</f>
        <v/>
      </c>
      <c r="U54" s="143" t="str">
        <f>IF($A54="","",_xlfn.IFNA(RTD($A$1,,"order",$A54,U$6,$A$2),""))</f>
        <v/>
      </c>
      <c r="V54" s="143" t="str">
        <f>IF($A54="","",_xlfn.IFNA(RTD($A$1,,"order",$A54,V$6,$A$2),""))</f>
        <v/>
      </c>
      <c r="W54" s="143" t="str">
        <f>IF($A54="","",_xlfn.IFNA(RTD($A$1,,"order",$A54,W$6,$A$2),""))</f>
        <v/>
      </c>
      <c r="X54" s="147" t="str">
        <f>IF($A54="","",_xlfn.IFNA(RTD($A$1,,"order",$A54,X$6,$A$2),""))</f>
        <v/>
      </c>
      <c r="Y54" s="147" t="str">
        <f>IF($A54="","",_xlfn.IFNA(RTD($A$1,,"order",$A54,Y$6,$A$2),""))</f>
        <v/>
      </c>
      <c r="Z54" s="143" t="str">
        <f>IF($A54="","",_xlfn.IFNA(RTD($A$1,,"order",$A54,Z$6,$A$2),""))</f>
        <v/>
      </c>
      <c r="AA54" s="143" t="str">
        <f>IF($A54="","",_xlfn.IFNA(RTD($A$1,,"order",$A54,AA$6,$A$2),""))</f>
        <v/>
      </c>
      <c r="AB54" s="143" t="str">
        <f>IF($A54="","",_xlfn.IFNA(RTD($A$1,,"order",$A54,AB$6,$A$2),""))</f>
        <v/>
      </c>
      <c r="AC54" s="143" t="str">
        <f>IF($A54="","",_xlfn.IFNA(RTD($A$1,,"order",$A54,AC$6,$A$2),""))</f>
        <v/>
      </c>
      <c r="AD54" s="143" t="str">
        <f>IF($A54="","",_xlfn.IFNA(RTD($A$1,,"order",$A54,AD$6,$A$2),""))</f>
        <v/>
      </c>
      <c r="AE54" s="59" t="str">
        <f>IF($A54="","",_xlfn.IFNA(RTD($A$1,,"order",$A54,AE$6,$A$2),""))</f>
        <v/>
      </c>
      <c r="AF54" s="59" t="str">
        <f>IF($A54="","",_xlfn.IFNA(RTD($A$1,,"order",$A54,AF$6,$A$2),""))</f>
        <v/>
      </c>
      <c r="AG54" s="59" t="str">
        <f>IF($A54="","",_xlfn.IFNA(RTD($A$1,,"order",$A54,AG$6,$A$2),""))</f>
        <v/>
      </c>
      <c r="AH54" s="59" t="str">
        <f>IF($A54="","",_xlfn.IFNA(RTD($A$1,,"order",$A54,AH$6,$A$2),""))</f>
        <v/>
      </c>
      <c r="AI54" s="143" t="str">
        <f>IF($A54="","",_xlfn.IFNA(RTD($A$1,,"order",$A54,AI$6,$A$2),""))</f>
        <v/>
      </c>
      <c r="AJ54" s="59" t="str">
        <f>IF($A54="","",_xlfn.IFNA(RTD($A$1,,"order",$A54,AJ$6,$A$2),""))</f>
        <v/>
      </c>
      <c r="AK54" s="143" t="str">
        <f>IF($A54="","",_xlfn.IFNA(RTD($A$1,,"order",$A54,AK$6,$A$2),""))</f>
        <v/>
      </c>
      <c r="AL54" s="59" t="str">
        <f>IF($A54="","",_xlfn.IFNA(RTD($A$1,,"order",$A54,AL$6,$A$2),""))</f>
        <v/>
      </c>
      <c r="AM54" s="143" t="str">
        <f>IF($A54="","",_xlfn.IFNA(RTD($A$1,,"order",$A54,AM$6,$A$2),""))</f>
        <v/>
      </c>
      <c r="AN54" s="143" t="str">
        <f>IF($A54="","",_xlfn.IFNA(RTD($A$1,,"order",$A54,AN$6,$A$2),""))</f>
        <v/>
      </c>
      <c r="AO54" s="143" t="str">
        <f>IF($A54="","",_xlfn.IFNA(RTD($A$1,,"order",$A54,AO$6,$A$2),""))</f>
        <v/>
      </c>
      <c r="AP54" s="143" t="str">
        <f>IF($A54="","",_xlfn.IFNA(RTD($A$1,,"order",$A54,AP$6,$A$2),""))</f>
        <v/>
      </c>
      <c r="AQ54" s="143" t="str">
        <f>IF($A54="","",_xlfn.IFNA(RTD($A$1,,"order",$A54,AQ$6,$A$2),""))</f>
        <v/>
      </c>
      <c r="AR54" s="143" t="str">
        <f>IF($A54="","",_xlfn.IFNA(RTD($A$1,,"order",$A54,AR$6,$A$2),""))</f>
        <v/>
      </c>
      <c r="AS54" s="143" t="str">
        <f>IF($A54="","",_xlfn.IFNA(RTD($A$1,,"order",$A54,AS$6,$A$2),""))</f>
        <v/>
      </c>
      <c r="AT54" s="143" t="str">
        <f>IF($A54="","",_xlfn.IFNA(RTD($A$1,,"order",$A54,AT$6,$A$2),""))</f>
        <v/>
      </c>
      <c r="AU54" s="59" t="str">
        <f>IF($A54="","",_xlfn.IFNA(RTD($A$1,,"order",$A54,AU$6,$A$2),""))</f>
        <v/>
      </c>
      <c r="AV54" s="59" t="str">
        <f>IF($A54="","",_xlfn.IFNA(RTD($A$1,,"order",$A54,AV$6,$A$2),""))</f>
        <v/>
      </c>
      <c r="AW54" s="143" t="str">
        <f>IF($A54="","",_xlfn.IFNA(RTD($A$1,,"order",$A54,AW$6,$A$2),""))</f>
        <v/>
      </c>
      <c r="AX54" s="143" t="str">
        <f>IF($A54="","",_xlfn.IFNA(RTD($A$1,,"order",$A54,AX$6,$A$2),""))</f>
        <v/>
      </c>
      <c r="AY54" s="143" t="str">
        <f>IF($A54="","",_xlfn.IFNA(RTD($A$1,,"order",$A54,AY$6,$A$2),""))</f>
        <v/>
      </c>
      <c r="AZ54" s="143" t="str">
        <f>IF($A54="","",_xlfn.IFNA(RTD($A$1,,"order",$A54,AZ$6,$A$2),""))</f>
        <v/>
      </c>
      <c r="BA54" s="143" t="str">
        <f>IF($A54="","",_xlfn.IFNA(RTD($A$1,,"order",$A54,BA$6,$A$2),""))</f>
        <v/>
      </c>
      <c r="BB54" s="143" t="str">
        <f>IF($A54="","",_xlfn.IFNA(RTD($A$1,,"order",$A54,BB$6,$A$2),""))</f>
        <v/>
      </c>
      <c r="BC54" s="143" t="str">
        <f>IF($A54="","",_xlfn.IFNA(RTD($A$1,,"order",$A54,BC$6,$A$2),""))</f>
        <v/>
      </c>
      <c r="BD54" s="143" t="str">
        <f>IF($A54="","",_xlfn.IFNA(RTD($A$1,,"order",$A54,BD$6,$A$2),""))</f>
        <v/>
      </c>
      <c r="BE54" s="143" t="str">
        <f>IF($A54="","",_xlfn.IFNA(RTD($A$1,,"order",$A54,BE$6,$A$2),""))</f>
        <v/>
      </c>
      <c r="BF54" s="143" t="str">
        <f>IF($A54="","",_xlfn.IFNA(RTD($A$1,,"order",$A54,BF$6,$A$2),""))</f>
        <v/>
      </c>
      <c r="BG54" s="143" t="str">
        <f>IF($A54="","",_xlfn.IFNA(RTD($A$1,,"order",$A54,BG$6,$A$2),""))</f>
        <v/>
      </c>
      <c r="BH54" s="143" t="str">
        <f>IF($A54="","",_xlfn.IFNA(RTD($A$1,,"order",$A54,BH$6,$A$2),""))</f>
        <v/>
      </c>
      <c r="BI54" s="143" t="str">
        <f>IF($A54="","",_xlfn.IFNA(RTD($A$1,,"order",$A54,BI$6,$A$2),""))</f>
        <v/>
      </c>
      <c r="BJ54" s="143" t="str">
        <f>IF($A54="","",_xlfn.IFNA(RTD($A$1,,"order",$A54,BJ$6,$A$2),""))</f>
        <v/>
      </c>
      <c r="BK54" s="143" t="str">
        <f>IF($A54="","",_xlfn.IFNA(RTD($A$1,,"order",$A54,BK$6,$A$2),""))</f>
        <v/>
      </c>
      <c r="BL54" s="143" t="str">
        <f>IF($A54="","",_xlfn.IFNA(RTD($A$1,,"order",$A54,BL$6,$A$2),""))</f>
        <v/>
      </c>
      <c r="BM54" s="143" t="str">
        <f>IF($A54="","",_xlfn.IFNA(RTD($A$1,,"order",$A54,BM$6,$A$2),""))</f>
        <v/>
      </c>
      <c r="BN54" s="143" t="str">
        <f>IF($A54="","",_xlfn.IFNA(RTD($A$1,,"order",$A54,BN$6,$A$2),""))</f>
        <v/>
      </c>
      <c r="BO54" s="149" t="str">
        <f>IF($A54="","",_xlfn.IFNA(RTD($A$1,,"order",$A54,BO$6,$A$2),""))</f>
        <v/>
      </c>
      <c r="BP54" s="149" t="str">
        <f>IF($A54="","",_xlfn.IFNA(RTD($A$1,,"order",$A54,BP$6,$A$2),""))</f>
        <v/>
      </c>
      <c r="BQ54" s="149" t="str">
        <f>IF($A54="","",_xlfn.IFNA(RTD($A$1,,"order",$A54,BQ$6,$A$2),""))</f>
        <v/>
      </c>
      <c r="BR54" s="59" t="str">
        <f>IF($A54="","",_xlfn.IFNA(RTD($A$1,,"order",$A54,BR$6,$A$2),""))</f>
        <v/>
      </c>
      <c r="BS54" s="59" t="str">
        <f>IF($A54="","",_xlfn.IFNA(RTD($A$1,,"order",$A54,BS$6,$A$2),""))</f>
        <v/>
      </c>
      <c r="BT54" s="59" t="str">
        <f>IF($A54="","",_xlfn.IFNA(RTD($A$1,,"order",$A54,BT$6,$A$2),""))</f>
        <v/>
      </c>
      <c r="BU54" s="59" t="str">
        <f>IF($A54="","",_xlfn.IFNA(RTD($A$1,,"order",$A54,BU$6,$A$2),""))</f>
        <v/>
      </c>
      <c r="BV54" s="59" t="str">
        <f>IF($A54="","",_xlfn.IFNA(RTD($A$1,,"order",$A54,BV$6,$A$2),""))</f>
        <v/>
      </c>
      <c r="BW54" s="59" t="str">
        <f>IF($A54="","",_xlfn.IFNA(RTD($A$1,,"order",$A54,BW$6,$A$2),""))</f>
        <v/>
      </c>
      <c r="BX54" s="59" t="str">
        <f>IF($A54="","",_xlfn.IFNA(RTD($A$1,,"order",$A54,BX$6,$A$2),""))</f>
        <v/>
      </c>
      <c r="BY54" s="59" t="str">
        <f>IF($A54="","",_xlfn.IFNA(RTD($A$1,,"order",$A54,BY$6,$A$2),""))</f>
        <v/>
      </c>
      <c r="BZ54" s="59" t="str">
        <f>IF($A54="","",_xlfn.IFNA(RTD($A$1,,"order",$A54,BZ$6,$A$2),""))</f>
        <v/>
      </c>
      <c r="CA54" s="59" t="str">
        <f>IF($A54="","",_xlfn.IFNA(RTD($A$1,,"order",$A54,CA$6,$A$2),""))</f>
        <v/>
      </c>
      <c r="CB54" s="59" t="str">
        <f>IF($A54="","",_xlfn.IFNA(RTD($A$1,,"order",$A54,CB$6,$A$2),""))</f>
        <v/>
      </c>
    </row>
    <row r="55" spans="1:80" x14ac:dyDescent="0.55000000000000004">
      <c r="A55" s="59" t="str">
        <f>IF(LiveOn,IFERROR(MID(","&amp;$B$5&amp;",",FIND(CHAR(1),SUBSTITUTE(","&amp;$B$5&amp;",",",",CHAR(1),ROWS($A$7:A55)))+1,FIND(CHAR(1),SUBSTITUTE(","&amp;$B$5&amp;",",",",CHAR(1),ROWS($A$7:A55)+1))-FIND(CHAR(1),SUBSTITUTE(","&amp;$B$5&amp;",",",",CHAR(1),ROWS($A$7:A55)))-1),""),"")</f>
        <v/>
      </c>
      <c r="B55" s="115" t="str">
        <f>IF($A55="","",IF(ISNUMBER(UtcOffset),IF(ISNUMBER(RTD($A$1,,"order",$A55,B$6,$A$2)),RTD($A$1,,"order",$A55,B$6,$A$2)+UtcOffset,RTD($A$1,,"order",$A55,B$6,$A$2)),""))</f>
        <v/>
      </c>
      <c r="C55" s="115" t="str">
        <f>IF($A55="","",IF(ISNUMBER(UtcOffset),IF(ISNUMBER(RTD($A$1,,"order",$A55,C$6,$A$2)),RTD($A$1,,"order",$A55,C$6,$A$2)+UtcOffset,RTD($A$1,,"order",$A55,C$6,$A$2)),""))</f>
        <v/>
      </c>
      <c r="D55" s="61" t="str">
        <f>IF($A55="","",_xlfn.IFNA(RTD($A$1,,"order",$A55,D$6,$A$2),""))</f>
        <v/>
      </c>
      <c r="E55" s="123" t="str">
        <f>IF($A55="","",_xlfn.IFNA(RTD($A$1,,"order",$A55,E$6,$A$2),""))</f>
        <v/>
      </c>
      <c r="F55" s="130" t="str">
        <f>IF($A55="","",_xlfn.IFNA(RTD($A$1,,"order",$A55,F$6,$A$2),""))</f>
        <v/>
      </c>
      <c r="G55" s="130" t="str">
        <f>IF($A55="","",_xlfn.IFNA(RTD($A$1,,"order",$A55,G$6,$A$2),""))</f>
        <v/>
      </c>
      <c r="H55" s="82" t="str">
        <f>IF($A55="","",_xlfn.IFNA(RTD($A$1,,"order",$A55,H$6,$A$2),""))</f>
        <v/>
      </c>
      <c r="I55" s="135" t="str">
        <f>IF($A55="","",_xlfn.IFNA(RTD($A$1,,"order",$A55,I$6,$A$2),""))</f>
        <v/>
      </c>
      <c r="J55" s="135" t="str">
        <f>IF($A55="","",_xlfn.IFNA(RTD($A$1,,"order",$A55,J$6,$A$2),""))</f>
        <v/>
      </c>
      <c r="K55" s="139" t="str">
        <f>IF($A55="","",_xlfn.IFNA(RTD($A$1,,"order",$A55,K$6,$A$2),""))</f>
        <v/>
      </c>
      <c r="L55" s="139" t="str">
        <f>IF($A55="","",_xlfn.IFNA(RTD($A$1,,"order",$A55,L$6,$A$2),""))</f>
        <v/>
      </c>
      <c r="M55" s="62" t="str">
        <f>IF($A55="","",_xlfn.IFNA(RTD($A$1,,"order",$A55,M$6,$A$2),""))</f>
        <v/>
      </c>
      <c r="N55" s="62" t="str">
        <f>IF($A55="","",_xlfn.IFNA(RTD($A$1,,"order",$A55,N$6,$A$2),""))</f>
        <v/>
      </c>
      <c r="O55" s="142" t="str">
        <f>IF($A55="","",_xlfn.IFNA(RTD($A$1,,"order",$A55,O$6,$A$2),""))</f>
        <v/>
      </c>
      <c r="P55" s="142" t="str">
        <f>IF($A55="","",_xlfn.IFNA(RTD($A$1,,"order",$A55,P$6,$A$2),""))</f>
        <v/>
      </c>
      <c r="Q55" s="152" t="str">
        <f>IF($A55="","",_xlfn.IFNA(RTD($A$1,,"order",$A55,Q$6,$A$2),""))</f>
        <v/>
      </c>
      <c r="R55" s="59" t="str">
        <f>IF($A55="","",_xlfn.IFNA(RTD($A$1,,"order",$A55,R$6,$A$2),""))</f>
        <v/>
      </c>
      <c r="S55" s="59" t="str">
        <f>IF($A55="","",_xlfn.IFNA(RTD($A$1,,"order",$A55,S$6,$A$2),""))</f>
        <v/>
      </c>
      <c r="T55" s="143" t="str">
        <f>IF($A55="","",_xlfn.IFNA(RTD($A$1,,"order",$A55,T$6,$A$2),""))</f>
        <v/>
      </c>
      <c r="U55" s="143" t="str">
        <f>IF($A55="","",_xlfn.IFNA(RTD($A$1,,"order",$A55,U$6,$A$2),""))</f>
        <v/>
      </c>
      <c r="V55" s="143" t="str">
        <f>IF($A55="","",_xlfn.IFNA(RTD($A$1,,"order",$A55,V$6,$A$2),""))</f>
        <v/>
      </c>
      <c r="W55" s="143" t="str">
        <f>IF($A55="","",_xlfn.IFNA(RTD($A$1,,"order",$A55,W$6,$A$2),""))</f>
        <v/>
      </c>
      <c r="X55" s="147" t="str">
        <f>IF($A55="","",_xlfn.IFNA(RTD($A$1,,"order",$A55,X$6,$A$2),""))</f>
        <v/>
      </c>
      <c r="Y55" s="147" t="str">
        <f>IF($A55="","",_xlfn.IFNA(RTD($A$1,,"order",$A55,Y$6,$A$2),""))</f>
        <v/>
      </c>
      <c r="Z55" s="143" t="str">
        <f>IF($A55="","",_xlfn.IFNA(RTD($A$1,,"order",$A55,Z$6,$A$2),""))</f>
        <v/>
      </c>
      <c r="AA55" s="143" t="str">
        <f>IF($A55="","",_xlfn.IFNA(RTD($A$1,,"order",$A55,AA$6,$A$2),""))</f>
        <v/>
      </c>
      <c r="AB55" s="143" t="str">
        <f>IF($A55="","",_xlfn.IFNA(RTD($A$1,,"order",$A55,AB$6,$A$2),""))</f>
        <v/>
      </c>
      <c r="AC55" s="143" t="str">
        <f>IF($A55="","",_xlfn.IFNA(RTD($A$1,,"order",$A55,AC$6,$A$2),""))</f>
        <v/>
      </c>
      <c r="AD55" s="143" t="str">
        <f>IF($A55="","",_xlfn.IFNA(RTD($A$1,,"order",$A55,AD$6,$A$2),""))</f>
        <v/>
      </c>
      <c r="AE55" s="59" t="str">
        <f>IF($A55="","",_xlfn.IFNA(RTD($A$1,,"order",$A55,AE$6,$A$2),""))</f>
        <v/>
      </c>
      <c r="AF55" s="59" t="str">
        <f>IF($A55="","",_xlfn.IFNA(RTD($A$1,,"order",$A55,AF$6,$A$2),""))</f>
        <v/>
      </c>
      <c r="AG55" s="59" t="str">
        <f>IF($A55="","",_xlfn.IFNA(RTD($A$1,,"order",$A55,AG$6,$A$2),""))</f>
        <v/>
      </c>
      <c r="AH55" s="59" t="str">
        <f>IF($A55="","",_xlfn.IFNA(RTD($A$1,,"order",$A55,AH$6,$A$2),""))</f>
        <v/>
      </c>
      <c r="AI55" s="143" t="str">
        <f>IF($A55="","",_xlfn.IFNA(RTD($A$1,,"order",$A55,AI$6,$A$2),""))</f>
        <v/>
      </c>
      <c r="AJ55" s="59" t="str">
        <f>IF($A55="","",_xlfn.IFNA(RTD($A$1,,"order",$A55,AJ$6,$A$2),""))</f>
        <v/>
      </c>
      <c r="AK55" s="143" t="str">
        <f>IF($A55="","",_xlfn.IFNA(RTD($A$1,,"order",$A55,AK$6,$A$2),""))</f>
        <v/>
      </c>
      <c r="AL55" s="59" t="str">
        <f>IF($A55="","",_xlfn.IFNA(RTD($A$1,,"order",$A55,AL$6,$A$2),""))</f>
        <v/>
      </c>
      <c r="AM55" s="143" t="str">
        <f>IF($A55="","",_xlfn.IFNA(RTD($A$1,,"order",$A55,AM$6,$A$2),""))</f>
        <v/>
      </c>
      <c r="AN55" s="143" t="str">
        <f>IF($A55="","",_xlfn.IFNA(RTD($A$1,,"order",$A55,AN$6,$A$2),""))</f>
        <v/>
      </c>
      <c r="AO55" s="143" t="str">
        <f>IF($A55="","",_xlfn.IFNA(RTD($A$1,,"order",$A55,AO$6,$A$2),""))</f>
        <v/>
      </c>
      <c r="AP55" s="143" t="str">
        <f>IF($A55="","",_xlfn.IFNA(RTD($A$1,,"order",$A55,AP$6,$A$2),""))</f>
        <v/>
      </c>
      <c r="AQ55" s="143" t="str">
        <f>IF($A55="","",_xlfn.IFNA(RTD($A$1,,"order",$A55,AQ$6,$A$2),""))</f>
        <v/>
      </c>
      <c r="AR55" s="143" t="str">
        <f>IF($A55="","",_xlfn.IFNA(RTD($A$1,,"order",$A55,AR$6,$A$2),""))</f>
        <v/>
      </c>
      <c r="AS55" s="143" t="str">
        <f>IF($A55="","",_xlfn.IFNA(RTD($A$1,,"order",$A55,AS$6,$A$2),""))</f>
        <v/>
      </c>
      <c r="AT55" s="143" t="str">
        <f>IF($A55="","",_xlfn.IFNA(RTD($A$1,,"order",$A55,AT$6,$A$2),""))</f>
        <v/>
      </c>
      <c r="AU55" s="59" t="str">
        <f>IF($A55="","",_xlfn.IFNA(RTD($A$1,,"order",$A55,AU$6,$A$2),""))</f>
        <v/>
      </c>
      <c r="AV55" s="59" t="str">
        <f>IF($A55="","",_xlfn.IFNA(RTD($A$1,,"order",$A55,AV$6,$A$2),""))</f>
        <v/>
      </c>
      <c r="AW55" s="143" t="str">
        <f>IF($A55="","",_xlfn.IFNA(RTD($A$1,,"order",$A55,AW$6,$A$2),""))</f>
        <v/>
      </c>
      <c r="AX55" s="143" t="str">
        <f>IF($A55="","",_xlfn.IFNA(RTD($A$1,,"order",$A55,AX$6,$A$2),""))</f>
        <v/>
      </c>
      <c r="AY55" s="143" t="str">
        <f>IF($A55="","",_xlfn.IFNA(RTD($A$1,,"order",$A55,AY$6,$A$2),""))</f>
        <v/>
      </c>
      <c r="AZ55" s="143" t="str">
        <f>IF($A55="","",_xlfn.IFNA(RTD($A$1,,"order",$A55,AZ$6,$A$2),""))</f>
        <v/>
      </c>
      <c r="BA55" s="143" t="str">
        <f>IF($A55="","",_xlfn.IFNA(RTD($A$1,,"order",$A55,BA$6,$A$2),""))</f>
        <v/>
      </c>
      <c r="BB55" s="143" t="str">
        <f>IF($A55="","",_xlfn.IFNA(RTD($A$1,,"order",$A55,BB$6,$A$2),""))</f>
        <v/>
      </c>
      <c r="BC55" s="143" t="str">
        <f>IF($A55="","",_xlfn.IFNA(RTD($A$1,,"order",$A55,BC$6,$A$2),""))</f>
        <v/>
      </c>
      <c r="BD55" s="143" t="str">
        <f>IF($A55="","",_xlfn.IFNA(RTD($A$1,,"order",$A55,BD$6,$A$2),""))</f>
        <v/>
      </c>
      <c r="BE55" s="143" t="str">
        <f>IF($A55="","",_xlfn.IFNA(RTD($A$1,,"order",$A55,BE$6,$A$2),""))</f>
        <v/>
      </c>
      <c r="BF55" s="143" t="str">
        <f>IF($A55="","",_xlfn.IFNA(RTD($A$1,,"order",$A55,BF$6,$A$2),""))</f>
        <v/>
      </c>
      <c r="BG55" s="143" t="str">
        <f>IF($A55="","",_xlfn.IFNA(RTD($A$1,,"order",$A55,BG$6,$A$2),""))</f>
        <v/>
      </c>
      <c r="BH55" s="143" t="str">
        <f>IF($A55="","",_xlfn.IFNA(RTD($A$1,,"order",$A55,BH$6,$A$2),""))</f>
        <v/>
      </c>
      <c r="BI55" s="143" t="str">
        <f>IF($A55="","",_xlfn.IFNA(RTD($A$1,,"order",$A55,BI$6,$A$2),""))</f>
        <v/>
      </c>
      <c r="BJ55" s="143" t="str">
        <f>IF($A55="","",_xlfn.IFNA(RTD($A$1,,"order",$A55,BJ$6,$A$2),""))</f>
        <v/>
      </c>
      <c r="BK55" s="143" t="str">
        <f>IF($A55="","",_xlfn.IFNA(RTD($A$1,,"order",$A55,BK$6,$A$2),""))</f>
        <v/>
      </c>
      <c r="BL55" s="143" t="str">
        <f>IF($A55="","",_xlfn.IFNA(RTD($A$1,,"order",$A55,BL$6,$A$2),""))</f>
        <v/>
      </c>
      <c r="BM55" s="143" t="str">
        <f>IF($A55="","",_xlfn.IFNA(RTD($A$1,,"order",$A55,BM$6,$A$2),""))</f>
        <v/>
      </c>
      <c r="BN55" s="143" t="str">
        <f>IF($A55="","",_xlfn.IFNA(RTD($A$1,,"order",$A55,BN$6,$A$2),""))</f>
        <v/>
      </c>
      <c r="BO55" s="149" t="str">
        <f>IF($A55="","",_xlfn.IFNA(RTD($A$1,,"order",$A55,BO$6,$A$2),""))</f>
        <v/>
      </c>
      <c r="BP55" s="149" t="str">
        <f>IF($A55="","",_xlfn.IFNA(RTD($A$1,,"order",$A55,BP$6,$A$2),""))</f>
        <v/>
      </c>
      <c r="BQ55" s="149" t="str">
        <f>IF($A55="","",_xlfn.IFNA(RTD($A$1,,"order",$A55,BQ$6,$A$2),""))</f>
        <v/>
      </c>
      <c r="BR55" s="59" t="str">
        <f>IF($A55="","",_xlfn.IFNA(RTD($A$1,,"order",$A55,BR$6,$A$2),""))</f>
        <v/>
      </c>
      <c r="BS55" s="59" t="str">
        <f>IF($A55="","",_xlfn.IFNA(RTD($A$1,,"order",$A55,BS$6,$A$2),""))</f>
        <v/>
      </c>
      <c r="BT55" s="59" t="str">
        <f>IF($A55="","",_xlfn.IFNA(RTD($A$1,,"order",$A55,BT$6,$A$2),""))</f>
        <v/>
      </c>
      <c r="BU55" s="59" t="str">
        <f>IF($A55="","",_xlfn.IFNA(RTD($A$1,,"order",$A55,BU$6,$A$2),""))</f>
        <v/>
      </c>
      <c r="BV55" s="59" t="str">
        <f>IF($A55="","",_xlfn.IFNA(RTD($A$1,,"order",$A55,BV$6,$A$2),""))</f>
        <v/>
      </c>
      <c r="BW55" s="59" t="str">
        <f>IF($A55="","",_xlfn.IFNA(RTD($A$1,,"order",$A55,BW$6,$A$2),""))</f>
        <v/>
      </c>
      <c r="BX55" s="59" t="str">
        <f>IF($A55="","",_xlfn.IFNA(RTD($A$1,,"order",$A55,BX$6,$A$2),""))</f>
        <v/>
      </c>
      <c r="BY55" s="59" t="str">
        <f>IF($A55="","",_xlfn.IFNA(RTD($A$1,,"order",$A55,BY$6,$A$2),""))</f>
        <v/>
      </c>
      <c r="BZ55" s="59" t="str">
        <f>IF($A55="","",_xlfn.IFNA(RTD($A$1,,"order",$A55,BZ$6,$A$2),""))</f>
        <v/>
      </c>
      <c r="CA55" s="59" t="str">
        <f>IF($A55="","",_xlfn.IFNA(RTD($A$1,,"order",$A55,CA$6,$A$2),""))</f>
        <v/>
      </c>
      <c r="CB55" s="59" t="str">
        <f>IF($A55="","",_xlfn.IFNA(RTD($A$1,,"order",$A55,CB$6,$A$2),""))</f>
        <v/>
      </c>
    </row>
    <row r="56" spans="1:80" x14ac:dyDescent="0.55000000000000004">
      <c r="A56" s="59" t="str">
        <f>IF(LiveOn,IFERROR(MID(","&amp;$B$5&amp;",",FIND(CHAR(1),SUBSTITUTE(","&amp;$B$5&amp;",",",",CHAR(1),ROWS($A$7:A56)))+1,FIND(CHAR(1),SUBSTITUTE(","&amp;$B$5&amp;",",",",CHAR(1),ROWS($A$7:A56)+1))-FIND(CHAR(1),SUBSTITUTE(","&amp;$B$5&amp;",",",",CHAR(1),ROWS($A$7:A56)))-1),""),"")</f>
        <v/>
      </c>
      <c r="B56" s="115" t="str">
        <f>IF($A56="","",IF(ISNUMBER(UtcOffset),IF(ISNUMBER(RTD($A$1,,"order",$A56,B$6,$A$2)),RTD($A$1,,"order",$A56,B$6,$A$2)+UtcOffset,RTD($A$1,,"order",$A56,B$6,$A$2)),""))</f>
        <v/>
      </c>
      <c r="C56" s="115" t="str">
        <f>IF($A56="","",IF(ISNUMBER(UtcOffset),IF(ISNUMBER(RTD($A$1,,"order",$A56,C$6,$A$2)),RTD($A$1,,"order",$A56,C$6,$A$2)+UtcOffset,RTD($A$1,,"order",$A56,C$6,$A$2)),""))</f>
        <v/>
      </c>
      <c r="D56" s="61" t="str">
        <f>IF($A56="","",_xlfn.IFNA(RTD($A$1,,"order",$A56,D$6,$A$2),""))</f>
        <v/>
      </c>
      <c r="E56" s="123" t="str">
        <f>IF($A56="","",_xlfn.IFNA(RTD($A$1,,"order",$A56,E$6,$A$2),""))</f>
        <v/>
      </c>
      <c r="F56" s="130" t="str">
        <f>IF($A56="","",_xlfn.IFNA(RTD($A$1,,"order",$A56,F$6,$A$2),""))</f>
        <v/>
      </c>
      <c r="G56" s="130" t="str">
        <f>IF($A56="","",_xlfn.IFNA(RTD($A$1,,"order",$A56,G$6,$A$2),""))</f>
        <v/>
      </c>
      <c r="H56" s="82" t="str">
        <f>IF($A56="","",_xlfn.IFNA(RTD($A$1,,"order",$A56,H$6,$A$2),""))</f>
        <v/>
      </c>
      <c r="I56" s="135" t="str">
        <f>IF($A56="","",_xlfn.IFNA(RTD($A$1,,"order",$A56,I$6,$A$2),""))</f>
        <v/>
      </c>
      <c r="J56" s="135" t="str">
        <f>IF($A56="","",_xlfn.IFNA(RTD($A$1,,"order",$A56,J$6,$A$2),""))</f>
        <v/>
      </c>
      <c r="K56" s="139" t="str">
        <f>IF($A56="","",_xlfn.IFNA(RTD($A$1,,"order",$A56,K$6,$A$2),""))</f>
        <v/>
      </c>
      <c r="L56" s="139" t="str">
        <f>IF($A56="","",_xlfn.IFNA(RTD($A$1,,"order",$A56,L$6,$A$2),""))</f>
        <v/>
      </c>
      <c r="M56" s="62" t="str">
        <f>IF($A56="","",_xlfn.IFNA(RTD($A$1,,"order",$A56,M$6,$A$2),""))</f>
        <v/>
      </c>
      <c r="N56" s="62" t="str">
        <f>IF($A56="","",_xlfn.IFNA(RTD($A$1,,"order",$A56,N$6,$A$2),""))</f>
        <v/>
      </c>
      <c r="O56" s="142" t="str">
        <f>IF($A56="","",_xlfn.IFNA(RTD($A$1,,"order",$A56,O$6,$A$2),""))</f>
        <v/>
      </c>
      <c r="P56" s="142" t="str">
        <f>IF($A56="","",_xlfn.IFNA(RTD($A$1,,"order",$A56,P$6,$A$2),""))</f>
        <v/>
      </c>
      <c r="Q56" s="152" t="str">
        <f>IF($A56="","",_xlfn.IFNA(RTD($A$1,,"order",$A56,Q$6,$A$2),""))</f>
        <v/>
      </c>
      <c r="R56" s="59" t="str">
        <f>IF($A56="","",_xlfn.IFNA(RTD($A$1,,"order",$A56,R$6,$A$2),""))</f>
        <v/>
      </c>
      <c r="S56" s="59" t="str">
        <f>IF($A56="","",_xlfn.IFNA(RTD($A$1,,"order",$A56,S$6,$A$2),""))</f>
        <v/>
      </c>
      <c r="T56" s="143" t="str">
        <f>IF($A56="","",_xlfn.IFNA(RTD($A$1,,"order",$A56,T$6,$A$2),""))</f>
        <v/>
      </c>
      <c r="U56" s="143" t="str">
        <f>IF($A56="","",_xlfn.IFNA(RTD($A$1,,"order",$A56,U$6,$A$2),""))</f>
        <v/>
      </c>
      <c r="V56" s="143" t="str">
        <f>IF($A56="","",_xlfn.IFNA(RTD($A$1,,"order",$A56,V$6,$A$2),""))</f>
        <v/>
      </c>
      <c r="W56" s="143" t="str">
        <f>IF($A56="","",_xlfn.IFNA(RTD($A$1,,"order",$A56,W$6,$A$2),""))</f>
        <v/>
      </c>
      <c r="X56" s="147" t="str">
        <f>IF($A56="","",_xlfn.IFNA(RTD($A$1,,"order",$A56,X$6,$A$2),""))</f>
        <v/>
      </c>
      <c r="Y56" s="147" t="str">
        <f>IF($A56="","",_xlfn.IFNA(RTD($A$1,,"order",$A56,Y$6,$A$2),""))</f>
        <v/>
      </c>
      <c r="Z56" s="143" t="str">
        <f>IF($A56="","",_xlfn.IFNA(RTD($A$1,,"order",$A56,Z$6,$A$2),""))</f>
        <v/>
      </c>
      <c r="AA56" s="143" t="str">
        <f>IF($A56="","",_xlfn.IFNA(RTD($A$1,,"order",$A56,AA$6,$A$2),""))</f>
        <v/>
      </c>
      <c r="AB56" s="143" t="str">
        <f>IF($A56="","",_xlfn.IFNA(RTD($A$1,,"order",$A56,AB$6,$A$2),""))</f>
        <v/>
      </c>
      <c r="AC56" s="143" t="str">
        <f>IF($A56="","",_xlfn.IFNA(RTD($A$1,,"order",$A56,AC$6,$A$2),""))</f>
        <v/>
      </c>
      <c r="AD56" s="143" t="str">
        <f>IF($A56="","",_xlfn.IFNA(RTD($A$1,,"order",$A56,AD$6,$A$2),""))</f>
        <v/>
      </c>
      <c r="AE56" s="59" t="str">
        <f>IF($A56="","",_xlfn.IFNA(RTD($A$1,,"order",$A56,AE$6,$A$2),""))</f>
        <v/>
      </c>
      <c r="AF56" s="59" t="str">
        <f>IF($A56="","",_xlfn.IFNA(RTD($A$1,,"order",$A56,AF$6,$A$2),""))</f>
        <v/>
      </c>
      <c r="AG56" s="59" t="str">
        <f>IF($A56="","",_xlfn.IFNA(RTD($A$1,,"order",$A56,AG$6,$A$2),""))</f>
        <v/>
      </c>
      <c r="AH56" s="59" t="str">
        <f>IF($A56="","",_xlfn.IFNA(RTD($A$1,,"order",$A56,AH$6,$A$2),""))</f>
        <v/>
      </c>
      <c r="AI56" s="143" t="str">
        <f>IF($A56="","",_xlfn.IFNA(RTD($A$1,,"order",$A56,AI$6,$A$2),""))</f>
        <v/>
      </c>
      <c r="AJ56" s="59" t="str">
        <f>IF($A56="","",_xlfn.IFNA(RTD($A$1,,"order",$A56,AJ$6,$A$2),""))</f>
        <v/>
      </c>
      <c r="AK56" s="143" t="str">
        <f>IF($A56="","",_xlfn.IFNA(RTD($A$1,,"order",$A56,AK$6,$A$2),""))</f>
        <v/>
      </c>
      <c r="AL56" s="59" t="str">
        <f>IF($A56="","",_xlfn.IFNA(RTD($A$1,,"order",$A56,AL$6,$A$2),""))</f>
        <v/>
      </c>
      <c r="AM56" s="143" t="str">
        <f>IF($A56="","",_xlfn.IFNA(RTD($A$1,,"order",$A56,AM$6,$A$2),""))</f>
        <v/>
      </c>
      <c r="AN56" s="143" t="str">
        <f>IF($A56="","",_xlfn.IFNA(RTD($A$1,,"order",$A56,AN$6,$A$2),""))</f>
        <v/>
      </c>
      <c r="AO56" s="143" t="str">
        <f>IF($A56="","",_xlfn.IFNA(RTD($A$1,,"order",$A56,AO$6,$A$2),""))</f>
        <v/>
      </c>
      <c r="AP56" s="143" t="str">
        <f>IF($A56="","",_xlfn.IFNA(RTD($A$1,,"order",$A56,AP$6,$A$2),""))</f>
        <v/>
      </c>
      <c r="AQ56" s="143" t="str">
        <f>IF($A56="","",_xlfn.IFNA(RTD($A$1,,"order",$A56,AQ$6,$A$2),""))</f>
        <v/>
      </c>
      <c r="AR56" s="143" t="str">
        <f>IF($A56="","",_xlfn.IFNA(RTD($A$1,,"order",$A56,AR$6,$A$2),""))</f>
        <v/>
      </c>
      <c r="AS56" s="143" t="str">
        <f>IF($A56="","",_xlfn.IFNA(RTD($A$1,,"order",$A56,AS$6,$A$2),""))</f>
        <v/>
      </c>
      <c r="AT56" s="143" t="str">
        <f>IF($A56="","",_xlfn.IFNA(RTD($A$1,,"order",$A56,AT$6,$A$2),""))</f>
        <v/>
      </c>
      <c r="AU56" s="59" t="str">
        <f>IF($A56="","",_xlfn.IFNA(RTD($A$1,,"order",$A56,AU$6,$A$2),""))</f>
        <v/>
      </c>
      <c r="AV56" s="59" t="str">
        <f>IF($A56="","",_xlfn.IFNA(RTD($A$1,,"order",$A56,AV$6,$A$2),""))</f>
        <v/>
      </c>
      <c r="AW56" s="143" t="str">
        <f>IF($A56="","",_xlfn.IFNA(RTD($A$1,,"order",$A56,AW$6,$A$2),""))</f>
        <v/>
      </c>
      <c r="AX56" s="143" t="str">
        <f>IF($A56="","",_xlfn.IFNA(RTD($A$1,,"order",$A56,AX$6,$A$2),""))</f>
        <v/>
      </c>
      <c r="AY56" s="143" t="str">
        <f>IF($A56="","",_xlfn.IFNA(RTD($A$1,,"order",$A56,AY$6,$A$2),""))</f>
        <v/>
      </c>
      <c r="AZ56" s="143" t="str">
        <f>IF($A56="","",_xlfn.IFNA(RTD($A$1,,"order",$A56,AZ$6,$A$2),""))</f>
        <v/>
      </c>
      <c r="BA56" s="143" t="str">
        <f>IF($A56="","",_xlfn.IFNA(RTD($A$1,,"order",$A56,BA$6,$A$2),""))</f>
        <v/>
      </c>
      <c r="BB56" s="143" t="str">
        <f>IF($A56="","",_xlfn.IFNA(RTD($A$1,,"order",$A56,BB$6,$A$2),""))</f>
        <v/>
      </c>
      <c r="BC56" s="143" t="str">
        <f>IF($A56="","",_xlfn.IFNA(RTD($A$1,,"order",$A56,BC$6,$A$2),""))</f>
        <v/>
      </c>
      <c r="BD56" s="143" t="str">
        <f>IF($A56="","",_xlfn.IFNA(RTD($A$1,,"order",$A56,BD$6,$A$2),""))</f>
        <v/>
      </c>
      <c r="BE56" s="143" t="str">
        <f>IF($A56="","",_xlfn.IFNA(RTD($A$1,,"order",$A56,BE$6,$A$2),""))</f>
        <v/>
      </c>
      <c r="BF56" s="143" t="str">
        <f>IF($A56="","",_xlfn.IFNA(RTD($A$1,,"order",$A56,BF$6,$A$2),""))</f>
        <v/>
      </c>
      <c r="BG56" s="143" t="str">
        <f>IF($A56="","",_xlfn.IFNA(RTD($A$1,,"order",$A56,BG$6,$A$2),""))</f>
        <v/>
      </c>
      <c r="BH56" s="143" t="str">
        <f>IF($A56="","",_xlfn.IFNA(RTD($A$1,,"order",$A56,BH$6,$A$2),""))</f>
        <v/>
      </c>
      <c r="BI56" s="143" t="str">
        <f>IF($A56="","",_xlfn.IFNA(RTD($A$1,,"order",$A56,BI$6,$A$2),""))</f>
        <v/>
      </c>
      <c r="BJ56" s="143" t="str">
        <f>IF($A56="","",_xlfn.IFNA(RTD($A$1,,"order",$A56,BJ$6,$A$2),""))</f>
        <v/>
      </c>
      <c r="BK56" s="143" t="str">
        <f>IF($A56="","",_xlfn.IFNA(RTD($A$1,,"order",$A56,BK$6,$A$2),""))</f>
        <v/>
      </c>
      <c r="BL56" s="143" t="str">
        <f>IF($A56="","",_xlfn.IFNA(RTD($A$1,,"order",$A56,BL$6,$A$2),""))</f>
        <v/>
      </c>
      <c r="BM56" s="143" t="str">
        <f>IF($A56="","",_xlfn.IFNA(RTD($A$1,,"order",$A56,BM$6,$A$2),""))</f>
        <v/>
      </c>
      <c r="BN56" s="143" t="str">
        <f>IF($A56="","",_xlfn.IFNA(RTD($A$1,,"order",$A56,BN$6,$A$2),""))</f>
        <v/>
      </c>
      <c r="BO56" s="149" t="str">
        <f>IF($A56="","",_xlfn.IFNA(RTD($A$1,,"order",$A56,BO$6,$A$2),""))</f>
        <v/>
      </c>
      <c r="BP56" s="149" t="str">
        <f>IF($A56="","",_xlfn.IFNA(RTD($A$1,,"order",$A56,BP$6,$A$2),""))</f>
        <v/>
      </c>
      <c r="BQ56" s="149" t="str">
        <f>IF($A56="","",_xlfn.IFNA(RTD($A$1,,"order",$A56,BQ$6,$A$2),""))</f>
        <v/>
      </c>
      <c r="BR56" s="59" t="str">
        <f>IF($A56="","",_xlfn.IFNA(RTD($A$1,,"order",$A56,BR$6,$A$2),""))</f>
        <v/>
      </c>
      <c r="BS56" s="59" t="str">
        <f>IF($A56="","",_xlfn.IFNA(RTD($A$1,,"order",$A56,BS$6,$A$2),""))</f>
        <v/>
      </c>
      <c r="BT56" s="59" t="str">
        <f>IF($A56="","",_xlfn.IFNA(RTD($A$1,,"order",$A56,BT$6,$A$2),""))</f>
        <v/>
      </c>
      <c r="BU56" s="59" t="str">
        <f>IF($A56="","",_xlfn.IFNA(RTD($A$1,,"order",$A56,BU$6,$A$2),""))</f>
        <v/>
      </c>
      <c r="BV56" s="59" t="str">
        <f>IF($A56="","",_xlfn.IFNA(RTD($A$1,,"order",$A56,BV$6,$A$2),""))</f>
        <v/>
      </c>
      <c r="BW56" s="59" t="str">
        <f>IF($A56="","",_xlfn.IFNA(RTD($A$1,,"order",$A56,BW$6,$A$2),""))</f>
        <v/>
      </c>
      <c r="BX56" s="59" t="str">
        <f>IF($A56="","",_xlfn.IFNA(RTD($A$1,,"order",$A56,BX$6,$A$2),""))</f>
        <v/>
      </c>
      <c r="BY56" s="59" t="str">
        <f>IF($A56="","",_xlfn.IFNA(RTD($A$1,,"order",$A56,BY$6,$A$2),""))</f>
        <v/>
      </c>
      <c r="BZ56" s="59" t="str">
        <f>IF($A56="","",_xlfn.IFNA(RTD($A$1,,"order",$A56,BZ$6,$A$2),""))</f>
        <v/>
      </c>
      <c r="CA56" s="59" t="str">
        <f>IF($A56="","",_xlfn.IFNA(RTD($A$1,,"order",$A56,CA$6,$A$2),""))</f>
        <v/>
      </c>
      <c r="CB56" s="59" t="str">
        <f>IF($A56="","",_xlfn.IFNA(RTD($A$1,,"order",$A56,CB$6,$A$2),""))</f>
        <v/>
      </c>
    </row>
    <row r="57" spans="1:80" x14ac:dyDescent="0.55000000000000004">
      <c r="A57" s="59" t="str">
        <f>IF(LiveOn,IFERROR(MID(","&amp;$B$5&amp;",",FIND(CHAR(1),SUBSTITUTE(","&amp;$B$5&amp;",",",",CHAR(1),ROWS($A$7:A57)))+1,FIND(CHAR(1),SUBSTITUTE(","&amp;$B$5&amp;",",",",CHAR(1),ROWS($A$7:A57)+1))-FIND(CHAR(1),SUBSTITUTE(","&amp;$B$5&amp;",",",",CHAR(1),ROWS($A$7:A57)))-1),""),"")</f>
        <v/>
      </c>
      <c r="B57" s="115" t="str">
        <f>IF($A57="","",IF(ISNUMBER(UtcOffset),IF(ISNUMBER(RTD($A$1,,"order",$A57,B$6,$A$2)),RTD($A$1,,"order",$A57,B$6,$A$2)+UtcOffset,RTD($A$1,,"order",$A57,B$6,$A$2)),""))</f>
        <v/>
      </c>
      <c r="C57" s="115" t="str">
        <f>IF($A57="","",IF(ISNUMBER(UtcOffset),IF(ISNUMBER(RTD($A$1,,"order",$A57,C$6,$A$2)),RTD($A$1,,"order",$A57,C$6,$A$2)+UtcOffset,RTD($A$1,,"order",$A57,C$6,$A$2)),""))</f>
        <v/>
      </c>
      <c r="D57" s="61" t="str">
        <f>IF($A57="","",_xlfn.IFNA(RTD($A$1,,"order",$A57,D$6,$A$2),""))</f>
        <v/>
      </c>
      <c r="E57" s="123" t="str">
        <f>IF($A57="","",_xlfn.IFNA(RTD($A$1,,"order",$A57,E$6,$A$2),""))</f>
        <v/>
      </c>
      <c r="F57" s="130" t="str">
        <f>IF($A57="","",_xlfn.IFNA(RTD($A$1,,"order",$A57,F$6,$A$2),""))</f>
        <v/>
      </c>
      <c r="G57" s="130" t="str">
        <f>IF($A57="","",_xlfn.IFNA(RTD($A$1,,"order",$A57,G$6,$A$2),""))</f>
        <v/>
      </c>
      <c r="H57" s="82" t="str">
        <f>IF($A57="","",_xlfn.IFNA(RTD($A$1,,"order",$A57,H$6,$A$2),""))</f>
        <v/>
      </c>
      <c r="I57" s="135" t="str">
        <f>IF($A57="","",_xlfn.IFNA(RTD($A$1,,"order",$A57,I$6,$A$2),""))</f>
        <v/>
      </c>
      <c r="J57" s="135" t="str">
        <f>IF($A57="","",_xlfn.IFNA(RTD($A$1,,"order",$A57,J$6,$A$2),""))</f>
        <v/>
      </c>
      <c r="K57" s="139" t="str">
        <f>IF($A57="","",_xlfn.IFNA(RTD($A$1,,"order",$A57,K$6,$A$2),""))</f>
        <v/>
      </c>
      <c r="L57" s="139" t="str">
        <f>IF($A57="","",_xlfn.IFNA(RTD($A$1,,"order",$A57,L$6,$A$2),""))</f>
        <v/>
      </c>
      <c r="M57" s="62" t="str">
        <f>IF($A57="","",_xlfn.IFNA(RTD($A$1,,"order",$A57,M$6,$A$2),""))</f>
        <v/>
      </c>
      <c r="N57" s="62" t="str">
        <f>IF($A57="","",_xlfn.IFNA(RTD($A$1,,"order",$A57,N$6,$A$2),""))</f>
        <v/>
      </c>
      <c r="O57" s="142" t="str">
        <f>IF($A57="","",_xlfn.IFNA(RTD($A$1,,"order",$A57,O$6,$A$2),""))</f>
        <v/>
      </c>
      <c r="P57" s="142" t="str">
        <f>IF($A57="","",_xlfn.IFNA(RTD($A$1,,"order",$A57,P$6,$A$2),""))</f>
        <v/>
      </c>
      <c r="Q57" s="152" t="str">
        <f>IF($A57="","",_xlfn.IFNA(RTD($A$1,,"order",$A57,Q$6,$A$2),""))</f>
        <v/>
      </c>
      <c r="R57" s="59" t="str">
        <f>IF($A57="","",_xlfn.IFNA(RTD($A$1,,"order",$A57,R$6,$A$2),""))</f>
        <v/>
      </c>
      <c r="S57" s="59" t="str">
        <f>IF($A57="","",_xlfn.IFNA(RTD($A$1,,"order",$A57,S$6,$A$2),""))</f>
        <v/>
      </c>
      <c r="T57" s="143" t="str">
        <f>IF($A57="","",_xlfn.IFNA(RTD($A$1,,"order",$A57,T$6,$A$2),""))</f>
        <v/>
      </c>
      <c r="U57" s="143" t="str">
        <f>IF($A57="","",_xlfn.IFNA(RTD($A$1,,"order",$A57,U$6,$A$2),""))</f>
        <v/>
      </c>
      <c r="V57" s="143" t="str">
        <f>IF($A57="","",_xlfn.IFNA(RTD($A$1,,"order",$A57,V$6,$A$2),""))</f>
        <v/>
      </c>
      <c r="W57" s="143" t="str">
        <f>IF($A57="","",_xlfn.IFNA(RTD($A$1,,"order",$A57,W$6,$A$2),""))</f>
        <v/>
      </c>
      <c r="X57" s="147" t="str">
        <f>IF($A57="","",_xlfn.IFNA(RTD($A$1,,"order",$A57,X$6,$A$2),""))</f>
        <v/>
      </c>
      <c r="Y57" s="147" t="str">
        <f>IF($A57="","",_xlfn.IFNA(RTD($A$1,,"order",$A57,Y$6,$A$2),""))</f>
        <v/>
      </c>
      <c r="Z57" s="143" t="str">
        <f>IF($A57="","",_xlfn.IFNA(RTD($A$1,,"order",$A57,Z$6,$A$2),""))</f>
        <v/>
      </c>
      <c r="AA57" s="143" t="str">
        <f>IF($A57="","",_xlfn.IFNA(RTD($A$1,,"order",$A57,AA$6,$A$2),""))</f>
        <v/>
      </c>
      <c r="AB57" s="143" t="str">
        <f>IF($A57="","",_xlfn.IFNA(RTD($A$1,,"order",$A57,AB$6,$A$2),""))</f>
        <v/>
      </c>
      <c r="AC57" s="143" t="str">
        <f>IF($A57="","",_xlfn.IFNA(RTD($A$1,,"order",$A57,AC$6,$A$2),""))</f>
        <v/>
      </c>
      <c r="AD57" s="143" t="str">
        <f>IF($A57="","",_xlfn.IFNA(RTD($A$1,,"order",$A57,AD$6,$A$2),""))</f>
        <v/>
      </c>
      <c r="AE57" s="59" t="str">
        <f>IF($A57="","",_xlfn.IFNA(RTD($A$1,,"order",$A57,AE$6,$A$2),""))</f>
        <v/>
      </c>
      <c r="AF57" s="59" t="str">
        <f>IF($A57="","",_xlfn.IFNA(RTD($A$1,,"order",$A57,AF$6,$A$2),""))</f>
        <v/>
      </c>
      <c r="AG57" s="59" t="str">
        <f>IF($A57="","",_xlfn.IFNA(RTD($A$1,,"order",$A57,AG$6,$A$2),""))</f>
        <v/>
      </c>
      <c r="AH57" s="59" t="str">
        <f>IF($A57="","",_xlfn.IFNA(RTD($A$1,,"order",$A57,AH$6,$A$2),""))</f>
        <v/>
      </c>
      <c r="AI57" s="143" t="str">
        <f>IF($A57="","",_xlfn.IFNA(RTD($A$1,,"order",$A57,AI$6,$A$2),""))</f>
        <v/>
      </c>
      <c r="AJ57" s="59" t="str">
        <f>IF($A57="","",_xlfn.IFNA(RTD($A$1,,"order",$A57,AJ$6,$A$2),""))</f>
        <v/>
      </c>
      <c r="AK57" s="143" t="str">
        <f>IF($A57="","",_xlfn.IFNA(RTD($A$1,,"order",$A57,AK$6,$A$2),""))</f>
        <v/>
      </c>
      <c r="AL57" s="59" t="str">
        <f>IF($A57="","",_xlfn.IFNA(RTD($A$1,,"order",$A57,AL$6,$A$2),""))</f>
        <v/>
      </c>
      <c r="AM57" s="143" t="str">
        <f>IF($A57="","",_xlfn.IFNA(RTD($A$1,,"order",$A57,AM$6,$A$2),""))</f>
        <v/>
      </c>
      <c r="AN57" s="143" t="str">
        <f>IF($A57="","",_xlfn.IFNA(RTD($A$1,,"order",$A57,AN$6,$A$2),""))</f>
        <v/>
      </c>
      <c r="AO57" s="143" t="str">
        <f>IF($A57="","",_xlfn.IFNA(RTD($A$1,,"order",$A57,AO$6,$A$2),""))</f>
        <v/>
      </c>
      <c r="AP57" s="143" t="str">
        <f>IF($A57="","",_xlfn.IFNA(RTD($A$1,,"order",$A57,AP$6,$A$2),""))</f>
        <v/>
      </c>
      <c r="AQ57" s="143" t="str">
        <f>IF($A57="","",_xlfn.IFNA(RTD($A$1,,"order",$A57,AQ$6,$A$2),""))</f>
        <v/>
      </c>
      <c r="AR57" s="143" t="str">
        <f>IF($A57="","",_xlfn.IFNA(RTD($A$1,,"order",$A57,AR$6,$A$2),""))</f>
        <v/>
      </c>
      <c r="AS57" s="143" t="str">
        <f>IF($A57="","",_xlfn.IFNA(RTD($A$1,,"order",$A57,AS$6,$A$2),""))</f>
        <v/>
      </c>
      <c r="AT57" s="143" t="str">
        <f>IF($A57="","",_xlfn.IFNA(RTD($A$1,,"order",$A57,AT$6,$A$2),""))</f>
        <v/>
      </c>
      <c r="AU57" s="59" t="str">
        <f>IF($A57="","",_xlfn.IFNA(RTD($A$1,,"order",$A57,AU$6,$A$2),""))</f>
        <v/>
      </c>
      <c r="AV57" s="59" t="str">
        <f>IF($A57="","",_xlfn.IFNA(RTD($A$1,,"order",$A57,AV$6,$A$2),""))</f>
        <v/>
      </c>
      <c r="AW57" s="143" t="str">
        <f>IF($A57="","",_xlfn.IFNA(RTD($A$1,,"order",$A57,AW$6,$A$2),""))</f>
        <v/>
      </c>
      <c r="AX57" s="143" t="str">
        <f>IF($A57="","",_xlfn.IFNA(RTD($A$1,,"order",$A57,AX$6,$A$2),""))</f>
        <v/>
      </c>
      <c r="AY57" s="143" t="str">
        <f>IF($A57="","",_xlfn.IFNA(RTD($A$1,,"order",$A57,AY$6,$A$2),""))</f>
        <v/>
      </c>
      <c r="AZ57" s="143" t="str">
        <f>IF($A57="","",_xlfn.IFNA(RTD($A$1,,"order",$A57,AZ$6,$A$2),""))</f>
        <v/>
      </c>
      <c r="BA57" s="143" t="str">
        <f>IF($A57="","",_xlfn.IFNA(RTD($A$1,,"order",$A57,BA$6,$A$2),""))</f>
        <v/>
      </c>
      <c r="BB57" s="143" t="str">
        <f>IF($A57="","",_xlfn.IFNA(RTD($A$1,,"order",$A57,BB$6,$A$2),""))</f>
        <v/>
      </c>
      <c r="BC57" s="143" t="str">
        <f>IF($A57="","",_xlfn.IFNA(RTD($A$1,,"order",$A57,BC$6,$A$2),""))</f>
        <v/>
      </c>
      <c r="BD57" s="143" t="str">
        <f>IF($A57="","",_xlfn.IFNA(RTD($A$1,,"order",$A57,BD$6,$A$2),""))</f>
        <v/>
      </c>
      <c r="BE57" s="143" t="str">
        <f>IF($A57="","",_xlfn.IFNA(RTD($A$1,,"order",$A57,BE$6,$A$2),""))</f>
        <v/>
      </c>
      <c r="BF57" s="143" t="str">
        <f>IF($A57="","",_xlfn.IFNA(RTD($A$1,,"order",$A57,BF$6,$A$2),""))</f>
        <v/>
      </c>
      <c r="BG57" s="143" t="str">
        <f>IF($A57="","",_xlfn.IFNA(RTD($A$1,,"order",$A57,BG$6,$A$2),""))</f>
        <v/>
      </c>
      <c r="BH57" s="143" t="str">
        <f>IF($A57="","",_xlfn.IFNA(RTD($A$1,,"order",$A57,BH$6,$A$2),""))</f>
        <v/>
      </c>
      <c r="BI57" s="143" t="str">
        <f>IF($A57="","",_xlfn.IFNA(RTD($A$1,,"order",$A57,BI$6,$A$2),""))</f>
        <v/>
      </c>
      <c r="BJ57" s="143" t="str">
        <f>IF($A57="","",_xlfn.IFNA(RTD($A$1,,"order",$A57,BJ$6,$A$2),""))</f>
        <v/>
      </c>
      <c r="BK57" s="143" t="str">
        <f>IF($A57="","",_xlfn.IFNA(RTD($A$1,,"order",$A57,BK$6,$A$2),""))</f>
        <v/>
      </c>
      <c r="BL57" s="143" t="str">
        <f>IF($A57="","",_xlfn.IFNA(RTD($A$1,,"order",$A57,BL$6,$A$2),""))</f>
        <v/>
      </c>
      <c r="BM57" s="143" t="str">
        <f>IF($A57="","",_xlfn.IFNA(RTD($A$1,,"order",$A57,BM$6,$A$2),""))</f>
        <v/>
      </c>
      <c r="BN57" s="143" t="str">
        <f>IF($A57="","",_xlfn.IFNA(RTD($A$1,,"order",$A57,BN$6,$A$2),""))</f>
        <v/>
      </c>
      <c r="BO57" s="149" t="str">
        <f>IF($A57="","",_xlfn.IFNA(RTD($A$1,,"order",$A57,BO$6,$A$2),""))</f>
        <v/>
      </c>
      <c r="BP57" s="149" t="str">
        <f>IF($A57="","",_xlfn.IFNA(RTD($A$1,,"order",$A57,BP$6,$A$2),""))</f>
        <v/>
      </c>
      <c r="BQ57" s="149" t="str">
        <f>IF($A57="","",_xlfn.IFNA(RTD($A$1,,"order",$A57,BQ$6,$A$2),""))</f>
        <v/>
      </c>
      <c r="BR57" s="59" t="str">
        <f>IF($A57="","",_xlfn.IFNA(RTD($A$1,,"order",$A57,BR$6,$A$2),""))</f>
        <v/>
      </c>
      <c r="BS57" s="59" t="str">
        <f>IF($A57="","",_xlfn.IFNA(RTD($A$1,,"order",$A57,BS$6,$A$2),""))</f>
        <v/>
      </c>
      <c r="BT57" s="59" t="str">
        <f>IF($A57="","",_xlfn.IFNA(RTD($A$1,,"order",$A57,BT$6,$A$2),""))</f>
        <v/>
      </c>
      <c r="BU57" s="59" t="str">
        <f>IF($A57="","",_xlfn.IFNA(RTD($A$1,,"order",$A57,BU$6,$A$2),""))</f>
        <v/>
      </c>
      <c r="BV57" s="59" t="str">
        <f>IF($A57="","",_xlfn.IFNA(RTD($A$1,,"order",$A57,BV$6,$A$2),""))</f>
        <v/>
      </c>
      <c r="BW57" s="59" t="str">
        <f>IF($A57="","",_xlfn.IFNA(RTD($A$1,,"order",$A57,BW$6,$A$2),""))</f>
        <v/>
      </c>
      <c r="BX57" s="59" t="str">
        <f>IF($A57="","",_xlfn.IFNA(RTD($A$1,,"order",$A57,BX$6,$A$2),""))</f>
        <v/>
      </c>
      <c r="BY57" s="59" t="str">
        <f>IF($A57="","",_xlfn.IFNA(RTD($A$1,,"order",$A57,BY$6,$A$2),""))</f>
        <v/>
      </c>
      <c r="BZ57" s="59" t="str">
        <f>IF($A57="","",_xlfn.IFNA(RTD($A$1,,"order",$A57,BZ$6,$A$2),""))</f>
        <v/>
      </c>
      <c r="CA57" s="59" t="str">
        <f>IF($A57="","",_xlfn.IFNA(RTD($A$1,,"order",$A57,CA$6,$A$2),""))</f>
        <v/>
      </c>
      <c r="CB57" s="59" t="str">
        <f>IF($A57="","",_xlfn.IFNA(RTD($A$1,,"order",$A57,CB$6,$A$2),""))</f>
        <v/>
      </c>
    </row>
    <row r="58" spans="1:80" x14ac:dyDescent="0.55000000000000004">
      <c r="A58" s="59" t="str">
        <f>IF(LiveOn,IFERROR(MID(","&amp;$B$5&amp;",",FIND(CHAR(1),SUBSTITUTE(","&amp;$B$5&amp;",",",",CHAR(1),ROWS($A$7:A58)))+1,FIND(CHAR(1),SUBSTITUTE(","&amp;$B$5&amp;",",",",CHAR(1),ROWS($A$7:A58)+1))-FIND(CHAR(1),SUBSTITUTE(","&amp;$B$5&amp;",",",",CHAR(1),ROWS($A$7:A58)))-1),""),"")</f>
        <v/>
      </c>
      <c r="B58" s="115" t="str">
        <f>IF($A58="","",IF(ISNUMBER(UtcOffset),IF(ISNUMBER(RTD($A$1,,"order",$A58,B$6,$A$2)),RTD($A$1,,"order",$A58,B$6,$A$2)+UtcOffset,RTD($A$1,,"order",$A58,B$6,$A$2)),""))</f>
        <v/>
      </c>
      <c r="C58" s="115" t="str">
        <f>IF($A58="","",IF(ISNUMBER(UtcOffset),IF(ISNUMBER(RTD($A$1,,"order",$A58,C$6,$A$2)),RTD($A$1,,"order",$A58,C$6,$A$2)+UtcOffset,RTD($A$1,,"order",$A58,C$6,$A$2)),""))</f>
        <v/>
      </c>
      <c r="D58" s="61" t="str">
        <f>IF($A58="","",_xlfn.IFNA(RTD($A$1,,"order",$A58,D$6,$A$2),""))</f>
        <v/>
      </c>
      <c r="E58" s="123" t="str">
        <f>IF($A58="","",_xlfn.IFNA(RTD($A$1,,"order",$A58,E$6,$A$2),""))</f>
        <v/>
      </c>
      <c r="F58" s="130" t="str">
        <f>IF($A58="","",_xlfn.IFNA(RTD($A$1,,"order",$A58,F$6,$A$2),""))</f>
        <v/>
      </c>
      <c r="G58" s="130" t="str">
        <f>IF($A58="","",_xlfn.IFNA(RTD($A$1,,"order",$A58,G$6,$A$2),""))</f>
        <v/>
      </c>
      <c r="H58" s="82" t="str">
        <f>IF($A58="","",_xlfn.IFNA(RTD($A$1,,"order",$A58,H$6,$A$2),""))</f>
        <v/>
      </c>
      <c r="I58" s="135" t="str">
        <f>IF($A58="","",_xlfn.IFNA(RTD($A$1,,"order",$A58,I$6,$A$2),""))</f>
        <v/>
      </c>
      <c r="J58" s="135" t="str">
        <f>IF($A58="","",_xlfn.IFNA(RTD($A$1,,"order",$A58,J$6,$A$2),""))</f>
        <v/>
      </c>
      <c r="K58" s="139" t="str">
        <f>IF($A58="","",_xlfn.IFNA(RTD($A$1,,"order",$A58,K$6,$A$2),""))</f>
        <v/>
      </c>
      <c r="L58" s="139" t="str">
        <f>IF($A58="","",_xlfn.IFNA(RTD($A$1,,"order",$A58,L$6,$A$2),""))</f>
        <v/>
      </c>
      <c r="M58" s="62" t="str">
        <f>IF($A58="","",_xlfn.IFNA(RTD($A$1,,"order",$A58,M$6,$A$2),""))</f>
        <v/>
      </c>
      <c r="N58" s="62" t="str">
        <f>IF($A58="","",_xlfn.IFNA(RTD($A$1,,"order",$A58,N$6,$A$2),""))</f>
        <v/>
      </c>
      <c r="O58" s="142" t="str">
        <f>IF($A58="","",_xlfn.IFNA(RTD($A$1,,"order",$A58,O$6,$A$2),""))</f>
        <v/>
      </c>
      <c r="P58" s="142" t="str">
        <f>IF($A58="","",_xlfn.IFNA(RTD($A$1,,"order",$A58,P$6,$A$2),""))</f>
        <v/>
      </c>
      <c r="Q58" s="152" t="str">
        <f>IF($A58="","",_xlfn.IFNA(RTD($A$1,,"order",$A58,Q$6,$A$2),""))</f>
        <v/>
      </c>
      <c r="R58" s="59" t="str">
        <f>IF($A58="","",_xlfn.IFNA(RTD($A$1,,"order",$A58,R$6,$A$2),""))</f>
        <v/>
      </c>
      <c r="S58" s="59" t="str">
        <f>IF($A58="","",_xlfn.IFNA(RTD($A$1,,"order",$A58,S$6,$A$2),""))</f>
        <v/>
      </c>
      <c r="T58" s="143" t="str">
        <f>IF($A58="","",_xlfn.IFNA(RTD($A$1,,"order",$A58,T$6,$A$2),""))</f>
        <v/>
      </c>
      <c r="U58" s="143" t="str">
        <f>IF($A58="","",_xlfn.IFNA(RTD($A$1,,"order",$A58,U$6,$A$2),""))</f>
        <v/>
      </c>
      <c r="V58" s="143" t="str">
        <f>IF($A58="","",_xlfn.IFNA(RTD($A$1,,"order",$A58,V$6,$A$2),""))</f>
        <v/>
      </c>
      <c r="W58" s="143" t="str">
        <f>IF($A58="","",_xlfn.IFNA(RTD($A$1,,"order",$A58,W$6,$A$2),""))</f>
        <v/>
      </c>
      <c r="X58" s="147" t="str">
        <f>IF($A58="","",_xlfn.IFNA(RTD($A$1,,"order",$A58,X$6,$A$2),""))</f>
        <v/>
      </c>
      <c r="Y58" s="147" t="str">
        <f>IF($A58="","",_xlfn.IFNA(RTD($A$1,,"order",$A58,Y$6,$A$2),""))</f>
        <v/>
      </c>
      <c r="Z58" s="143" t="str">
        <f>IF($A58="","",_xlfn.IFNA(RTD($A$1,,"order",$A58,Z$6,$A$2),""))</f>
        <v/>
      </c>
      <c r="AA58" s="143" t="str">
        <f>IF($A58="","",_xlfn.IFNA(RTD($A$1,,"order",$A58,AA$6,$A$2),""))</f>
        <v/>
      </c>
      <c r="AB58" s="143" t="str">
        <f>IF($A58="","",_xlfn.IFNA(RTD($A$1,,"order",$A58,AB$6,$A$2),""))</f>
        <v/>
      </c>
      <c r="AC58" s="143" t="str">
        <f>IF($A58="","",_xlfn.IFNA(RTD($A$1,,"order",$A58,AC$6,$A$2),""))</f>
        <v/>
      </c>
      <c r="AD58" s="143" t="str">
        <f>IF($A58="","",_xlfn.IFNA(RTD($A$1,,"order",$A58,AD$6,$A$2),""))</f>
        <v/>
      </c>
      <c r="AE58" s="59" t="str">
        <f>IF($A58="","",_xlfn.IFNA(RTD($A$1,,"order",$A58,AE$6,$A$2),""))</f>
        <v/>
      </c>
      <c r="AF58" s="59" t="str">
        <f>IF($A58="","",_xlfn.IFNA(RTD($A$1,,"order",$A58,AF$6,$A$2),""))</f>
        <v/>
      </c>
      <c r="AG58" s="59" t="str">
        <f>IF($A58="","",_xlfn.IFNA(RTD($A$1,,"order",$A58,AG$6,$A$2),""))</f>
        <v/>
      </c>
      <c r="AH58" s="59" t="str">
        <f>IF($A58="","",_xlfn.IFNA(RTD($A$1,,"order",$A58,AH$6,$A$2),""))</f>
        <v/>
      </c>
      <c r="AI58" s="143" t="str">
        <f>IF($A58="","",_xlfn.IFNA(RTD($A$1,,"order",$A58,AI$6,$A$2),""))</f>
        <v/>
      </c>
      <c r="AJ58" s="59" t="str">
        <f>IF($A58="","",_xlfn.IFNA(RTD($A$1,,"order",$A58,AJ$6,$A$2),""))</f>
        <v/>
      </c>
      <c r="AK58" s="143" t="str">
        <f>IF($A58="","",_xlfn.IFNA(RTD($A$1,,"order",$A58,AK$6,$A$2),""))</f>
        <v/>
      </c>
      <c r="AL58" s="59" t="str">
        <f>IF($A58="","",_xlfn.IFNA(RTD($A$1,,"order",$A58,AL$6,$A$2),""))</f>
        <v/>
      </c>
      <c r="AM58" s="143" t="str">
        <f>IF($A58="","",_xlfn.IFNA(RTD($A$1,,"order",$A58,AM$6,$A$2),""))</f>
        <v/>
      </c>
      <c r="AN58" s="143" t="str">
        <f>IF($A58="","",_xlfn.IFNA(RTD($A$1,,"order",$A58,AN$6,$A$2),""))</f>
        <v/>
      </c>
      <c r="AO58" s="143" t="str">
        <f>IF($A58="","",_xlfn.IFNA(RTD($A$1,,"order",$A58,AO$6,$A$2),""))</f>
        <v/>
      </c>
      <c r="AP58" s="143" t="str">
        <f>IF($A58="","",_xlfn.IFNA(RTD($A$1,,"order",$A58,AP$6,$A$2),""))</f>
        <v/>
      </c>
      <c r="AQ58" s="143" t="str">
        <f>IF($A58="","",_xlfn.IFNA(RTD($A$1,,"order",$A58,AQ$6,$A$2),""))</f>
        <v/>
      </c>
      <c r="AR58" s="143" t="str">
        <f>IF($A58="","",_xlfn.IFNA(RTD($A$1,,"order",$A58,AR$6,$A$2),""))</f>
        <v/>
      </c>
      <c r="AS58" s="143" t="str">
        <f>IF($A58="","",_xlfn.IFNA(RTD($A$1,,"order",$A58,AS$6,$A$2),""))</f>
        <v/>
      </c>
      <c r="AT58" s="143" t="str">
        <f>IF($A58="","",_xlfn.IFNA(RTD($A$1,,"order",$A58,AT$6,$A$2),""))</f>
        <v/>
      </c>
      <c r="AU58" s="59" t="str">
        <f>IF($A58="","",_xlfn.IFNA(RTD($A$1,,"order",$A58,AU$6,$A$2),""))</f>
        <v/>
      </c>
      <c r="AV58" s="59" t="str">
        <f>IF($A58="","",_xlfn.IFNA(RTD($A$1,,"order",$A58,AV$6,$A$2),""))</f>
        <v/>
      </c>
      <c r="AW58" s="143" t="str">
        <f>IF($A58="","",_xlfn.IFNA(RTD($A$1,,"order",$A58,AW$6,$A$2),""))</f>
        <v/>
      </c>
      <c r="AX58" s="143" t="str">
        <f>IF($A58="","",_xlfn.IFNA(RTD($A$1,,"order",$A58,AX$6,$A$2),""))</f>
        <v/>
      </c>
      <c r="AY58" s="143" t="str">
        <f>IF($A58="","",_xlfn.IFNA(RTD($A$1,,"order",$A58,AY$6,$A$2),""))</f>
        <v/>
      </c>
      <c r="AZ58" s="143" t="str">
        <f>IF($A58="","",_xlfn.IFNA(RTD($A$1,,"order",$A58,AZ$6,$A$2),""))</f>
        <v/>
      </c>
      <c r="BA58" s="143" t="str">
        <f>IF($A58="","",_xlfn.IFNA(RTD($A$1,,"order",$A58,BA$6,$A$2),""))</f>
        <v/>
      </c>
      <c r="BB58" s="143" t="str">
        <f>IF($A58="","",_xlfn.IFNA(RTD($A$1,,"order",$A58,BB$6,$A$2),""))</f>
        <v/>
      </c>
      <c r="BC58" s="143" t="str">
        <f>IF($A58="","",_xlfn.IFNA(RTD($A$1,,"order",$A58,BC$6,$A$2),""))</f>
        <v/>
      </c>
      <c r="BD58" s="143" t="str">
        <f>IF($A58="","",_xlfn.IFNA(RTD($A$1,,"order",$A58,BD$6,$A$2),""))</f>
        <v/>
      </c>
      <c r="BE58" s="143" t="str">
        <f>IF($A58="","",_xlfn.IFNA(RTD($A$1,,"order",$A58,BE$6,$A$2),""))</f>
        <v/>
      </c>
      <c r="BF58" s="143" t="str">
        <f>IF($A58="","",_xlfn.IFNA(RTD($A$1,,"order",$A58,BF$6,$A$2),""))</f>
        <v/>
      </c>
      <c r="BG58" s="143" t="str">
        <f>IF($A58="","",_xlfn.IFNA(RTD($A$1,,"order",$A58,BG$6,$A$2),""))</f>
        <v/>
      </c>
      <c r="BH58" s="143" t="str">
        <f>IF($A58="","",_xlfn.IFNA(RTD($A$1,,"order",$A58,BH$6,$A$2),""))</f>
        <v/>
      </c>
      <c r="BI58" s="143" t="str">
        <f>IF($A58="","",_xlfn.IFNA(RTD($A$1,,"order",$A58,BI$6,$A$2),""))</f>
        <v/>
      </c>
      <c r="BJ58" s="143" t="str">
        <f>IF($A58="","",_xlfn.IFNA(RTD($A$1,,"order",$A58,BJ$6,$A$2),""))</f>
        <v/>
      </c>
      <c r="BK58" s="143" t="str">
        <f>IF($A58="","",_xlfn.IFNA(RTD($A$1,,"order",$A58,BK$6,$A$2),""))</f>
        <v/>
      </c>
      <c r="BL58" s="143" t="str">
        <f>IF($A58="","",_xlfn.IFNA(RTD($A$1,,"order",$A58,BL$6,$A$2),""))</f>
        <v/>
      </c>
      <c r="BM58" s="143" t="str">
        <f>IF($A58="","",_xlfn.IFNA(RTD($A$1,,"order",$A58,BM$6,$A$2),""))</f>
        <v/>
      </c>
      <c r="BN58" s="143" t="str">
        <f>IF($A58="","",_xlfn.IFNA(RTD($A$1,,"order",$A58,BN$6,$A$2),""))</f>
        <v/>
      </c>
      <c r="BO58" s="149" t="str">
        <f>IF($A58="","",_xlfn.IFNA(RTD($A$1,,"order",$A58,BO$6,$A$2),""))</f>
        <v/>
      </c>
      <c r="BP58" s="149" t="str">
        <f>IF($A58="","",_xlfn.IFNA(RTD($A$1,,"order",$A58,BP$6,$A$2),""))</f>
        <v/>
      </c>
      <c r="BQ58" s="149" t="str">
        <f>IF($A58="","",_xlfn.IFNA(RTD($A$1,,"order",$A58,BQ$6,$A$2),""))</f>
        <v/>
      </c>
      <c r="BR58" s="59" t="str">
        <f>IF($A58="","",_xlfn.IFNA(RTD($A$1,,"order",$A58,BR$6,$A$2),""))</f>
        <v/>
      </c>
      <c r="BS58" s="59" t="str">
        <f>IF($A58="","",_xlfn.IFNA(RTD($A$1,,"order",$A58,BS$6,$A$2),""))</f>
        <v/>
      </c>
      <c r="BT58" s="59" t="str">
        <f>IF($A58="","",_xlfn.IFNA(RTD($A$1,,"order",$A58,BT$6,$A$2),""))</f>
        <v/>
      </c>
      <c r="BU58" s="59" t="str">
        <f>IF($A58="","",_xlfn.IFNA(RTD($A$1,,"order",$A58,BU$6,$A$2),""))</f>
        <v/>
      </c>
      <c r="BV58" s="59" t="str">
        <f>IF($A58="","",_xlfn.IFNA(RTD($A$1,,"order",$A58,BV$6,$A$2),""))</f>
        <v/>
      </c>
      <c r="BW58" s="59" t="str">
        <f>IF($A58="","",_xlfn.IFNA(RTD($A$1,,"order",$A58,BW$6,$A$2),""))</f>
        <v/>
      </c>
      <c r="BX58" s="59" t="str">
        <f>IF($A58="","",_xlfn.IFNA(RTD($A$1,,"order",$A58,BX$6,$A$2),""))</f>
        <v/>
      </c>
      <c r="BY58" s="59" t="str">
        <f>IF($A58="","",_xlfn.IFNA(RTD($A$1,,"order",$A58,BY$6,$A$2),""))</f>
        <v/>
      </c>
      <c r="BZ58" s="59" t="str">
        <f>IF($A58="","",_xlfn.IFNA(RTD($A$1,,"order",$A58,BZ$6,$A$2),""))</f>
        <v/>
      </c>
      <c r="CA58" s="59" t="str">
        <f>IF($A58="","",_xlfn.IFNA(RTD($A$1,,"order",$A58,CA$6,$A$2),""))</f>
        <v/>
      </c>
      <c r="CB58" s="59" t="str">
        <f>IF($A58="","",_xlfn.IFNA(RTD($A$1,,"order",$A58,CB$6,$A$2),""))</f>
        <v/>
      </c>
    </row>
    <row r="59" spans="1:80" x14ac:dyDescent="0.55000000000000004">
      <c r="A59" s="59" t="str">
        <f>IF(LiveOn,IFERROR(MID(","&amp;$B$5&amp;",",FIND(CHAR(1),SUBSTITUTE(","&amp;$B$5&amp;",",",",CHAR(1),ROWS($A$7:A59)))+1,FIND(CHAR(1),SUBSTITUTE(","&amp;$B$5&amp;",",",",CHAR(1),ROWS($A$7:A59)+1))-FIND(CHAR(1),SUBSTITUTE(","&amp;$B$5&amp;",",",",CHAR(1),ROWS($A$7:A59)))-1),""),"")</f>
        <v/>
      </c>
      <c r="B59" s="115" t="str">
        <f>IF($A59="","",IF(ISNUMBER(UtcOffset),IF(ISNUMBER(RTD($A$1,,"order",$A59,B$6,$A$2)),RTD($A$1,,"order",$A59,B$6,$A$2)+UtcOffset,RTD($A$1,,"order",$A59,B$6,$A$2)),""))</f>
        <v/>
      </c>
      <c r="C59" s="115" t="str">
        <f>IF($A59="","",IF(ISNUMBER(UtcOffset),IF(ISNUMBER(RTD($A$1,,"order",$A59,C$6,$A$2)),RTD($A$1,,"order",$A59,C$6,$A$2)+UtcOffset,RTD($A$1,,"order",$A59,C$6,$A$2)),""))</f>
        <v/>
      </c>
      <c r="D59" s="61" t="str">
        <f>IF($A59="","",_xlfn.IFNA(RTD($A$1,,"order",$A59,D$6,$A$2),""))</f>
        <v/>
      </c>
      <c r="E59" s="123" t="str">
        <f>IF($A59="","",_xlfn.IFNA(RTD($A$1,,"order",$A59,E$6,$A$2),""))</f>
        <v/>
      </c>
      <c r="F59" s="130" t="str">
        <f>IF($A59="","",_xlfn.IFNA(RTD($A$1,,"order",$A59,F$6,$A$2),""))</f>
        <v/>
      </c>
      <c r="G59" s="130" t="str">
        <f>IF($A59="","",_xlfn.IFNA(RTD($A$1,,"order",$A59,G$6,$A$2),""))</f>
        <v/>
      </c>
      <c r="H59" s="82" t="str">
        <f>IF($A59="","",_xlfn.IFNA(RTD($A$1,,"order",$A59,H$6,$A$2),""))</f>
        <v/>
      </c>
      <c r="I59" s="135" t="str">
        <f>IF($A59="","",_xlfn.IFNA(RTD($A$1,,"order",$A59,I$6,$A$2),""))</f>
        <v/>
      </c>
      <c r="J59" s="135" t="str">
        <f>IF($A59="","",_xlfn.IFNA(RTD($A$1,,"order",$A59,J$6,$A$2),""))</f>
        <v/>
      </c>
      <c r="K59" s="139" t="str">
        <f>IF($A59="","",_xlfn.IFNA(RTD($A$1,,"order",$A59,K$6,$A$2),""))</f>
        <v/>
      </c>
      <c r="L59" s="139" t="str">
        <f>IF($A59="","",_xlfn.IFNA(RTD($A$1,,"order",$A59,L$6,$A$2),""))</f>
        <v/>
      </c>
      <c r="M59" s="62" t="str">
        <f>IF($A59="","",_xlfn.IFNA(RTD($A$1,,"order",$A59,M$6,$A$2),""))</f>
        <v/>
      </c>
      <c r="N59" s="62" t="str">
        <f>IF($A59="","",_xlfn.IFNA(RTD($A$1,,"order",$A59,N$6,$A$2),""))</f>
        <v/>
      </c>
      <c r="O59" s="142" t="str">
        <f>IF($A59="","",_xlfn.IFNA(RTD($A$1,,"order",$A59,O$6,$A$2),""))</f>
        <v/>
      </c>
      <c r="P59" s="142" t="str">
        <f>IF($A59="","",_xlfn.IFNA(RTD($A$1,,"order",$A59,P$6,$A$2),""))</f>
        <v/>
      </c>
      <c r="Q59" s="152" t="str">
        <f>IF($A59="","",_xlfn.IFNA(RTD($A$1,,"order",$A59,Q$6,$A$2),""))</f>
        <v/>
      </c>
      <c r="R59" s="59" t="str">
        <f>IF($A59="","",_xlfn.IFNA(RTD($A$1,,"order",$A59,R$6,$A$2),""))</f>
        <v/>
      </c>
      <c r="S59" s="59" t="str">
        <f>IF($A59="","",_xlfn.IFNA(RTD($A$1,,"order",$A59,S$6,$A$2),""))</f>
        <v/>
      </c>
      <c r="T59" s="143" t="str">
        <f>IF($A59="","",_xlfn.IFNA(RTD($A$1,,"order",$A59,T$6,$A$2),""))</f>
        <v/>
      </c>
      <c r="U59" s="143" t="str">
        <f>IF($A59="","",_xlfn.IFNA(RTD($A$1,,"order",$A59,U$6,$A$2),""))</f>
        <v/>
      </c>
      <c r="V59" s="143" t="str">
        <f>IF($A59="","",_xlfn.IFNA(RTD($A$1,,"order",$A59,V$6,$A$2),""))</f>
        <v/>
      </c>
      <c r="W59" s="143" t="str">
        <f>IF($A59="","",_xlfn.IFNA(RTD($A$1,,"order",$A59,W$6,$A$2),""))</f>
        <v/>
      </c>
      <c r="X59" s="147" t="str">
        <f>IF($A59="","",_xlfn.IFNA(RTD($A$1,,"order",$A59,X$6,$A$2),""))</f>
        <v/>
      </c>
      <c r="Y59" s="147" t="str">
        <f>IF($A59="","",_xlfn.IFNA(RTD($A$1,,"order",$A59,Y$6,$A$2),""))</f>
        <v/>
      </c>
      <c r="Z59" s="143" t="str">
        <f>IF($A59="","",_xlfn.IFNA(RTD($A$1,,"order",$A59,Z$6,$A$2),""))</f>
        <v/>
      </c>
      <c r="AA59" s="143" t="str">
        <f>IF($A59="","",_xlfn.IFNA(RTD($A$1,,"order",$A59,AA$6,$A$2),""))</f>
        <v/>
      </c>
      <c r="AB59" s="143" t="str">
        <f>IF($A59="","",_xlfn.IFNA(RTD($A$1,,"order",$A59,AB$6,$A$2),""))</f>
        <v/>
      </c>
      <c r="AC59" s="143" t="str">
        <f>IF($A59="","",_xlfn.IFNA(RTD($A$1,,"order",$A59,AC$6,$A$2),""))</f>
        <v/>
      </c>
      <c r="AD59" s="143" t="str">
        <f>IF($A59="","",_xlfn.IFNA(RTD($A$1,,"order",$A59,AD$6,$A$2),""))</f>
        <v/>
      </c>
      <c r="AE59" s="59" t="str">
        <f>IF($A59="","",_xlfn.IFNA(RTD($A$1,,"order",$A59,AE$6,$A$2),""))</f>
        <v/>
      </c>
      <c r="AF59" s="59" t="str">
        <f>IF($A59="","",_xlfn.IFNA(RTD($A$1,,"order",$A59,AF$6,$A$2),""))</f>
        <v/>
      </c>
      <c r="AG59" s="59" t="str">
        <f>IF($A59="","",_xlfn.IFNA(RTD($A$1,,"order",$A59,AG$6,$A$2),""))</f>
        <v/>
      </c>
      <c r="AH59" s="59" t="str">
        <f>IF($A59="","",_xlfn.IFNA(RTD($A$1,,"order",$A59,AH$6,$A$2),""))</f>
        <v/>
      </c>
      <c r="AI59" s="143" t="str">
        <f>IF($A59="","",_xlfn.IFNA(RTD($A$1,,"order",$A59,AI$6,$A$2),""))</f>
        <v/>
      </c>
      <c r="AJ59" s="59" t="str">
        <f>IF($A59="","",_xlfn.IFNA(RTD($A$1,,"order",$A59,AJ$6,$A$2),""))</f>
        <v/>
      </c>
      <c r="AK59" s="143" t="str">
        <f>IF($A59="","",_xlfn.IFNA(RTD($A$1,,"order",$A59,AK$6,$A$2),""))</f>
        <v/>
      </c>
      <c r="AL59" s="59" t="str">
        <f>IF($A59="","",_xlfn.IFNA(RTD($A$1,,"order",$A59,AL$6,$A$2),""))</f>
        <v/>
      </c>
      <c r="AM59" s="143" t="str">
        <f>IF($A59="","",_xlfn.IFNA(RTD($A$1,,"order",$A59,AM$6,$A$2),""))</f>
        <v/>
      </c>
      <c r="AN59" s="143" t="str">
        <f>IF($A59="","",_xlfn.IFNA(RTD($A$1,,"order",$A59,AN$6,$A$2),""))</f>
        <v/>
      </c>
      <c r="AO59" s="143" t="str">
        <f>IF($A59="","",_xlfn.IFNA(RTD($A$1,,"order",$A59,AO$6,$A$2),""))</f>
        <v/>
      </c>
      <c r="AP59" s="143" t="str">
        <f>IF($A59="","",_xlfn.IFNA(RTD($A$1,,"order",$A59,AP$6,$A$2),""))</f>
        <v/>
      </c>
      <c r="AQ59" s="143" t="str">
        <f>IF($A59="","",_xlfn.IFNA(RTD($A$1,,"order",$A59,AQ$6,$A$2),""))</f>
        <v/>
      </c>
      <c r="AR59" s="143" t="str">
        <f>IF($A59="","",_xlfn.IFNA(RTD($A$1,,"order",$A59,AR$6,$A$2),""))</f>
        <v/>
      </c>
      <c r="AS59" s="143" t="str">
        <f>IF($A59="","",_xlfn.IFNA(RTD($A$1,,"order",$A59,AS$6,$A$2),""))</f>
        <v/>
      </c>
      <c r="AT59" s="143" t="str">
        <f>IF($A59="","",_xlfn.IFNA(RTD($A$1,,"order",$A59,AT$6,$A$2),""))</f>
        <v/>
      </c>
      <c r="AU59" s="59" t="str">
        <f>IF($A59="","",_xlfn.IFNA(RTD($A$1,,"order",$A59,AU$6,$A$2),""))</f>
        <v/>
      </c>
      <c r="AV59" s="59" t="str">
        <f>IF($A59="","",_xlfn.IFNA(RTD($A$1,,"order",$A59,AV$6,$A$2),""))</f>
        <v/>
      </c>
      <c r="AW59" s="143" t="str">
        <f>IF($A59="","",_xlfn.IFNA(RTD($A$1,,"order",$A59,AW$6,$A$2),""))</f>
        <v/>
      </c>
      <c r="AX59" s="143" t="str">
        <f>IF($A59="","",_xlfn.IFNA(RTD($A$1,,"order",$A59,AX$6,$A$2),""))</f>
        <v/>
      </c>
      <c r="AY59" s="143" t="str">
        <f>IF($A59="","",_xlfn.IFNA(RTD($A$1,,"order",$A59,AY$6,$A$2),""))</f>
        <v/>
      </c>
      <c r="AZ59" s="143" t="str">
        <f>IF($A59="","",_xlfn.IFNA(RTD($A$1,,"order",$A59,AZ$6,$A$2),""))</f>
        <v/>
      </c>
      <c r="BA59" s="143" t="str">
        <f>IF($A59="","",_xlfn.IFNA(RTD($A$1,,"order",$A59,BA$6,$A$2),""))</f>
        <v/>
      </c>
      <c r="BB59" s="143" t="str">
        <f>IF($A59="","",_xlfn.IFNA(RTD($A$1,,"order",$A59,BB$6,$A$2),""))</f>
        <v/>
      </c>
      <c r="BC59" s="143" t="str">
        <f>IF($A59="","",_xlfn.IFNA(RTD($A$1,,"order",$A59,BC$6,$A$2),""))</f>
        <v/>
      </c>
      <c r="BD59" s="143" t="str">
        <f>IF($A59="","",_xlfn.IFNA(RTD($A$1,,"order",$A59,BD$6,$A$2),""))</f>
        <v/>
      </c>
      <c r="BE59" s="143" t="str">
        <f>IF($A59="","",_xlfn.IFNA(RTD($A$1,,"order",$A59,BE$6,$A$2),""))</f>
        <v/>
      </c>
      <c r="BF59" s="143" t="str">
        <f>IF($A59="","",_xlfn.IFNA(RTD($A$1,,"order",$A59,BF$6,$A$2),""))</f>
        <v/>
      </c>
      <c r="BG59" s="143" t="str">
        <f>IF($A59="","",_xlfn.IFNA(RTD($A$1,,"order",$A59,BG$6,$A$2),""))</f>
        <v/>
      </c>
      <c r="BH59" s="143" t="str">
        <f>IF($A59="","",_xlfn.IFNA(RTD($A$1,,"order",$A59,BH$6,$A$2),""))</f>
        <v/>
      </c>
      <c r="BI59" s="143" t="str">
        <f>IF($A59="","",_xlfn.IFNA(RTD($A$1,,"order",$A59,BI$6,$A$2),""))</f>
        <v/>
      </c>
      <c r="BJ59" s="143" t="str">
        <f>IF($A59="","",_xlfn.IFNA(RTD($A$1,,"order",$A59,BJ$6,$A$2),""))</f>
        <v/>
      </c>
      <c r="BK59" s="143" t="str">
        <f>IF($A59="","",_xlfn.IFNA(RTD($A$1,,"order",$A59,BK$6,$A$2),""))</f>
        <v/>
      </c>
      <c r="BL59" s="143" t="str">
        <f>IF($A59="","",_xlfn.IFNA(RTD($A$1,,"order",$A59,BL$6,$A$2),""))</f>
        <v/>
      </c>
      <c r="BM59" s="143" t="str">
        <f>IF($A59="","",_xlfn.IFNA(RTD($A$1,,"order",$A59,BM$6,$A$2),""))</f>
        <v/>
      </c>
      <c r="BN59" s="143" t="str">
        <f>IF($A59="","",_xlfn.IFNA(RTD($A$1,,"order",$A59,BN$6,$A$2),""))</f>
        <v/>
      </c>
      <c r="BO59" s="149" t="str">
        <f>IF($A59="","",_xlfn.IFNA(RTD($A$1,,"order",$A59,BO$6,$A$2),""))</f>
        <v/>
      </c>
      <c r="BP59" s="149" t="str">
        <f>IF($A59="","",_xlfn.IFNA(RTD($A$1,,"order",$A59,BP$6,$A$2),""))</f>
        <v/>
      </c>
      <c r="BQ59" s="149" t="str">
        <f>IF($A59="","",_xlfn.IFNA(RTD($A$1,,"order",$A59,BQ$6,$A$2),""))</f>
        <v/>
      </c>
      <c r="BR59" s="59" t="str">
        <f>IF($A59="","",_xlfn.IFNA(RTD($A$1,,"order",$A59,BR$6,$A$2),""))</f>
        <v/>
      </c>
      <c r="BS59" s="59" t="str">
        <f>IF($A59="","",_xlfn.IFNA(RTD($A$1,,"order",$A59,BS$6,$A$2),""))</f>
        <v/>
      </c>
      <c r="BT59" s="59" t="str">
        <f>IF($A59="","",_xlfn.IFNA(RTD($A$1,,"order",$A59,BT$6,$A$2),""))</f>
        <v/>
      </c>
      <c r="BU59" s="59" t="str">
        <f>IF($A59="","",_xlfn.IFNA(RTD($A$1,,"order",$A59,BU$6,$A$2),""))</f>
        <v/>
      </c>
      <c r="BV59" s="59" t="str">
        <f>IF($A59="","",_xlfn.IFNA(RTD($A$1,,"order",$A59,BV$6,$A$2),""))</f>
        <v/>
      </c>
      <c r="BW59" s="59" t="str">
        <f>IF($A59="","",_xlfn.IFNA(RTD($A$1,,"order",$A59,BW$6,$A$2),""))</f>
        <v/>
      </c>
      <c r="BX59" s="59" t="str">
        <f>IF($A59="","",_xlfn.IFNA(RTD($A$1,,"order",$A59,BX$6,$A$2),""))</f>
        <v/>
      </c>
      <c r="BY59" s="59" t="str">
        <f>IF($A59="","",_xlfn.IFNA(RTD($A$1,,"order",$A59,BY$6,$A$2),""))</f>
        <v/>
      </c>
      <c r="BZ59" s="59" t="str">
        <f>IF($A59="","",_xlfn.IFNA(RTD($A$1,,"order",$A59,BZ$6,$A$2),""))</f>
        <v/>
      </c>
      <c r="CA59" s="59" t="str">
        <f>IF($A59="","",_xlfn.IFNA(RTD($A$1,,"order",$A59,CA$6,$A$2),""))</f>
        <v/>
      </c>
      <c r="CB59" s="59" t="str">
        <f>IF($A59="","",_xlfn.IFNA(RTD($A$1,,"order",$A59,CB$6,$A$2),""))</f>
        <v/>
      </c>
    </row>
    <row r="60" spans="1:80" x14ac:dyDescent="0.55000000000000004">
      <c r="A60" s="59" t="str">
        <f>IF(LiveOn,IFERROR(MID(","&amp;$B$5&amp;",",FIND(CHAR(1),SUBSTITUTE(","&amp;$B$5&amp;",",",",CHAR(1),ROWS($A$7:A60)))+1,FIND(CHAR(1),SUBSTITUTE(","&amp;$B$5&amp;",",",",CHAR(1),ROWS($A$7:A60)+1))-FIND(CHAR(1),SUBSTITUTE(","&amp;$B$5&amp;",",",",CHAR(1),ROWS($A$7:A60)))-1),""),"")</f>
        <v/>
      </c>
      <c r="B60" s="115" t="str">
        <f>IF($A60="","",IF(ISNUMBER(UtcOffset),IF(ISNUMBER(RTD($A$1,,"order",$A60,B$6,$A$2)),RTD($A$1,,"order",$A60,B$6,$A$2)+UtcOffset,RTD($A$1,,"order",$A60,B$6,$A$2)),""))</f>
        <v/>
      </c>
      <c r="C60" s="115" t="str">
        <f>IF($A60="","",IF(ISNUMBER(UtcOffset),IF(ISNUMBER(RTD($A$1,,"order",$A60,C$6,$A$2)),RTD($A$1,,"order",$A60,C$6,$A$2)+UtcOffset,RTD($A$1,,"order",$A60,C$6,$A$2)),""))</f>
        <v/>
      </c>
      <c r="D60" s="61" t="str">
        <f>IF($A60="","",_xlfn.IFNA(RTD($A$1,,"order",$A60,D$6,$A$2),""))</f>
        <v/>
      </c>
      <c r="E60" s="123" t="str">
        <f>IF($A60="","",_xlfn.IFNA(RTD($A$1,,"order",$A60,E$6,$A$2),""))</f>
        <v/>
      </c>
      <c r="F60" s="130" t="str">
        <f>IF($A60="","",_xlfn.IFNA(RTD($A$1,,"order",$A60,F$6,$A$2),""))</f>
        <v/>
      </c>
      <c r="G60" s="130" t="str">
        <f>IF($A60="","",_xlfn.IFNA(RTD($A$1,,"order",$A60,G$6,$A$2),""))</f>
        <v/>
      </c>
      <c r="H60" s="82" t="str">
        <f>IF($A60="","",_xlfn.IFNA(RTD($A$1,,"order",$A60,H$6,$A$2),""))</f>
        <v/>
      </c>
      <c r="I60" s="135" t="str">
        <f>IF($A60="","",_xlfn.IFNA(RTD($A$1,,"order",$A60,I$6,$A$2),""))</f>
        <v/>
      </c>
      <c r="J60" s="135" t="str">
        <f>IF($A60="","",_xlfn.IFNA(RTD($A$1,,"order",$A60,J$6,$A$2),""))</f>
        <v/>
      </c>
      <c r="K60" s="139" t="str">
        <f>IF($A60="","",_xlfn.IFNA(RTD($A$1,,"order",$A60,K$6,$A$2),""))</f>
        <v/>
      </c>
      <c r="L60" s="139" t="str">
        <f>IF($A60="","",_xlfn.IFNA(RTD($A$1,,"order",$A60,L$6,$A$2),""))</f>
        <v/>
      </c>
      <c r="M60" s="62" t="str">
        <f>IF($A60="","",_xlfn.IFNA(RTD($A$1,,"order",$A60,M$6,$A$2),""))</f>
        <v/>
      </c>
      <c r="N60" s="62" t="str">
        <f>IF($A60="","",_xlfn.IFNA(RTD($A$1,,"order",$A60,N$6,$A$2),""))</f>
        <v/>
      </c>
      <c r="O60" s="142" t="str">
        <f>IF($A60="","",_xlfn.IFNA(RTD($A$1,,"order",$A60,O$6,$A$2),""))</f>
        <v/>
      </c>
      <c r="P60" s="142" t="str">
        <f>IF($A60="","",_xlfn.IFNA(RTD($A$1,,"order",$A60,P$6,$A$2),""))</f>
        <v/>
      </c>
      <c r="Q60" s="152" t="str">
        <f>IF($A60="","",_xlfn.IFNA(RTD($A$1,,"order",$A60,Q$6,$A$2),""))</f>
        <v/>
      </c>
      <c r="R60" s="59" t="str">
        <f>IF($A60="","",_xlfn.IFNA(RTD($A$1,,"order",$A60,R$6,$A$2),""))</f>
        <v/>
      </c>
      <c r="S60" s="59" t="str">
        <f>IF($A60="","",_xlfn.IFNA(RTD($A$1,,"order",$A60,S$6,$A$2),""))</f>
        <v/>
      </c>
      <c r="T60" s="143" t="str">
        <f>IF($A60="","",_xlfn.IFNA(RTD($A$1,,"order",$A60,T$6,$A$2),""))</f>
        <v/>
      </c>
      <c r="U60" s="143" t="str">
        <f>IF($A60="","",_xlfn.IFNA(RTD($A$1,,"order",$A60,U$6,$A$2),""))</f>
        <v/>
      </c>
      <c r="V60" s="143" t="str">
        <f>IF($A60="","",_xlfn.IFNA(RTD($A$1,,"order",$A60,V$6,$A$2),""))</f>
        <v/>
      </c>
      <c r="W60" s="143" t="str">
        <f>IF($A60="","",_xlfn.IFNA(RTD($A$1,,"order",$A60,W$6,$A$2),""))</f>
        <v/>
      </c>
      <c r="X60" s="147" t="str">
        <f>IF($A60="","",_xlfn.IFNA(RTD($A$1,,"order",$A60,X$6,$A$2),""))</f>
        <v/>
      </c>
      <c r="Y60" s="147" t="str">
        <f>IF($A60="","",_xlfn.IFNA(RTD($A$1,,"order",$A60,Y$6,$A$2),""))</f>
        <v/>
      </c>
      <c r="Z60" s="143" t="str">
        <f>IF($A60="","",_xlfn.IFNA(RTD($A$1,,"order",$A60,Z$6,$A$2),""))</f>
        <v/>
      </c>
      <c r="AA60" s="143" t="str">
        <f>IF($A60="","",_xlfn.IFNA(RTD($A$1,,"order",$A60,AA$6,$A$2),""))</f>
        <v/>
      </c>
      <c r="AB60" s="143" t="str">
        <f>IF($A60="","",_xlfn.IFNA(RTD($A$1,,"order",$A60,AB$6,$A$2),""))</f>
        <v/>
      </c>
      <c r="AC60" s="143" t="str">
        <f>IF($A60="","",_xlfn.IFNA(RTD($A$1,,"order",$A60,AC$6,$A$2),""))</f>
        <v/>
      </c>
      <c r="AD60" s="143" t="str">
        <f>IF($A60="","",_xlfn.IFNA(RTD($A$1,,"order",$A60,AD$6,$A$2),""))</f>
        <v/>
      </c>
      <c r="AE60" s="59" t="str">
        <f>IF($A60="","",_xlfn.IFNA(RTD($A$1,,"order",$A60,AE$6,$A$2),""))</f>
        <v/>
      </c>
      <c r="AF60" s="59" t="str">
        <f>IF($A60="","",_xlfn.IFNA(RTD($A$1,,"order",$A60,AF$6,$A$2),""))</f>
        <v/>
      </c>
      <c r="AG60" s="59" t="str">
        <f>IF($A60="","",_xlfn.IFNA(RTD($A$1,,"order",$A60,AG$6,$A$2),""))</f>
        <v/>
      </c>
      <c r="AH60" s="59" t="str">
        <f>IF($A60="","",_xlfn.IFNA(RTD($A$1,,"order",$A60,AH$6,$A$2),""))</f>
        <v/>
      </c>
      <c r="AI60" s="143" t="str">
        <f>IF($A60="","",_xlfn.IFNA(RTD($A$1,,"order",$A60,AI$6,$A$2),""))</f>
        <v/>
      </c>
      <c r="AJ60" s="59" t="str">
        <f>IF($A60="","",_xlfn.IFNA(RTD($A$1,,"order",$A60,AJ$6,$A$2),""))</f>
        <v/>
      </c>
      <c r="AK60" s="143" t="str">
        <f>IF($A60="","",_xlfn.IFNA(RTD($A$1,,"order",$A60,AK$6,$A$2),""))</f>
        <v/>
      </c>
      <c r="AL60" s="59" t="str">
        <f>IF($A60="","",_xlfn.IFNA(RTD($A$1,,"order",$A60,AL$6,$A$2),""))</f>
        <v/>
      </c>
      <c r="AM60" s="143" t="str">
        <f>IF($A60="","",_xlfn.IFNA(RTD($A$1,,"order",$A60,AM$6,$A$2),""))</f>
        <v/>
      </c>
      <c r="AN60" s="143" t="str">
        <f>IF($A60="","",_xlfn.IFNA(RTD($A$1,,"order",$A60,AN$6,$A$2),""))</f>
        <v/>
      </c>
      <c r="AO60" s="143" t="str">
        <f>IF($A60="","",_xlfn.IFNA(RTD($A$1,,"order",$A60,AO$6,$A$2),""))</f>
        <v/>
      </c>
      <c r="AP60" s="143" t="str">
        <f>IF($A60="","",_xlfn.IFNA(RTD($A$1,,"order",$A60,AP$6,$A$2),""))</f>
        <v/>
      </c>
      <c r="AQ60" s="143" t="str">
        <f>IF($A60="","",_xlfn.IFNA(RTD($A$1,,"order",$A60,AQ$6,$A$2),""))</f>
        <v/>
      </c>
      <c r="AR60" s="143" t="str">
        <f>IF($A60="","",_xlfn.IFNA(RTD($A$1,,"order",$A60,AR$6,$A$2),""))</f>
        <v/>
      </c>
      <c r="AS60" s="143" t="str">
        <f>IF($A60="","",_xlfn.IFNA(RTD($A$1,,"order",$A60,AS$6,$A$2),""))</f>
        <v/>
      </c>
      <c r="AT60" s="143" t="str">
        <f>IF($A60="","",_xlfn.IFNA(RTD($A$1,,"order",$A60,AT$6,$A$2),""))</f>
        <v/>
      </c>
      <c r="AU60" s="59" t="str">
        <f>IF($A60="","",_xlfn.IFNA(RTD($A$1,,"order",$A60,AU$6,$A$2),""))</f>
        <v/>
      </c>
      <c r="AV60" s="59" t="str">
        <f>IF($A60="","",_xlfn.IFNA(RTD($A$1,,"order",$A60,AV$6,$A$2),""))</f>
        <v/>
      </c>
      <c r="AW60" s="143" t="str">
        <f>IF($A60="","",_xlfn.IFNA(RTD($A$1,,"order",$A60,AW$6,$A$2),""))</f>
        <v/>
      </c>
      <c r="AX60" s="143" t="str">
        <f>IF($A60="","",_xlfn.IFNA(RTD($A$1,,"order",$A60,AX$6,$A$2),""))</f>
        <v/>
      </c>
      <c r="AY60" s="143" t="str">
        <f>IF($A60="","",_xlfn.IFNA(RTD($A$1,,"order",$A60,AY$6,$A$2),""))</f>
        <v/>
      </c>
      <c r="AZ60" s="143" t="str">
        <f>IF($A60="","",_xlfn.IFNA(RTD($A$1,,"order",$A60,AZ$6,$A$2),""))</f>
        <v/>
      </c>
      <c r="BA60" s="143" t="str">
        <f>IF($A60="","",_xlfn.IFNA(RTD($A$1,,"order",$A60,BA$6,$A$2),""))</f>
        <v/>
      </c>
      <c r="BB60" s="143" t="str">
        <f>IF($A60="","",_xlfn.IFNA(RTD($A$1,,"order",$A60,BB$6,$A$2),""))</f>
        <v/>
      </c>
      <c r="BC60" s="143" t="str">
        <f>IF($A60="","",_xlfn.IFNA(RTD($A$1,,"order",$A60,BC$6,$A$2),""))</f>
        <v/>
      </c>
      <c r="BD60" s="143" t="str">
        <f>IF($A60="","",_xlfn.IFNA(RTD($A$1,,"order",$A60,BD$6,$A$2),""))</f>
        <v/>
      </c>
      <c r="BE60" s="143" t="str">
        <f>IF($A60="","",_xlfn.IFNA(RTD($A$1,,"order",$A60,BE$6,$A$2),""))</f>
        <v/>
      </c>
      <c r="BF60" s="143" t="str">
        <f>IF($A60="","",_xlfn.IFNA(RTD($A$1,,"order",$A60,BF$6,$A$2),""))</f>
        <v/>
      </c>
      <c r="BG60" s="143" t="str">
        <f>IF($A60="","",_xlfn.IFNA(RTD($A$1,,"order",$A60,BG$6,$A$2),""))</f>
        <v/>
      </c>
      <c r="BH60" s="143" t="str">
        <f>IF($A60="","",_xlfn.IFNA(RTD($A$1,,"order",$A60,BH$6,$A$2),""))</f>
        <v/>
      </c>
      <c r="BI60" s="143" t="str">
        <f>IF($A60="","",_xlfn.IFNA(RTD($A$1,,"order",$A60,BI$6,$A$2),""))</f>
        <v/>
      </c>
      <c r="BJ60" s="143" t="str">
        <f>IF($A60="","",_xlfn.IFNA(RTD($A$1,,"order",$A60,BJ$6,$A$2),""))</f>
        <v/>
      </c>
      <c r="BK60" s="143" t="str">
        <f>IF($A60="","",_xlfn.IFNA(RTD($A$1,,"order",$A60,BK$6,$A$2),""))</f>
        <v/>
      </c>
      <c r="BL60" s="143" t="str">
        <f>IF($A60="","",_xlfn.IFNA(RTD($A$1,,"order",$A60,BL$6,$A$2),""))</f>
        <v/>
      </c>
      <c r="BM60" s="143" t="str">
        <f>IF($A60="","",_xlfn.IFNA(RTD($A$1,,"order",$A60,BM$6,$A$2),""))</f>
        <v/>
      </c>
      <c r="BN60" s="143" t="str">
        <f>IF($A60="","",_xlfn.IFNA(RTD($A$1,,"order",$A60,BN$6,$A$2),""))</f>
        <v/>
      </c>
      <c r="BO60" s="149" t="str">
        <f>IF($A60="","",_xlfn.IFNA(RTD($A$1,,"order",$A60,BO$6,$A$2),""))</f>
        <v/>
      </c>
      <c r="BP60" s="149" t="str">
        <f>IF($A60="","",_xlfn.IFNA(RTD($A$1,,"order",$A60,BP$6,$A$2),""))</f>
        <v/>
      </c>
      <c r="BQ60" s="149" t="str">
        <f>IF($A60="","",_xlfn.IFNA(RTD($A$1,,"order",$A60,BQ$6,$A$2),""))</f>
        <v/>
      </c>
      <c r="BR60" s="59" t="str">
        <f>IF($A60="","",_xlfn.IFNA(RTD($A$1,,"order",$A60,BR$6,$A$2),""))</f>
        <v/>
      </c>
      <c r="BS60" s="59" t="str">
        <f>IF($A60="","",_xlfn.IFNA(RTD($A$1,,"order",$A60,BS$6,$A$2),""))</f>
        <v/>
      </c>
      <c r="BT60" s="59" t="str">
        <f>IF($A60="","",_xlfn.IFNA(RTD($A$1,,"order",$A60,BT$6,$A$2),""))</f>
        <v/>
      </c>
      <c r="BU60" s="59" t="str">
        <f>IF($A60="","",_xlfn.IFNA(RTD($A$1,,"order",$A60,BU$6,$A$2),""))</f>
        <v/>
      </c>
      <c r="BV60" s="59" t="str">
        <f>IF($A60="","",_xlfn.IFNA(RTD($A$1,,"order",$A60,BV$6,$A$2),""))</f>
        <v/>
      </c>
      <c r="BW60" s="59" t="str">
        <f>IF($A60="","",_xlfn.IFNA(RTD($A$1,,"order",$A60,BW$6,$A$2),""))</f>
        <v/>
      </c>
      <c r="BX60" s="59" t="str">
        <f>IF($A60="","",_xlfn.IFNA(RTD($A$1,,"order",$A60,BX$6,$A$2),""))</f>
        <v/>
      </c>
      <c r="BY60" s="59" t="str">
        <f>IF($A60="","",_xlfn.IFNA(RTD($A$1,,"order",$A60,BY$6,$A$2),""))</f>
        <v/>
      </c>
      <c r="BZ60" s="59" t="str">
        <f>IF($A60="","",_xlfn.IFNA(RTD($A$1,,"order",$A60,BZ$6,$A$2),""))</f>
        <v/>
      </c>
      <c r="CA60" s="59" t="str">
        <f>IF($A60="","",_xlfn.IFNA(RTD($A$1,,"order",$A60,CA$6,$A$2),""))</f>
        <v/>
      </c>
      <c r="CB60" s="59" t="str">
        <f>IF($A60="","",_xlfn.IFNA(RTD($A$1,,"order",$A60,CB$6,$A$2),""))</f>
        <v/>
      </c>
    </row>
    <row r="61" spans="1:80" x14ac:dyDescent="0.55000000000000004">
      <c r="A61" s="59" t="str">
        <f>IF(LiveOn,IFERROR(MID(","&amp;$B$5&amp;",",FIND(CHAR(1),SUBSTITUTE(","&amp;$B$5&amp;",",",",CHAR(1),ROWS($A$7:A61)))+1,FIND(CHAR(1),SUBSTITUTE(","&amp;$B$5&amp;",",",",CHAR(1),ROWS($A$7:A61)+1))-FIND(CHAR(1),SUBSTITUTE(","&amp;$B$5&amp;",",",",CHAR(1),ROWS($A$7:A61)))-1),""),"")</f>
        <v/>
      </c>
      <c r="B61" s="115" t="str">
        <f>IF($A61="","",IF(ISNUMBER(UtcOffset),IF(ISNUMBER(RTD($A$1,,"order",$A61,B$6,$A$2)),RTD($A$1,,"order",$A61,B$6,$A$2)+UtcOffset,RTD($A$1,,"order",$A61,B$6,$A$2)),""))</f>
        <v/>
      </c>
      <c r="C61" s="115" t="str">
        <f>IF($A61="","",IF(ISNUMBER(UtcOffset),IF(ISNUMBER(RTD($A$1,,"order",$A61,C$6,$A$2)),RTD($A$1,,"order",$A61,C$6,$A$2)+UtcOffset,RTD($A$1,,"order",$A61,C$6,$A$2)),""))</f>
        <v/>
      </c>
      <c r="D61" s="61" t="str">
        <f>IF($A61="","",_xlfn.IFNA(RTD($A$1,,"order",$A61,D$6,$A$2),""))</f>
        <v/>
      </c>
      <c r="E61" s="123" t="str">
        <f>IF($A61="","",_xlfn.IFNA(RTD($A$1,,"order",$A61,E$6,$A$2),""))</f>
        <v/>
      </c>
      <c r="F61" s="130" t="str">
        <f>IF($A61="","",_xlfn.IFNA(RTD($A$1,,"order",$A61,F$6,$A$2),""))</f>
        <v/>
      </c>
      <c r="G61" s="130" t="str">
        <f>IF($A61="","",_xlfn.IFNA(RTD($A$1,,"order",$A61,G$6,$A$2),""))</f>
        <v/>
      </c>
      <c r="H61" s="82" t="str">
        <f>IF($A61="","",_xlfn.IFNA(RTD($A$1,,"order",$A61,H$6,$A$2),""))</f>
        <v/>
      </c>
      <c r="I61" s="135" t="str">
        <f>IF($A61="","",_xlfn.IFNA(RTD($A$1,,"order",$A61,I$6,$A$2),""))</f>
        <v/>
      </c>
      <c r="J61" s="135" t="str">
        <f>IF($A61="","",_xlfn.IFNA(RTD($A$1,,"order",$A61,J$6,$A$2),""))</f>
        <v/>
      </c>
      <c r="K61" s="139" t="str">
        <f>IF($A61="","",_xlfn.IFNA(RTD($A$1,,"order",$A61,K$6,$A$2),""))</f>
        <v/>
      </c>
      <c r="L61" s="139" t="str">
        <f>IF($A61="","",_xlfn.IFNA(RTD($A$1,,"order",$A61,L$6,$A$2),""))</f>
        <v/>
      </c>
      <c r="M61" s="62" t="str">
        <f>IF($A61="","",_xlfn.IFNA(RTD($A$1,,"order",$A61,M$6,$A$2),""))</f>
        <v/>
      </c>
      <c r="N61" s="62" t="str">
        <f>IF($A61="","",_xlfn.IFNA(RTD($A$1,,"order",$A61,N$6,$A$2),""))</f>
        <v/>
      </c>
      <c r="O61" s="142" t="str">
        <f>IF($A61="","",_xlfn.IFNA(RTD($A$1,,"order",$A61,O$6,$A$2),""))</f>
        <v/>
      </c>
      <c r="P61" s="142" t="str">
        <f>IF($A61="","",_xlfn.IFNA(RTD($A$1,,"order",$A61,P$6,$A$2),""))</f>
        <v/>
      </c>
      <c r="Q61" s="152" t="str">
        <f>IF($A61="","",_xlfn.IFNA(RTD($A$1,,"order",$A61,Q$6,$A$2),""))</f>
        <v/>
      </c>
      <c r="R61" s="59" t="str">
        <f>IF($A61="","",_xlfn.IFNA(RTD($A$1,,"order",$A61,R$6,$A$2),""))</f>
        <v/>
      </c>
      <c r="S61" s="59" t="str">
        <f>IF($A61="","",_xlfn.IFNA(RTD($A$1,,"order",$A61,S$6,$A$2),""))</f>
        <v/>
      </c>
      <c r="T61" s="143" t="str">
        <f>IF($A61="","",_xlfn.IFNA(RTD($A$1,,"order",$A61,T$6,$A$2),""))</f>
        <v/>
      </c>
      <c r="U61" s="143" t="str">
        <f>IF($A61="","",_xlfn.IFNA(RTD($A$1,,"order",$A61,U$6,$A$2),""))</f>
        <v/>
      </c>
      <c r="V61" s="143" t="str">
        <f>IF($A61="","",_xlfn.IFNA(RTD($A$1,,"order",$A61,V$6,$A$2),""))</f>
        <v/>
      </c>
      <c r="W61" s="143" t="str">
        <f>IF($A61="","",_xlfn.IFNA(RTD($A$1,,"order",$A61,W$6,$A$2),""))</f>
        <v/>
      </c>
      <c r="X61" s="147" t="str">
        <f>IF($A61="","",_xlfn.IFNA(RTD($A$1,,"order",$A61,X$6,$A$2),""))</f>
        <v/>
      </c>
      <c r="Y61" s="147" t="str">
        <f>IF($A61="","",_xlfn.IFNA(RTD($A$1,,"order",$A61,Y$6,$A$2),""))</f>
        <v/>
      </c>
      <c r="Z61" s="143" t="str">
        <f>IF($A61="","",_xlfn.IFNA(RTD($A$1,,"order",$A61,Z$6,$A$2),""))</f>
        <v/>
      </c>
      <c r="AA61" s="143" t="str">
        <f>IF($A61="","",_xlfn.IFNA(RTD($A$1,,"order",$A61,AA$6,$A$2),""))</f>
        <v/>
      </c>
      <c r="AB61" s="143" t="str">
        <f>IF($A61="","",_xlfn.IFNA(RTD($A$1,,"order",$A61,AB$6,$A$2),""))</f>
        <v/>
      </c>
      <c r="AC61" s="143" t="str">
        <f>IF($A61="","",_xlfn.IFNA(RTD($A$1,,"order",$A61,AC$6,$A$2),""))</f>
        <v/>
      </c>
      <c r="AD61" s="143" t="str">
        <f>IF($A61="","",_xlfn.IFNA(RTD($A$1,,"order",$A61,AD$6,$A$2),""))</f>
        <v/>
      </c>
      <c r="AE61" s="59" t="str">
        <f>IF($A61="","",_xlfn.IFNA(RTD($A$1,,"order",$A61,AE$6,$A$2),""))</f>
        <v/>
      </c>
      <c r="AF61" s="59" t="str">
        <f>IF($A61="","",_xlfn.IFNA(RTD($A$1,,"order",$A61,AF$6,$A$2),""))</f>
        <v/>
      </c>
      <c r="AG61" s="59" t="str">
        <f>IF($A61="","",_xlfn.IFNA(RTD($A$1,,"order",$A61,AG$6,$A$2),""))</f>
        <v/>
      </c>
      <c r="AH61" s="59" t="str">
        <f>IF($A61="","",_xlfn.IFNA(RTD($A$1,,"order",$A61,AH$6,$A$2),""))</f>
        <v/>
      </c>
      <c r="AI61" s="143" t="str">
        <f>IF($A61="","",_xlfn.IFNA(RTD($A$1,,"order",$A61,AI$6,$A$2),""))</f>
        <v/>
      </c>
      <c r="AJ61" s="59" t="str">
        <f>IF($A61="","",_xlfn.IFNA(RTD($A$1,,"order",$A61,AJ$6,$A$2),""))</f>
        <v/>
      </c>
      <c r="AK61" s="143" t="str">
        <f>IF($A61="","",_xlfn.IFNA(RTD($A$1,,"order",$A61,AK$6,$A$2),""))</f>
        <v/>
      </c>
      <c r="AL61" s="59" t="str">
        <f>IF($A61="","",_xlfn.IFNA(RTD($A$1,,"order",$A61,AL$6,$A$2),""))</f>
        <v/>
      </c>
      <c r="AM61" s="143" t="str">
        <f>IF($A61="","",_xlfn.IFNA(RTD($A$1,,"order",$A61,AM$6,$A$2),""))</f>
        <v/>
      </c>
      <c r="AN61" s="143" t="str">
        <f>IF($A61="","",_xlfn.IFNA(RTD($A$1,,"order",$A61,AN$6,$A$2),""))</f>
        <v/>
      </c>
      <c r="AO61" s="143" t="str">
        <f>IF($A61="","",_xlfn.IFNA(RTD($A$1,,"order",$A61,AO$6,$A$2),""))</f>
        <v/>
      </c>
      <c r="AP61" s="143" t="str">
        <f>IF($A61="","",_xlfn.IFNA(RTD($A$1,,"order",$A61,AP$6,$A$2),""))</f>
        <v/>
      </c>
      <c r="AQ61" s="143" t="str">
        <f>IF($A61="","",_xlfn.IFNA(RTD($A$1,,"order",$A61,AQ$6,$A$2),""))</f>
        <v/>
      </c>
      <c r="AR61" s="143" t="str">
        <f>IF($A61="","",_xlfn.IFNA(RTD($A$1,,"order",$A61,AR$6,$A$2),""))</f>
        <v/>
      </c>
      <c r="AS61" s="143" t="str">
        <f>IF($A61="","",_xlfn.IFNA(RTD($A$1,,"order",$A61,AS$6,$A$2),""))</f>
        <v/>
      </c>
      <c r="AT61" s="143" t="str">
        <f>IF($A61="","",_xlfn.IFNA(RTD($A$1,,"order",$A61,AT$6,$A$2),""))</f>
        <v/>
      </c>
      <c r="AU61" s="59" t="str">
        <f>IF($A61="","",_xlfn.IFNA(RTD($A$1,,"order",$A61,AU$6,$A$2),""))</f>
        <v/>
      </c>
      <c r="AV61" s="59" t="str">
        <f>IF($A61="","",_xlfn.IFNA(RTD($A$1,,"order",$A61,AV$6,$A$2),""))</f>
        <v/>
      </c>
      <c r="AW61" s="143" t="str">
        <f>IF($A61="","",_xlfn.IFNA(RTD($A$1,,"order",$A61,AW$6,$A$2),""))</f>
        <v/>
      </c>
      <c r="AX61" s="143" t="str">
        <f>IF($A61="","",_xlfn.IFNA(RTD($A$1,,"order",$A61,AX$6,$A$2),""))</f>
        <v/>
      </c>
      <c r="AY61" s="143" t="str">
        <f>IF($A61="","",_xlfn.IFNA(RTD($A$1,,"order",$A61,AY$6,$A$2),""))</f>
        <v/>
      </c>
      <c r="AZ61" s="143" t="str">
        <f>IF($A61="","",_xlfn.IFNA(RTD($A$1,,"order",$A61,AZ$6,$A$2),""))</f>
        <v/>
      </c>
      <c r="BA61" s="143" t="str">
        <f>IF($A61="","",_xlfn.IFNA(RTD($A$1,,"order",$A61,BA$6,$A$2),""))</f>
        <v/>
      </c>
      <c r="BB61" s="143" t="str">
        <f>IF($A61="","",_xlfn.IFNA(RTD($A$1,,"order",$A61,BB$6,$A$2),""))</f>
        <v/>
      </c>
      <c r="BC61" s="143" t="str">
        <f>IF($A61="","",_xlfn.IFNA(RTD($A$1,,"order",$A61,BC$6,$A$2),""))</f>
        <v/>
      </c>
      <c r="BD61" s="143" t="str">
        <f>IF($A61="","",_xlfn.IFNA(RTD($A$1,,"order",$A61,BD$6,$A$2),""))</f>
        <v/>
      </c>
      <c r="BE61" s="143" t="str">
        <f>IF($A61="","",_xlfn.IFNA(RTD($A$1,,"order",$A61,BE$6,$A$2),""))</f>
        <v/>
      </c>
      <c r="BF61" s="143" t="str">
        <f>IF($A61="","",_xlfn.IFNA(RTD($A$1,,"order",$A61,BF$6,$A$2),""))</f>
        <v/>
      </c>
      <c r="BG61" s="143" t="str">
        <f>IF($A61="","",_xlfn.IFNA(RTD($A$1,,"order",$A61,BG$6,$A$2),""))</f>
        <v/>
      </c>
      <c r="BH61" s="143" t="str">
        <f>IF($A61="","",_xlfn.IFNA(RTD($A$1,,"order",$A61,BH$6,$A$2),""))</f>
        <v/>
      </c>
      <c r="BI61" s="143" t="str">
        <f>IF($A61="","",_xlfn.IFNA(RTD($A$1,,"order",$A61,BI$6,$A$2),""))</f>
        <v/>
      </c>
      <c r="BJ61" s="143" t="str">
        <f>IF($A61="","",_xlfn.IFNA(RTD($A$1,,"order",$A61,BJ$6,$A$2),""))</f>
        <v/>
      </c>
      <c r="BK61" s="143" t="str">
        <f>IF($A61="","",_xlfn.IFNA(RTD($A$1,,"order",$A61,BK$6,$A$2),""))</f>
        <v/>
      </c>
      <c r="BL61" s="143" t="str">
        <f>IF($A61="","",_xlfn.IFNA(RTD($A$1,,"order",$A61,BL$6,$A$2),""))</f>
        <v/>
      </c>
      <c r="BM61" s="143" t="str">
        <f>IF($A61="","",_xlfn.IFNA(RTD($A$1,,"order",$A61,BM$6,$A$2),""))</f>
        <v/>
      </c>
      <c r="BN61" s="143" t="str">
        <f>IF($A61="","",_xlfn.IFNA(RTD($A$1,,"order",$A61,BN$6,$A$2),""))</f>
        <v/>
      </c>
      <c r="BO61" s="149" t="str">
        <f>IF($A61="","",_xlfn.IFNA(RTD($A$1,,"order",$A61,BO$6,$A$2),""))</f>
        <v/>
      </c>
      <c r="BP61" s="149" t="str">
        <f>IF($A61="","",_xlfn.IFNA(RTD($A$1,,"order",$A61,BP$6,$A$2),""))</f>
        <v/>
      </c>
      <c r="BQ61" s="149" t="str">
        <f>IF($A61="","",_xlfn.IFNA(RTD($A$1,,"order",$A61,BQ$6,$A$2),""))</f>
        <v/>
      </c>
      <c r="BR61" s="59" t="str">
        <f>IF($A61="","",_xlfn.IFNA(RTD($A$1,,"order",$A61,BR$6,$A$2),""))</f>
        <v/>
      </c>
      <c r="BS61" s="59" t="str">
        <f>IF($A61="","",_xlfn.IFNA(RTD($A$1,,"order",$A61,BS$6,$A$2),""))</f>
        <v/>
      </c>
      <c r="BT61" s="59" t="str">
        <f>IF($A61="","",_xlfn.IFNA(RTD($A$1,,"order",$A61,BT$6,$A$2),""))</f>
        <v/>
      </c>
      <c r="BU61" s="59" t="str">
        <f>IF($A61="","",_xlfn.IFNA(RTD($A$1,,"order",$A61,BU$6,$A$2),""))</f>
        <v/>
      </c>
      <c r="BV61" s="59" t="str">
        <f>IF($A61="","",_xlfn.IFNA(RTD($A$1,,"order",$A61,BV$6,$A$2),""))</f>
        <v/>
      </c>
      <c r="BW61" s="59" t="str">
        <f>IF($A61="","",_xlfn.IFNA(RTD($A$1,,"order",$A61,BW$6,$A$2),""))</f>
        <v/>
      </c>
      <c r="BX61" s="59" t="str">
        <f>IF($A61="","",_xlfn.IFNA(RTD($A$1,,"order",$A61,BX$6,$A$2),""))</f>
        <v/>
      </c>
      <c r="BY61" s="59" t="str">
        <f>IF($A61="","",_xlfn.IFNA(RTD($A$1,,"order",$A61,BY$6,$A$2),""))</f>
        <v/>
      </c>
      <c r="BZ61" s="59" t="str">
        <f>IF($A61="","",_xlfn.IFNA(RTD($A$1,,"order",$A61,BZ$6,$A$2),""))</f>
        <v/>
      </c>
      <c r="CA61" s="59" t="str">
        <f>IF($A61="","",_xlfn.IFNA(RTD($A$1,,"order",$A61,CA$6,$A$2),""))</f>
        <v/>
      </c>
      <c r="CB61" s="59" t="str">
        <f>IF($A61="","",_xlfn.IFNA(RTD($A$1,,"order",$A61,CB$6,$A$2),""))</f>
        <v/>
      </c>
    </row>
    <row r="62" spans="1:80" x14ac:dyDescent="0.55000000000000004">
      <c r="A62" s="59" t="str">
        <f>IF(LiveOn,IFERROR(MID(","&amp;$B$5&amp;",",FIND(CHAR(1),SUBSTITUTE(","&amp;$B$5&amp;",",",",CHAR(1),ROWS($A$7:A62)))+1,FIND(CHAR(1),SUBSTITUTE(","&amp;$B$5&amp;",",",",CHAR(1),ROWS($A$7:A62)+1))-FIND(CHAR(1),SUBSTITUTE(","&amp;$B$5&amp;",",",",CHAR(1),ROWS($A$7:A62)))-1),""),"")</f>
        <v/>
      </c>
      <c r="B62" s="115" t="str">
        <f>IF($A62="","",IF(ISNUMBER(UtcOffset),IF(ISNUMBER(RTD($A$1,,"order",$A62,B$6,$A$2)),RTD($A$1,,"order",$A62,B$6,$A$2)+UtcOffset,RTD($A$1,,"order",$A62,B$6,$A$2)),""))</f>
        <v/>
      </c>
      <c r="C62" s="115" t="str">
        <f>IF($A62="","",IF(ISNUMBER(UtcOffset),IF(ISNUMBER(RTD($A$1,,"order",$A62,C$6,$A$2)),RTD($A$1,,"order",$A62,C$6,$A$2)+UtcOffset,RTD($A$1,,"order",$A62,C$6,$A$2)),""))</f>
        <v/>
      </c>
      <c r="D62" s="61" t="str">
        <f>IF($A62="","",_xlfn.IFNA(RTD($A$1,,"order",$A62,D$6,$A$2),""))</f>
        <v/>
      </c>
      <c r="E62" s="123" t="str">
        <f>IF($A62="","",_xlfn.IFNA(RTD($A$1,,"order",$A62,E$6,$A$2),""))</f>
        <v/>
      </c>
      <c r="F62" s="130" t="str">
        <f>IF($A62="","",_xlfn.IFNA(RTD($A$1,,"order",$A62,F$6,$A$2),""))</f>
        <v/>
      </c>
      <c r="G62" s="130" t="str">
        <f>IF($A62="","",_xlfn.IFNA(RTD($A$1,,"order",$A62,G$6,$A$2),""))</f>
        <v/>
      </c>
      <c r="H62" s="82" t="str">
        <f>IF($A62="","",_xlfn.IFNA(RTD($A$1,,"order",$A62,H$6,$A$2),""))</f>
        <v/>
      </c>
      <c r="I62" s="135" t="str">
        <f>IF($A62="","",_xlfn.IFNA(RTD($A$1,,"order",$A62,I$6,$A$2),""))</f>
        <v/>
      </c>
      <c r="J62" s="135" t="str">
        <f>IF($A62="","",_xlfn.IFNA(RTD($A$1,,"order",$A62,J$6,$A$2),""))</f>
        <v/>
      </c>
      <c r="K62" s="139" t="str">
        <f>IF($A62="","",_xlfn.IFNA(RTD($A$1,,"order",$A62,K$6,$A$2),""))</f>
        <v/>
      </c>
      <c r="L62" s="139" t="str">
        <f>IF($A62="","",_xlfn.IFNA(RTD($A$1,,"order",$A62,L$6,$A$2),""))</f>
        <v/>
      </c>
      <c r="M62" s="62" t="str">
        <f>IF($A62="","",_xlfn.IFNA(RTD($A$1,,"order",$A62,M$6,$A$2),""))</f>
        <v/>
      </c>
      <c r="N62" s="62" t="str">
        <f>IF($A62="","",_xlfn.IFNA(RTD($A$1,,"order",$A62,N$6,$A$2),""))</f>
        <v/>
      </c>
      <c r="O62" s="142" t="str">
        <f>IF($A62="","",_xlfn.IFNA(RTD($A$1,,"order",$A62,O$6,$A$2),""))</f>
        <v/>
      </c>
      <c r="P62" s="142" t="str">
        <f>IF($A62="","",_xlfn.IFNA(RTD($A$1,,"order",$A62,P$6,$A$2),""))</f>
        <v/>
      </c>
      <c r="Q62" s="152" t="str">
        <f>IF($A62="","",_xlfn.IFNA(RTD($A$1,,"order",$A62,Q$6,$A$2),""))</f>
        <v/>
      </c>
      <c r="R62" s="59" t="str">
        <f>IF($A62="","",_xlfn.IFNA(RTD($A$1,,"order",$A62,R$6,$A$2),""))</f>
        <v/>
      </c>
      <c r="S62" s="59" t="str">
        <f>IF($A62="","",_xlfn.IFNA(RTD($A$1,,"order",$A62,S$6,$A$2),""))</f>
        <v/>
      </c>
      <c r="T62" s="143" t="str">
        <f>IF($A62="","",_xlfn.IFNA(RTD($A$1,,"order",$A62,T$6,$A$2),""))</f>
        <v/>
      </c>
      <c r="U62" s="143" t="str">
        <f>IF($A62="","",_xlfn.IFNA(RTD($A$1,,"order",$A62,U$6,$A$2),""))</f>
        <v/>
      </c>
      <c r="V62" s="143" t="str">
        <f>IF($A62="","",_xlfn.IFNA(RTD($A$1,,"order",$A62,V$6,$A$2),""))</f>
        <v/>
      </c>
      <c r="W62" s="143" t="str">
        <f>IF($A62="","",_xlfn.IFNA(RTD($A$1,,"order",$A62,W$6,$A$2),""))</f>
        <v/>
      </c>
      <c r="X62" s="147" t="str">
        <f>IF($A62="","",_xlfn.IFNA(RTD($A$1,,"order",$A62,X$6,$A$2),""))</f>
        <v/>
      </c>
      <c r="Y62" s="147" t="str">
        <f>IF($A62="","",_xlfn.IFNA(RTD($A$1,,"order",$A62,Y$6,$A$2),""))</f>
        <v/>
      </c>
      <c r="Z62" s="143" t="str">
        <f>IF($A62="","",_xlfn.IFNA(RTD($A$1,,"order",$A62,Z$6,$A$2),""))</f>
        <v/>
      </c>
      <c r="AA62" s="143" t="str">
        <f>IF($A62="","",_xlfn.IFNA(RTD($A$1,,"order",$A62,AA$6,$A$2),""))</f>
        <v/>
      </c>
      <c r="AB62" s="143" t="str">
        <f>IF($A62="","",_xlfn.IFNA(RTD($A$1,,"order",$A62,AB$6,$A$2),""))</f>
        <v/>
      </c>
      <c r="AC62" s="143" t="str">
        <f>IF($A62="","",_xlfn.IFNA(RTD($A$1,,"order",$A62,AC$6,$A$2),""))</f>
        <v/>
      </c>
      <c r="AD62" s="143" t="str">
        <f>IF($A62="","",_xlfn.IFNA(RTD($A$1,,"order",$A62,AD$6,$A$2),""))</f>
        <v/>
      </c>
      <c r="AE62" s="59" t="str">
        <f>IF($A62="","",_xlfn.IFNA(RTD($A$1,,"order",$A62,AE$6,$A$2),""))</f>
        <v/>
      </c>
      <c r="AF62" s="59" t="str">
        <f>IF($A62="","",_xlfn.IFNA(RTD($A$1,,"order",$A62,AF$6,$A$2),""))</f>
        <v/>
      </c>
      <c r="AG62" s="59" t="str">
        <f>IF($A62="","",_xlfn.IFNA(RTD($A$1,,"order",$A62,AG$6,$A$2),""))</f>
        <v/>
      </c>
      <c r="AH62" s="59" t="str">
        <f>IF($A62="","",_xlfn.IFNA(RTD($A$1,,"order",$A62,AH$6,$A$2),""))</f>
        <v/>
      </c>
      <c r="AI62" s="143" t="str">
        <f>IF($A62="","",_xlfn.IFNA(RTD($A$1,,"order",$A62,AI$6,$A$2),""))</f>
        <v/>
      </c>
      <c r="AJ62" s="59" t="str">
        <f>IF($A62="","",_xlfn.IFNA(RTD($A$1,,"order",$A62,AJ$6,$A$2),""))</f>
        <v/>
      </c>
      <c r="AK62" s="143" t="str">
        <f>IF($A62="","",_xlfn.IFNA(RTD($A$1,,"order",$A62,AK$6,$A$2),""))</f>
        <v/>
      </c>
      <c r="AL62" s="59" t="str">
        <f>IF($A62="","",_xlfn.IFNA(RTD($A$1,,"order",$A62,AL$6,$A$2),""))</f>
        <v/>
      </c>
      <c r="AM62" s="143" t="str">
        <f>IF($A62="","",_xlfn.IFNA(RTD($A$1,,"order",$A62,AM$6,$A$2),""))</f>
        <v/>
      </c>
      <c r="AN62" s="143" t="str">
        <f>IF($A62="","",_xlfn.IFNA(RTD($A$1,,"order",$A62,AN$6,$A$2),""))</f>
        <v/>
      </c>
      <c r="AO62" s="143" t="str">
        <f>IF($A62="","",_xlfn.IFNA(RTD($A$1,,"order",$A62,AO$6,$A$2),""))</f>
        <v/>
      </c>
      <c r="AP62" s="143" t="str">
        <f>IF($A62="","",_xlfn.IFNA(RTD($A$1,,"order",$A62,AP$6,$A$2),""))</f>
        <v/>
      </c>
      <c r="AQ62" s="143" t="str">
        <f>IF($A62="","",_xlfn.IFNA(RTD($A$1,,"order",$A62,AQ$6,$A$2),""))</f>
        <v/>
      </c>
      <c r="AR62" s="143" t="str">
        <f>IF($A62="","",_xlfn.IFNA(RTD($A$1,,"order",$A62,AR$6,$A$2),""))</f>
        <v/>
      </c>
      <c r="AS62" s="143" t="str">
        <f>IF($A62="","",_xlfn.IFNA(RTD($A$1,,"order",$A62,AS$6,$A$2),""))</f>
        <v/>
      </c>
      <c r="AT62" s="143" t="str">
        <f>IF($A62="","",_xlfn.IFNA(RTD($A$1,,"order",$A62,AT$6,$A$2),""))</f>
        <v/>
      </c>
      <c r="AU62" s="59" t="str">
        <f>IF($A62="","",_xlfn.IFNA(RTD($A$1,,"order",$A62,AU$6,$A$2),""))</f>
        <v/>
      </c>
      <c r="AV62" s="59" t="str">
        <f>IF($A62="","",_xlfn.IFNA(RTD($A$1,,"order",$A62,AV$6,$A$2),""))</f>
        <v/>
      </c>
      <c r="AW62" s="143" t="str">
        <f>IF($A62="","",_xlfn.IFNA(RTD($A$1,,"order",$A62,AW$6,$A$2),""))</f>
        <v/>
      </c>
      <c r="AX62" s="143" t="str">
        <f>IF($A62="","",_xlfn.IFNA(RTD($A$1,,"order",$A62,AX$6,$A$2),""))</f>
        <v/>
      </c>
      <c r="AY62" s="143" t="str">
        <f>IF($A62="","",_xlfn.IFNA(RTD($A$1,,"order",$A62,AY$6,$A$2),""))</f>
        <v/>
      </c>
      <c r="AZ62" s="143" t="str">
        <f>IF($A62="","",_xlfn.IFNA(RTD($A$1,,"order",$A62,AZ$6,$A$2),""))</f>
        <v/>
      </c>
      <c r="BA62" s="143" t="str">
        <f>IF($A62="","",_xlfn.IFNA(RTD($A$1,,"order",$A62,BA$6,$A$2),""))</f>
        <v/>
      </c>
      <c r="BB62" s="143" t="str">
        <f>IF($A62="","",_xlfn.IFNA(RTD($A$1,,"order",$A62,BB$6,$A$2),""))</f>
        <v/>
      </c>
      <c r="BC62" s="143" t="str">
        <f>IF($A62="","",_xlfn.IFNA(RTD($A$1,,"order",$A62,BC$6,$A$2),""))</f>
        <v/>
      </c>
      <c r="BD62" s="143" t="str">
        <f>IF($A62="","",_xlfn.IFNA(RTD($A$1,,"order",$A62,BD$6,$A$2),""))</f>
        <v/>
      </c>
      <c r="BE62" s="143" t="str">
        <f>IF($A62="","",_xlfn.IFNA(RTD($A$1,,"order",$A62,BE$6,$A$2),""))</f>
        <v/>
      </c>
      <c r="BF62" s="143" t="str">
        <f>IF($A62="","",_xlfn.IFNA(RTD($A$1,,"order",$A62,BF$6,$A$2),""))</f>
        <v/>
      </c>
      <c r="BG62" s="143" t="str">
        <f>IF($A62="","",_xlfn.IFNA(RTD($A$1,,"order",$A62,BG$6,$A$2),""))</f>
        <v/>
      </c>
      <c r="BH62" s="143" t="str">
        <f>IF($A62="","",_xlfn.IFNA(RTD($A$1,,"order",$A62,BH$6,$A$2),""))</f>
        <v/>
      </c>
      <c r="BI62" s="143" t="str">
        <f>IF($A62="","",_xlfn.IFNA(RTD($A$1,,"order",$A62,BI$6,$A$2),""))</f>
        <v/>
      </c>
      <c r="BJ62" s="143" t="str">
        <f>IF($A62="","",_xlfn.IFNA(RTD($A$1,,"order",$A62,BJ$6,$A$2),""))</f>
        <v/>
      </c>
      <c r="BK62" s="143" t="str">
        <f>IF($A62="","",_xlfn.IFNA(RTD($A$1,,"order",$A62,BK$6,$A$2),""))</f>
        <v/>
      </c>
      <c r="BL62" s="143" t="str">
        <f>IF($A62="","",_xlfn.IFNA(RTD($A$1,,"order",$A62,BL$6,$A$2),""))</f>
        <v/>
      </c>
      <c r="BM62" s="143" t="str">
        <f>IF($A62="","",_xlfn.IFNA(RTD($A$1,,"order",$A62,BM$6,$A$2),""))</f>
        <v/>
      </c>
      <c r="BN62" s="143" t="str">
        <f>IF($A62="","",_xlfn.IFNA(RTD($A$1,,"order",$A62,BN$6,$A$2),""))</f>
        <v/>
      </c>
      <c r="BO62" s="149" t="str">
        <f>IF($A62="","",_xlfn.IFNA(RTD($A$1,,"order",$A62,BO$6,$A$2),""))</f>
        <v/>
      </c>
      <c r="BP62" s="149" t="str">
        <f>IF($A62="","",_xlfn.IFNA(RTD($A$1,,"order",$A62,BP$6,$A$2),""))</f>
        <v/>
      </c>
      <c r="BQ62" s="149" t="str">
        <f>IF($A62="","",_xlfn.IFNA(RTD($A$1,,"order",$A62,BQ$6,$A$2),""))</f>
        <v/>
      </c>
      <c r="BR62" s="59" t="str">
        <f>IF($A62="","",_xlfn.IFNA(RTD($A$1,,"order",$A62,BR$6,$A$2),""))</f>
        <v/>
      </c>
      <c r="BS62" s="59" t="str">
        <f>IF($A62="","",_xlfn.IFNA(RTD($A$1,,"order",$A62,BS$6,$A$2),""))</f>
        <v/>
      </c>
      <c r="BT62" s="59" t="str">
        <f>IF($A62="","",_xlfn.IFNA(RTD($A$1,,"order",$A62,BT$6,$A$2),""))</f>
        <v/>
      </c>
      <c r="BU62" s="59" t="str">
        <f>IF($A62="","",_xlfn.IFNA(RTD($A$1,,"order",$A62,BU$6,$A$2),""))</f>
        <v/>
      </c>
      <c r="BV62" s="59" t="str">
        <f>IF($A62="","",_xlfn.IFNA(RTD($A$1,,"order",$A62,BV$6,$A$2),""))</f>
        <v/>
      </c>
      <c r="BW62" s="59" t="str">
        <f>IF($A62="","",_xlfn.IFNA(RTD($A$1,,"order",$A62,BW$6,$A$2),""))</f>
        <v/>
      </c>
      <c r="BX62" s="59" t="str">
        <f>IF($A62="","",_xlfn.IFNA(RTD($A$1,,"order",$A62,BX$6,$A$2),""))</f>
        <v/>
      </c>
      <c r="BY62" s="59" t="str">
        <f>IF($A62="","",_xlfn.IFNA(RTD($A$1,,"order",$A62,BY$6,$A$2),""))</f>
        <v/>
      </c>
      <c r="BZ62" s="59" t="str">
        <f>IF($A62="","",_xlfn.IFNA(RTD($A$1,,"order",$A62,BZ$6,$A$2),""))</f>
        <v/>
      </c>
      <c r="CA62" s="59" t="str">
        <f>IF($A62="","",_xlfn.IFNA(RTD($A$1,,"order",$A62,CA$6,$A$2),""))</f>
        <v/>
      </c>
      <c r="CB62" s="59" t="str">
        <f>IF($A62="","",_xlfn.IFNA(RTD($A$1,,"order",$A62,CB$6,$A$2),""))</f>
        <v/>
      </c>
    </row>
    <row r="63" spans="1:80" x14ac:dyDescent="0.55000000000000004">
      <c r="A63" s="59" t="str">
        <f>IF(LiveOn,IFERROR(MID(","&amp;$B$5&amp;",",FIND(CHAR(1),SUBSTITUTE(","&amp;$B$5&amp;",",",",CHAR(1),ROWS($A$7:A63)))+1,FIND(CHAR(1),SUBSTITUTE(","&amp;$B$5&amp;",",",",CHAR(1),ROWS($A$7:A63)+1))-FIND(CHAR(1),SUBSTITUTE(","&amp;$B$5&amp;",",",",CHAR(1),ROWS($A$7:A63)))-1),""),"")</f>
        <v/>
      </c>
      <c r="B63" s="115" t="str">
        <f>IF($A63="","",IF(ISNUMBER(UtcOffset),IF(ISNUMBER(RTD($A$1,,"order",$A63,B$6,$A$2)),RTD($A$1,,"order",$A63,B$6,$A$2)+UtcOffset,RTD($A$1,,"order",$A63,B$6,$A$2)),""))</f>
        <v/>
      </c>
      <c r="C63" s="115" t="str">
        <f>IF($A63="","",IF(ISNUMBER(UtcOffset),IF(ISNUMBER(RTD($A$1,,"order",$A63,C$6,$A$2)),RTD($A$1,,"order",$A63,C$6,$A$2)+UtcOffset,RTD($A$1,,"order",$A63,C$6,$A$2)),""))</f>
        <v/>
      </c>
      <c r="D63" s="61" t="str">
        <f>IF($A63="","",_xlfn.IFNA(RTD($A$1,,"order",$A63,D$6,$A$2),""))</f>
        <v/>
      </c>
      <c r="E63" s="123" t="str">
        <f>IF($A63="","",_xlfn.IFNA(RTD($A$1,,"order",$A63,E$6,$A$2),""))</f>
        <v/>
      </c>
      <c r="F63" s="130" t="str">
        <f>IF($A63="","",_xlfn.IFNA(RTD($A$1,,"order",$A63,F$6,$A$2),""))</f>
        <v/>
      </c>
      <c r="G63" s="130" t="str">
        <f>IF($A63="","",_xlfn.IFNA(RTD($A$1,,"order",$A63,G$6,$A$2),""))</f>
        <v/>
      </c>
      <c r="H63" s="82" t="str">
        <f>IF($A63="","",_xlfn.IFNA(RTD($A$1,,"order",$A63,H$6,$A$2),""))</f>
        <v/>
      </c>
      <c r="I63" s="135" t="str">
        <f>IF($A63="","",_xlfn.IFNA(RTD($A$1,,"order",$A63,I$6,$A$2),""))</f>
        <v/>
      </c>
      <c r="J63" s="135" t="str">
        <f>IF($A63="","",_xlfn.IFNA(RTD($A$1,,"order",$A63,J$6,$A$2),""))</f>
        <v/>
      </c>
      <c r="K63" s="139" t="str">
        <f>IF($A63="","",_xlfn.IFNA(RTD($A$1,,"order",$A63,K$6,$A$2),""))</f>
        <v/>
      </c>
      <c r="L63" s="139" t="str">
        <f>IF($A63="","",_xlfn.IFNA(RTD($A$1,,"order",$A63,L$6,$A$2),""))</f>
        <v/>
      </c>
      <c r="M63" s="62" t="str">
        <f>IF($A63="","",_xlfn.IFNA(RTD($A$1,,"order",$A63,M$6,$A$2),""))</f>
        <v/>
      </c>
      <c r="N63" s="62" t="str">
        <f>IF($A63="","",_xlfn.IFNA(RTD($A$1,,"order",$A63,N$6,$A$2),""))</f>
        <v/>
      </c>
      <c r="O63" s="142" t="str">
        <f>IF($A63="","",_xlfn.IFNA(RTD($A$1,,"order",$A63,O$6,$A$2),""))</f>
        <v/>
      </c>
      <c r="P63" s="142" t="str">
        <f>IF($A63="","",_xlfn.IFNA(RTD($A$1,,"order",$A63,P$6,$A$2),""))</f>
        <v/>
      </c>
      <c r="Q63" s="152" t="str">
        <f>IF($A63="","",_xlfn.IFNA(RTD($A$1,,"order",$A63,Q$6,$A$2),""))</f>
        <v/>
      </c>
      <c r="R63" s="59" t="str">
        <f>IF($A63="","",_xlfn.IFNA(RTD($A$1,,"order",$A63,R$6,$A$2),""))</f>
        <v/>
      </c>
      <c r="S63" s="59" t="str">
        <f>IF($A63="","",_xlfn.IFNA(RTD($A$1,,"order",$A63,S$6,$A$2),""))</f>
        <v/>
      </c>
      <c r="T63" s="143" t="str">
        <f>IF($A63="","",_xlfn.IFNA(RTD($A$1,,"order",$A63,T$6,$A$2),""))</f>
        <v/>
      </c>
      <c r="U63" s="143" t="str">
        <f>IF($A63="","",_xlfn.IFNA(RTD($A$1,,"order",$A63,U$6,$A$2),""))</f>
        <v/>
      </c>
      <c r="V63" s="143" t="str">
        <f>IF($A63="","",_xlfn.IFNA(RTD($A$1,,"order",$A63,V$6,$A$2),""))</f>
        <v/>
      </c>
      <c r="W63" s="143" t="str">
        <f>IF($A63="","",_xlfn.IFNA(RTD($A$1,,"order",$A63,W$6,$A$2),""))</f>
        <v/>
      </c>
      <c r="X63" s="147" t="str">
        <f>IF($A63="","",_xlfn.IFNA(RTD($A$1,,"order",$A63,X$6,$A$2),""))</f>
        <v/>
      </c>
      <c r="Y63" s="147" t="str">
        <f>IF($A63="","",_xlfn.IFNA(RTD($A$1,,"order",$A63,Y$6,$A$2),""))</f>
        <v/>
      </c>
      <c r="Z63" s="143" t="str">
        <f>IF($A63="","",_xlfn.IFNA(RTD($A$1,,"order",$A63,Z$6,$A$2),""))</f>
        <v/>
      </c>
      <c r="AA63" s="143" t="str">
        <f>IF($A63="","",_xlfn.IFNA(RTD($A$1,,"order",$A63,AA$6,$A$2),""))</f>
        <v/>
      </c>
      <c r="AB63" s="143" t="str">
        <f>IF($A63="","",_xlfn.IFNA(RTD($A$1,,"order",$A63,AB$6,$A$2),""))</f>
        <v/>
      </c>
      <c r="AC63" s="143" t="str">
        <f>IF($A63="","",_xlfn.IFNA(RTD($A$1,,"order",$A63,AC$6,$A$2),""))</f>
        <v/>
      </c>
      <c r="AD63" s="143" t="str">
        <f>IF($A63="","",_xlfn.IFNA(RTD($A$1,,"order",$A63,AD$6,$A$2),""))</f>
        <v/>
      </c>
      <c r="AE63" s="59" t="str">
        <f>IF($A63="","",_xlfn.IFNA(RTD($A$1,,"order",$A63,AE$6,$A$2),""))</f>
        <v/>
      </c>
      <c r="AF63" s="59" t="str">
        <f>IF($A63="","",_xlfn.IFNA(RTD($A$1,,"order",$A63,AF$6,$A$2),""))</f>
        <v/>
      </c>
      <c r="AG63" s="59" t="str">
        <f>IF($A63="","",_xlfn.IFNA(RTD($A$1,,"order",$A63,AG$6,$A$2),""))</f>
        <v/>
      </c>
      <c r="AH63" s="59" t="str">
        <f>IF($A63="","",_xlfn.IFNA(RTD($A$1,,"order",$A63,AH$6,$A$2),""))</f>
        <v/>
      </c>
      <c r="AI63" s="143" t="str">
        <f>IF($A63="","",_xlfn.IFNA(RTD($A$1,,"order",$A63,AI$6,$A$2),""))</f>
        <v/>
      </c>
      <c r="AJ63" s="59" t="str">
        <f>IF($A63="","",_xlfn.IFNA(RTD($A$1,,"order",$A63,AJ$6,$A$2),""))</f>
        <v/>
      </c>
      <c r="AK63" s="143" t="str">
        <f>IF($A63="","",_xlfn.IFNA(RTD($A$1,,"order",$A63,AK$6,$A$2),""))</f>
        <v/>
      </c>
      <c r="AL63" s="59" t="str">
        <f>IF($A63="","",_xlfn.IFNA(RTD($A$1,,"order",$A63,AL$6,$A$2),""))</f>
        <v/>
      </c>
      <c r="AM63" s="143" t="str">
        <f>IF($A63="","",_xlfn.IFNA(RTD($A$1,,"order",$A63,AM$6,$A$2),""))</f>
        <v/>
      </c>
      <c r="AN63" s="143" t="str">
        <f>IF($A63="","",_xlfn.IFNA(RTD($A$1,,"order",$A63,AN$6,$A$2),""))</f>
        <v/>
      </c>
      <c r="AO63" s="143" t="str">
        <f>IF($A63="","",_xlfn.IFNA(RTD($A$1,,"order",$A63,AO$6,$A$2),""))</f>
        <v/>
      </c>
      <c r="AP63" s="143" t="str">
        <f>IF($A63="","",_xlfn.IFNA(RTD($A$1,,"order",$A63,AP$6,$A$2),""))</f>
        <v/>
      </c>
      <c r="AQ63" s="143" t="str">
        <f>IF($A63="","",_xlfn.IFNA(RTD($A$1,,"order",$A63,AQ$6,$A$2),""))</f>
        <v/>
      </c>
      <c r="AR63" s="143" t="str">
        <f>IF($A63="","",_xlfn.IFNA(RTD($A$1,,"order",$A63,AR$6,$A$2),""))</f>
        <v/>
      </c>
      <c r="AS63" s="143" t="str">
        <f>IF($A63="","",_xlfn.IFNA(RTD($A$1,,"order",$A63,AS$6,$A$2),""))</f>
        <v/>
      </c>
      <c r="AT63" s="143" t="str">
        <f>IF($A63="","",_xlfn.IFNA(RTD($A$1,,"order",$A63,AT$6,$A$2),""))</f>
        <v/>
      </c>
      <c r="AU63" s="59" t="str">
        <f>IF($A63="","",_xlfn.IFNA(RTD($A$1,,"order",$A63,AU$6,$A$2),""))</f>
        <v/>
      </c>
      <c r="AV63" s="59" t="str">
        <f>IF($A63="","",_xlfn.IFNA(RTD($A$1,,"order",$A63,AV$6,$A$2),""))</f>
        <v/>
      </c>
      <c r="AW63" s="143" t="str">
        <f>IF($A63="","",_xlfn.IFNA(RTD($A$1,,"order",$A63,AW$6,$A$2),""))</f>
        <v/>
      </c>
      <c r="AX63" s="143" t="str">
        <f>IF($A63="","",_xlfn.IFNA(RTD($A$1,,"order",$A63,AX$6,$A$2),""))</f>
        <v/>
      </c>
      <c r="AY63" s="143" t="str">
        <f>IF($A63="","",_xlfn.IFNA(RTD($A$1,,"order",$A63,AY$6,$A$2),""))</f>
        <v/>
      </c>
      <c r="AZ63" s="143" t="str">
        <f>IF($A63="","",_xlfn.IFNA(RTD($A$1,,"order",$A63,AZ$6,$A$2),""))</f>
        <v/>
      </c>
      <c r="BA63" s="143" t="str">
        <f>IF($A63="","",_xlfn.IFNA(RTD($A$1,,"order",$A63,BA$6,$A$2),""))</f>
        <v/>
      </c>
      <c r="BB63" s="143" t="str">
        <f>IF($A63="","",_xlfn.IFNA(RTD($A$1,,"order",$A63,BB$6,$A$2),""))</f>
        <v/>
      </c>
      <c r="BC63" s="143" t="str">
        <f>IF($A63="","",_xlfn.IFNA(RTD($A$1,,"order",$A63,BC$6,$A$2),""))</f>
        <v/>
      </c>
      <c r="BD63" s="143" t="str">
        <f>IF($A63="","",_xlfn.IFNA(RTD($A$1,,"order",$A63,BD$6,$A$2),""))</f>
        <v/>
      </c>
      <c r="BE63" s="143" t="str">
        <f>IF($A63="","",_xlfn.IFNA(RTD($A$1,,"order",$A63,BE$6,$A$2),""))</f>
        <v/>
      </c>
      <c r="BF63" s="143" t="str">
        <f>IF($A63="","",_xlfn.IFNA(RTD($A$1,,"order",$A63,BF$6,$A$2),""))</f>
        <v/>
      </c>
      <c r="BG63" s="143" t="str">
        <f>IF($A63="","",_xlfn.IFNA(RTD($A$1,,"order",$A63,BG$6,$A$2),""))</f>
        <v/>
      </c>
      <c r="BH63" s="143" t="str">
        <f>IF($A63="","",_xlfn.IFNA(RTD($A$1,,"order",$A63,BH$6,$A$2),""))</f>
        <v/>
      </c>
      <c r="BI63" s="143" t="str">
        <f>IF($A63="","",_xlfn.IFNA(RTD($A$1,,"order",$A63,BI$6,$A$2),""))</f>
        <v/>
      </c>
      <c r="BJ63" s="143" t="str">
        <f>IF($A63="","",_xlfn.IFNA(RTD($A$1,,"order",$A63,BJ$6,$A$2),""))</f>
        <v/>
      </c>
      <c r="BK63" s="143" t="str">
        <f>IF($A63="","",_xlfn.IFNA(RTD($A$1,,"order",$A63,BK$6,$A$2),""))</f>
        <v/>
      </c>
      <c r="BL63" s="143" t="str">
        <f>IF($A63="","",_xlfn.IFNA(RTD($A$1,,"order",$A63,BL$6,$A$2),""))</f>
        <v/>
      </c>
      <c r="BM63" s="143" t="str">
        <f>IF($A63="","",_xlfn.IFNA(RTD($A$1,,"order",$A63,BM$6,$A$2),""))</f>
        <v/>
      </c>
      <c r="BN63" s="143" t="str">
        <f>IF($A63="","",_xlfn.IFNA(RTD($A$1,,"order",$A63,BN$6,$A$2),""))</f>
        <v/>
      </c>
      <c r="BO63" s="149" t="str">
        <f>IF($A63="","",_xlfn.IFNA(RTD($A$1,,"order",$A63,BO$6,$A$2),""))</f>
        <v/>
      </c>
      <c r="BP63" s="149" t="str">
        <f>IF($A63="","",_xlfn.IFNA(RTD($A$1,,"order",$A63,BP$6,$A$2),""))</f>
        <v/>
      </c>
      <c r="BQ63" s="149" t="str">
        <f>IF($A63="","",_xlfn.IFNA(RTD($A$1,,"order",$A63,BQ$6,$A$2),""))</f>
        <v/>
      </c>
      <c r="BR63" s="59" t="str">
        <f>IF($A63="","",_xlfn.IFNA(RTD($A$1,,"order",$A63,BR$6,$A$2),""))</f>
        <v/>
      </c>
      <c r="BS63" s="59" t="str">
        <f>IF($A63="","",_xlfn.IFNA(RTD($A$1,,"order",$A63,BS$6,$A$2),""))</f>
        <v/>
      </c>
      <c r="BT63" s="59" t="str">
        <f>IF($A63="","",_xlfn.IFNA(RTD($A$1,,"order",$A63,BT$6,$A$2),""))</f>
        <v/>
      </c>
      <c r="BU63" s="59" t="str">
        <f>IF($A63="","",_xlfn.IFNA(RTD($A$1,,"order",$A63,BU$6,$A$2),""))</f>
        <v/>
      </c>
      <c r="BV63" s="59" t="str">
        <f>IF($A63="","",_xlfn.IFNA(RTD($A$1,,"order",$A63,BV$6,$A$2),""))</f>
        <v/>
      </c>
      <c r="BW63" s="59" t="str">
        <f>IF($A63="","",_xlfn.IFNA(RTD($A$1,,"order",$A63,BW$6,$A$2),""))</f>
        <v/>
      </c>
      <c r="BX63" s="59" t="str">
        <f>IF($A63="","",_xlfn.IFNA(RTD($A$1,,"order",$A63,BX$6,$A$2),""))</f>
        <v/>
      </c>
      <c r="BY63" s="59" t="str">
        <f>IF($A63="","",_xlfn.IFNA(RTD($A$1,,"order",$A63,BY$6,$A$2),""))</f>
        <v/>
      </c>
      <c r="BZ63" s="59" t="str">
        <f>IF($A63="","",_xlfn.IFNA(RTD($A$1,,"order",$A63,BZ$6,$A$2),""))</f>
        <v/>
      </c>
      <c r="CA63" s="59" t="str">
        <f>IF($A63="","",_xlfn.IFNA(RTD($A$1,,"order",$A63,CA$6,$A$2),""))</f>
        <v/>
      </c>
      <c r="CB63" s="59" t="str">
        <f>IF($A63="","",_xlfn.IFNA(RTD($A$1,,"order",$A63,CB$6,$A$2),""))</f>
        <v/>
      </c>
    </row>
    <row r="64" spans="1:80" x14ac:dyDescent="0.55000000000000004">
      <c r="A64" s="59" t="str">
        <f>IF(LiveOn,IFERROR(MID(","&amp;$B$5&amp;",",FIND(CHAR(1),SUBSTITUTE(","&amp;$B$5&amp;",",",",CHAR(1),ROWS($A$7:A64)))+1,FIND(CHAR(1),SUBSTITUTE(","&amp;$B$5&amp;",",",",CHAR(1),ROWS($A$7:A64)+1))-FIND(CHAR(1),SUBSTITUTE(","&amp;$B$5&amp;",",",",CHAR(1),ROWS($A$7:A64)))-1),""),"")</f>
        <v/>
      </c>
      <c r="B64" s="115" t="str">
        <f>IF($A64="","",IF(ISNUMBER(UtcOffset),IF(ISNUMBER(RTD($A$1,,"order",$A64,B$6,$A$2)),RTD($A$1,,"order",$A64,B$6,$A$2)+UtcOffset,RTD($A$1,,"order",$A64,B$6,$A$2)),""))</f>
        <v/>
      </c>
      <c r="C64" s="115" t="str">
        <f>IF($A64="","",IF(ISNUMBER(UtcOffset),IF(ISNUMBER(RTD($A$1,,"order",$A64,C$6,$A$2)),RTD($A$1,,"order",$A64,C$6,$A$2)+UtcOffset,RTD($A$1,,"order",$A64,C$6,$A$2)),""))</f>
        <v/>
      </c>
      <c r="D64" s="61" t="str">
        <f>IF($A64="","",_xlfn.IFNA(RTD($A$1,,"order",$A64,D$6,$A$2),""))</f>
        <v/>
      </c>
      <c r="E64" s="123" t="str">
        <f>IF($A64="","",_xlfn.IFNA(RTD($A$1,,"order",$A64,E$6,$A$2),""))</f>
        <v/>
      </c>
      <c r="F64" s="130" t="str">
        <f>IF($A64="","",_xlfn.IFNA(RTD($A$1,,"order",$A64,F$6,$A$2),""))</f>
        <v/>
      </c>
      <c r="G64" s="130" t="str">
        <f>IF($A64="","",_xlfn.IFNA(RTD($A$1,,"order",$A64,G$6,$A$2),""))</f>
        <v/>
      </c>
      <c r="H64" s="82" t="str">
        <f>IF($A64="","",_xlfn.IFNA(RTD($A$1,,"order",$A64,H$6,$A$2),""))</f>
        <v/>
      </c>
      <c r="I64" s="135" t="str">
        <f>IF($A64="","",_xlfn.IFNA(RTD($A$1,,"order",$A64,I$6,$A$2),""))</f>
        <v/>
      </c>
      <c r="J64" s="135" t="str">
        <f>IF($A64="","",_xlfn.IFNA(RTD($A$1,,"order",$A64,J$6,$A$2),""))</f>
        <v/>
      </c>
      <c r="K64" s="139" t="str">
        <f>IF($A64="","",_xlfn.IFNA(RTD($A$1,,"order",$A64,K$6,$A$2),""))</f>
        <v/>
      </c>
      <c r="L64" s="139" t="str">
        <f>IF($A64="","",_xlfn.IFNA(RTD($A$1,,"order",$A64,L$6,$A$2),""))</f>
        <v/>
      </c>
      <c r="M64" s="62" t="str">
        <f>IF($A64="","",_xlfn.IFNA(RTD($A$1,,"order",$A64,M$6,$A$2),""))</f>
        <v/>
      </c>
      <c r="N64" s="62" t="str">
        <f>IF($A64="","",_xlfn.IFNA(RTD($A$1,,"order",$A64,N$6,$A$2),""))</f>
        <v/>
      </c>
      <c r="O64" s="142" t="str">
        <f>IF($A64="","",_xlfn.IFNA(RTD($A$1,,"order",$A64,O$6,$A$2),""))</f>
        <v/>
      </c>
      <c r="P64" s="142" t="str">
        <f>IF($A64="","",_xlfn.IFNA(RTD($A$1,,"order",$A64,P$6,$A$2),""))</f>
        <v/>
      </c>
      <c r="Q64" s="152" t="str">
        <f>IF($A64="","",_xlfn.IFNA(RTD($A$1,,"order",$A64,Q$6,$A$2),""))</f>
        <v/>
      </c>
      <c r="R64" s="59" t="str">
        <f>IF($A64="","",_xlfn.IFNA(RTD($A$1,,"order",$A64,R$6,$A$2),""))</f>
        <v/>
      </c>
      <c r="S64" s="59" t="str">
        <f>IF($A64="","",_xlfn.IFNA(RTD($A$1,,"order",$A64,S$6,$A$2),""))</f>
        <v/>
      </c>
      <c r="T64" s="143" t="str">
        <f>IF($A64="","",_xlfn.IFNA(RTD($A$1,,"order",$A64,T$6,$A$2),""))</f>
        <v/>
      </c>
      <c r="U64" s="143" t="str">
        <f>IF($A64="","",_xlfn.IFNA(RTD($A$1,,"order",$A64,U$6,$A$2),""))</f>
        <v/>
      </c>
      <c r="V64" s="143" t="str">
        <f>IF($A64="","",_xlfn.IFNA(RTD($A$1,,"order",$A64,V$6,$A$2),""))</f>
        <v/>
      </c>
      <c r="W64" s="143" t="str">
        <f>IF($A64="","",_xlfn.IFNA(RTD($A$1,,"order",$A64,W$6,$A$2),""))</f>
        <v/>
      </c>
      <c r="X64" s="147" t="str">
        <f>IF($A64="","",_xlfn.IFNA(RTD($A$1,,"order",$A64,X$6,$A$2),""))</f>
        <v/>
      </c>
      <c r="Y64" s="147" t="str">
        <f>IF($A64="","",_xlfn.IFNA(RTD($A$1,,"order",$A64,Y$6,$A$2),""))</f>
        <v/>
      </c>
      <c r="Z64" s="143" t="str">
        <f>IF($A64="","",_xlfn.IFNA(RTD($A$1,,"order",$A64,Z$6,$A$2),""))</f>
        <v/>
      </c>
      <c r="AA64" s="143" t="str">
        <f>IF($A64="","",_xlfn.IFNA(RTD($A$1,,"order",$A64,AA$6,$A$2),""))</f>
        <v/>
      </c>
      <c r="AB64" s="143" t="str">
        <f>IF($A64="","",_xlfn.IFNA(RTD($A$1,,"order",$A64,AB$6,$A$2),""))</f>
        <v/>
      </c>
      <c r="AC64" s="143" t="str">
        <f>IF($A64="","",_xlfn.IFNA(RTD($A$1,,"order",$A64,AC$6,$A$2),""))</f>
        <v/>
      </c>
      <c r="AD64" s="143" t="str">
        <f>IF($A64="","",_xlfn.IFNA(RTD($A$1,,"order",$A64,AD$6,$A$2),""))</f>
        <v/>
      </c>
      <c r="AE64" s="59" t="str">
        <f>IF($A64="","",_xlfn.IFNA(RTD($A$1,,"order",$A64,AE$6,$A$2),""))</f>
        <v/>
      </c>
      <c r="AF64" s="59" t="str">
        <f>IF($A64="","",_xlfn.IFNA(RTD($A$1,,"order",$A64,AF$6,$A$2),""))</f>
        <v/>
      </c>
      <c r="AG64" s="59" t="str">
        <f>IF($A64="","",_xlfn.IFNA(RTD($A$1,,"order",$A64,AG$6,$A$2),""))</f>
        <v/>
      </c>
      <c r="AH64" s="59" t="str">
        <f>IF($A64="","",_xlfn.IFNA(RTD($A$1,,"order",$A64,AH$6,$A$2),""))</f>
        <v/>
      </c>
      <c r="AI64" s="143" t="str">
        <f>IF($A64="","",_xlfn.IFNA(RTD($A$1,,"order",$A64,AI$6,$A$2),""))</f>
        <v/>
      </c>
      <c r="AJ64" s="59" t="str">
        <f>IF($A64="","",_xlfn.IFNA(RTD($A$1,,"order",$A64,AJ$6,$A$2),""))</f>
        <v/>
      </c>
      <c r="AK64" s="143" t="str">
        <f>IF($A64="","",_xlfn.IFNA(RTD($A$1,,"order",$A64,AK$6,$A$2),""))</f>
        <v/>
      </c>
      <c r="AL64" s="59" t="str">
        <f>IF($A64="","",_xlfn.IFNA(RTD($A$1,,"order",$A64,AL$6,$A$2),""))</f>
        <v/>
      </c>
      <c r="AM64" s="143" t="str">
        <f>IF($A64="","",_xlfn.IFNA(RTD($A$1,,"order",$A64,AM$6,$A$2),""))</f>
        <v/>
      </c>
      <c r="AN64" s="143" t="str">
        <f>IF($A64="","",_xlfn.IFNA(RTD($A$1,,"order",$A64,AN$6,$A$2),""))</f>
        <v/>
      </c>
      <c r="AO64" s="143" t="str">
        <f>IF($A64="","",_xlfn.IFNA(RTD($A$1,,"order",$A64,AO$6,$A$2),""))</f>
        <v/>
      </c>
      <c r="AP64" s="143" t="str">
        <f>IF($A64="","",_xlfn.IFNA(RTD($A$1,,"order",$A64,AP$6,$A$2),""))</f>
        <v/>
      </c>
      <c r="AQ64" s="143" t="str">
        <f>IF($A64="","",_xlfn.IFNA(RTD($A$1,,"order",$A64,AQ$6,$A$2),""))</f>
        <v/>
      </c>
      <c r="AR64" s="143" t="str">
        <f>IF($A64="","",_xlfn.IFNA(RTD($A$1,,"order",$A64,AR$6,$A$2),""))</f>
        <v/>
      </c>
      <c r="AS64" s="143" t="str">
        <f>IF($A64="","",_xlfn.IFNA(RTD($A$1,,"order",$A64,AS$6,$A$2),""))</f>
        <v/>
      </c>
      <c r="AT64" s="143" t="str">
        <f>IF($A64="","",_xlfn.IFNA(RTD($A$1,,"order",$A64,AT$6,$A$2),""))</f>
        <v/>
      </c>
      <c r="AU64" s="59" t="str">
        <f>IF($A64="","",_xlfn.IFNA(RTD($A$1,,"order",$A64,AU$6,$A$2),""))</f>
        <v/>
      </c>
      <c r="AV64" s="59" t="str">
        <f>IF($A64="","",_xlfn.IFNA(RTD($A$1,,"order",$A64,AV$6,$A$2),""))</f>
        <v/>
      </c>
      <c r="AW64" s="143" t="str">
        <f>IF($A64="","",_xlfn.IFNA(RTD($A$1,,"order",$A64,AW$6,$A$2),""))</f>
        <v/>
      </c>
      <c r="AX64" s="143" t="str">
        <f>IF($A64="","",_xlfn.IFNA(RTD($A$1,,"order",$A64,AX$6,$A$2),""))</f>
        <v/>
      </c>
      <c r="AY64" s="143" t="str">
        <f>IF($A64="","",_xlfn.IFNA(RTD($A$1,,"order",$A64,AY$6,$A$2),""))</f>
        <v/>
      </c>
      <c r="AZ64" s="143" t="str">
        <f>IF($A64="","",_xlfn.IFNA(RTD($A$1,,"order",$A64,AZ$6,$A$2),""))</f>
        <v/>
      </c>
      <c r="BA64" s="143" t="str">
        <f>IF($A64="","",_xlfn.IFNA(RTD($A$1,,"order",$A64,BA$6,$A$2),""))</f>
        <v/>
      </c>
      <c r="BB64" s="143" t="str">
        <f>IF($A64="","",_xlfn.IFNA(RTD($A$1,,"order",$A64,BB$6,$A$2),""))</f>
        <v/>
      </c>
      <c r="BC64" s="143" t="str">
        <f>IF($A64="","",_xlfn.IFNA(RTD($A$1,,"order",$A64,BC$6,$A$2),""))</f>
        <v/>
      </c>
      <c r="BD64" s="143" t="str">
        <f>IF($A64="","",_xlfn.IFNA(RTD($A$1,,"order",$A64,BD$6,$A$2),""))</f>
        <v/>
      </c>
      <c r="BE64" s="143" t="str">
        <f>IF($A64="","",_xlfn.IFNA(RTD($A$1,,"order",$A64,BE$6,$A$2),""))</f>
        <v/>
      </c>
      <c r="BF64" s="143" t="str">
        <f>IF($A64="","",_xlfn.IFNA(RTD($A$1,,"order",$A64,BF$6,$A$2),""))</f>
        <v/>
      </c>
      <c r="BG64" s="143" t="str">
        <f>IF($A64="","",_xlfn.IFNA(RTD($A$1,,"order",$A64,BG$6,$A$2),""))</f>
        <v/>
      </c>
      <c r="BH64" s="143" t="str">
        <f>IF($A64="","",_xlfn.IFNA(RTD($A$1,,"order",$A64,BH$6,$A$2),""))</f>
        <v/>
      </c>
      <c r="BI64" s="143" t="str">
        <f>IF($A64="","",_xlfn.IFNA(RTD($A$1,,"order",$A64,BI$6,$A$2),""))</f>
        <v/>
      </c>
      <c r="BJ64" s="143" t="str">
        <f>IF($A64="","",_xlfn.IFNA(RTD($A$1,,"order",$A64,BJ$6,$A$2),""))</f>
        <v/>
      </c>
      <c r="BK64" s="143" t="str">
        <f>IF($A64="","",_xlfn.IFNA(RTD($A$1,,"order",$A64,BK$6,$A$2),""))</f>
        <v/>
      </c>
      <c r="BL64" s="143" t="str">
        <f>IF($A64="","",_xlfn.IFNA(RTD($A$1,,"order",$A64,BL$6,$A$2),""))</f>
        <v/>
      </c>
      <c r="BM64" s="143" t="str">
        <f>IF($A64="","",_xlfn.IFNA(RTD($A$1,,"order",$A64,BM$6,$A$2),""))</f>
        <v/>
      </c>
      <c r="BN64" s="143" t="str">
        <f>IF($A64="","",_xlfn.IFNA(RTD($A$1,,"order",$A64,BN$6,$A$2),""))</f>
        <v/>
      </c>
      <c r="BO64" s="149" t="str">
        <f>IF($A64="","",_xlfn.IFNA(RTD($A$1,,"order",$A64,BO$6,$A$2),""))</f>
        <v/>
      </c>
      <c r="BP64" s="149" t="str">
        <f>IF($A64="","",_xlfn.IFNA(RTD($A$1,,"order",$A64,BP$6,$A$2),""))</f>
        <v/>
      </c>
      <c r="BQ64" s="149" t="str">
        <f>IF($A64="","",_xlfn.IFNA(RTD($A$1,,"order",$A64,BQ$6,$A$2),""))</f>
        <v/>
      </c>
      <c r="BR64" s="59" t="str">
        <f>IF($A64="","",_xlfn.IFNA(RTD($A$1,,"order",$A64,BR$6,$A$2),""))</f>
        <v/>
      </c>
      <c r="BS64" s="59" t="str">
        <f>IF($A64="","",_xlfn.IFNA(RTD($A$1,,"order",$A64,BS$6,$A$2),""))</f>
        <v/>
      </c>
      <c r="BT64" s="59" t="str">
        <f>IF($A64="","",_xlfn.IFNA(RTD($A$1,,"order",$A64,BT$6,$A$2),""))</f>
        <v/>
      </c>
      <c r="BU64" s="59" t="str">
        <f>IF($A64="","",_xlfn.IFNA(RTD($A$1,,"order",$A64,BU$6,$A$2),""))</f>
        <v/>
      </c>
      <c r="BV64" s="59" t="str">
        <f>IF($A64="","",_xlfn.IFNA(RTD($A$1,,"order",$A64,BV$6,$A$2),""))</f>
        <v/>
      </c>
      <c r="BW64" s="59" t="str">
        <f>IF($A64="","",_xlfn.IFNA(RTD($A$1,,"order",$A64,BW$6,$A$2),""))</f>
        <v/>
      </c>
      <c r="BX64" s="59" t="str">
        <f>IF($A64="","",_xlfn.IFNA(RTD($A$1,,"order",$A64,BX$6,$A$2),""))</f>
        <v/>
      </c>
      <c r="BY64" s="59" t="str">
        <f>IF($A64="","",_xlfn.IFNA(RTD($A$1,,"order",$A64,BY$6,$A$2),""))</f>
        <v/>
      </c>
      <c r="BZ64" s="59" t="str">
        <f>IF($A64="","",_xlfn.IFNA(RTD($A$1,,"order",$A64,BZ$6,$A$2),""))</f>
        <v/>
      </c>
      <c r="CA64" s="59" t="str">
        <f>IF($A64="","",_xlfn.IFNA(RTD($A$1,,"order",$A64,CA$6,$A$2),""))</f>
        <v/>
      </c>
      <c r="CB64" s="59" t="str">
        <f>IF($A64="","",_xlfn.IFNA(RTD($A$1,,"order",$A64,CB$6,$A$2),""))</f>
        <v/>
      </c>
    </row>
    <row r="65" spans="1:80" x14ac:dyDescent="0.55000000000000004">
      <c r="A65" s="59" t="str">
        <f>IF(LiveOn,IFERROR(MID(","&amp;$B$5&amp;",",FIND(CHAR(1),SUBSTITUTE(","&amp;$B$5&amp;",",",",CHAR(1),ROWS($A$7:A65)))+1,FIND(CHAR(1),SUBSTITUTE(","&amp;$B$5&amp;",",",",CHAR(1),ROWS($A$7:A65)+1))-FIND(CHAR(1),SUBSTITUTE(","&amp;$B$5&amp;",",",",CHAR(1),ROWS($A$7:A65)))-1),""),"")</f>
        <v/>
      </c>
      <c r="B65" s="115" t="str">
        <f>IF($A65="","",IF(ISNUMBER(UtcOffset),IF(ISNUMBER(RTD($A$1,,"order",$A65,B$6,$A$2)),RTD($A$1,,"order",$A65,B$6,$A$2)+UtcOffset,RTD($A$1,,"order",$A65,B$6,$A$2)),""))</f>
        <v/>
      </c>
      <c r="C65" s="115" t="str">
        <f>IF($A65="","",IF(ISNUMBER(UtcOffset),IF(ISNUMBER(RTD($A$1,,"order",$A65,C$6,$A$2)),RTD($A$1,,"order",$A65,C$6,$A$2)+UtcOffset,RTD($A$1,,"order",$A65,C$6,$A$2)),""))</f>
        <v/>
      </c>
      <c r="D65" s="61" t="str">
        <f>IF($A65="","",_xlfn.IFNA(RTD($A$1,,"order",$A65,D$6,$A$2),""))</f>
        <v/>
      </c>
      <c r="E65" s="123" t="str">
        <f>IF($A65="","",_xlfn.IFNA(RTD($A$1,,"order",$A65,E$6,$A$2),""))</f>
        <v/>
      </c>
      <c r="F65" s="130" t="str">
        <f>IF($A65="","",_xlfn.IFNA(RTD($A$1,,"order",$A65,F$6,$A$2),""))</f>
        <v/>
      </c>
      <c r="G65" s="130" t="str">
        <f>IF($A65="","",_xlfn.IFNA(RTD($A$1,,"order",$A65,G$6,$A$2),""))</f>
        <v/>
      </c>
      <c r="H65" s="82" t="str">
        <f>IF($A65="","",_xlfn.IFNA(RTD($A$1,,"order",$A65,H$6,$A$2),""))</f>
        <v/>
      </c>
      <c r="I65" s="135" t="str">
        <f>IF($A65="","",_xlfn.IFNA(RTD($A$1,,"order",$A65,I$6,$A$2),""))</f>
        <v/>
      </c>
      <c r="J65" s="135" t="str">
        <f>IF($A65="","",_xlfn.IFNA(RTD($A$1,,"order",$A65,J$6,$A$2),""))</f>
        <v/>
      </c>
      <c r="K65" s="139" t="str">
        <f>IF($A65="","",_xlfn.IFNA(RTD($A$1,,"order",$A65,K$6,$A$2),""))</f>
        <v/>
      </c>
      <c r="L65" s="139" t="str">
        <f>IF($A65="","",_xlfn.IFNA(RTD($A$1,,"order",$A65,L$6,$A$2),""))</f>
        <v/>
      </c>
      <c r="M65" s="62" t="str">
        <f>IF($A65="","",_xlfn.IFNA(RTD($A$1,,"order",$A65,M$6,$A$2),""))</f>
        <v/>
      </c>
      <c r="N65" s="62" t="str">
        <f>IF($A65="","",_xlfn.IFNA(RTD($A$1,,"order",$A65,N$6,$A$2),""))</f>
        <v/>
      </c>
      <c r="O65" s="142" t="str">
        <f>IF($A65="","",_xlfn.IFNA(RTD($A$1,,"order",$A65,O$6,$A$2),""))</f>
        <v/>
      </c>
      <c r="P65" s="142" t="str">
        <f>IF($A65="","",_xlfn.IFNA(RTD($A$1,,"order",$A65,P$6,$A$2),""))</f>
        <v/>
      </c>
      <c r="Q65" s="152" t="str">
        <f>IF($A65="","",_xlfn.IFNA(RTD($A$1,,"order",$A65,Q$6,$A$2),""))</f>
        <v/>
      </c>
      <c r="R65" s="59" t="str">
        <f>IF($A65="","",_xlfn.IFNA(RTD($A$1,,"order",$A65,R$6,$A$2),""))</f>
        <v/>
      </c>
      <c r="S65" s="59" t="str">
        <f>IF($A65="","",_xlfn.IFNA(RTD($A$1,,"order",$A65,S$6,$A$2),""))</f>
        <v/>
      </c>
      <c r="T65" s="143" t="str">
        <f>IF($A65="","",_xlfn.IFNA(RTD($A$1,,"order",$A65,T$6,$A$2),""))</f>
        <v/>
      </c>
      <c r="U65" s="143" t="str">
        <f>IF($A65="","",_xlfn.IFNA(RTD($A$1,,"order",$A65,U$6,$A$2),""))</f>
        <v/>
      </c>
      <c r="V65" s="143" t="str">
        <f>IF($A65="","",_xlfn.IFNA(RTD($A$1,,"order",$A65,V$6,$A$2),""))</f>
        <v/>
      </c>
      <c r="W65" s="143" t="str">
        <f>IF($A65="","",_xlfn.IFNA(RTD($A$1,,"order",$A65,W$6,$A$2),""))</f>
        <v/>
      </c>
      <c r="X65" s="147" t="str">
        <f>IF($A65="","",_xlfn.IFNA(RTD($A$1,,"order",$A65,X$6,$A$2),""))</f>
        <v/>
      </c>
      <c r="Y65" s="147" t="str">
        <f>IF($A65="","",_xlfn.IFNA(RTD($A$1,,"order",$A65,Y$6,$A$2),""))</f>
        <v/>
      </c>
      <c r="Z65" s="143" t="str">
        <f>IF($A65="","",_xlfn.IFNA(RTD($A$1,,"order",$A65,Z$6,$A$2),""))</f>
        <v/>
      </c>
      <c r="AA65" s="143" t="str">
        <f>IF($A65="","",_xlfn.IFNA(RTD($A$1,,"order",$A65,AA$6,$A$2),""))</f>
        <v/>
      </c>
      <c r="AB65" s="143" t="str">
        <f>IF($A65="","",_xlfn.IFNA(RTD($A$1,,"order",$A65,AB$6,$A$2),""))</f>
        <v/>
      </c>
      <c r="AC65" s="143" t="str">
        <f>IF($A65="","",_xlfn.IFNA(RTD($A$1,,"order",$A65,AC$6,$A$2),""))</f>
        <v/>
      </c>
      <c r="AD65" s="143" t="str">
        <f>IF($A65="","",_xlfn.IFNA(RTD($A$1,,"order",$A65,AD$6,$A$2),""))</f>
        <v/>
      </c>
      <c r="AE65" s="59" t="str">
        <f>IF($A65="","",_xlfn.IFNA(RTD($A$1,,"order",$A65,AE$6,$A$2),""))</f>
        <v/>
      </c>
      <c r="AF65" s="59" t="str">
        <f>IF($A65="","",_xlfn.IFNA(RTD($A$1,,"order",$A65,AF$6,$A$2),""))</f>
        <v/>
      </c>
      <c r="AG65" s="59" t="str">
        <f>IF($A65="","",_xlfn.IFNA(RTD($A$1,,"order",$A65,AG$6,$A$2),""))</f>
        <v/>
      </c>
      <c r="AH65" s="59" t="str">
        <f>IF($A65="","",_xlfn.IFNA(RTD($A$1,,"order",$A65,AH$6,$A$2),""))</f>
        <v/>
      </c>
      <c r="AI65" s="143" t="str">
        <f>IF($A65="","",_xlfn.IFNA(RTD($A$1,,"order",$A65,AI$6,$A$2),""))</f>
        <v/>
      </c>
      <c r="AJ65" s="59" t="str">
        <f>IF($A65="","",_xlfn.IFNA(RTD($A$1,,"order",$A65,AJ$6,$A$2),""))</f>
        <v/>
      </c>
      <c r="AK65" s="143" t="str">
        <f>IF($A65="","",_xlfn.IFNA(RTD($A$1,,"order",$A65,AK$6,$A$2),""))</f>
        <v/>
      </c>
      <c r="AL65" s="59" t="str">
        <f>IF($A65="","",_xlfn.IFNA(RTD($A$1,,"order",$A65,AL$6,$A$2),""))</f>
        <v/>
      </c>
      <c r="AM65" s="143" t="str">
        <f>IF($A65="","",_xlfn.IFNA(RTD($A$1,,"order",$A65,AM$6,$A$2),""))</f>
        <v/>
      </c>
      <c r="AN65" s="143" t="str">
        <f>IF($A65="","",_xlfn.IFNA(RTD($A$1,,"order",$A65,AN$6,$A$2),""))</f>
        <v/>
      </c>
      <c r="AO65" s="143" t="str">
        <f>IF($A65="","",_xlfn.IFNA(RTD($A$1,,"order",$A65,AO$6,$A$2),""))</f>
        <v/>
      </c>
      <c r="AP65" s="143" t="str">
        <f>IF($A65="","",_xlfn.IFNA(RTD($A$1,,"order",$A65,AP$6,$A$2),""))</f>
        <v/>
      </c>
      <c r="AQ65" s="143" t="str">
        <f>IF($A65="","",_xlfn.IFNA(RTD($A$1,,"order",$A65,AQ$6,$A$2),""))</f>
        <v/>
      </c>
      <c r="AR65" s="143" t="str">
        <f>IF($A65="","",_xlfn.IFNA(RTD($A$1,,"order",$A65,AR$6,$A$2),""))</f>
        <v/>
      </c>
      <c r="AS65" s="143" t="str">
        <f>IF($A65="","",_xlfn.IFNA(RTD($A$1,,"order",$A65,AS$6,$A$2),""))</f>
        <v/>
      </c>
      <c r="AT65" s="143" t="str">
        <f>IF($A65="","",_xlfn.IFNA(RTD($A$1,,"order",$A65,AT$6,$A$2),""))</f>
        <v/>
      </c>
      <c r="AU65" s="59" t="str">
        <f>IF($A65="","",_xlfn.IFNA(RTD($A$1,,"order",$A65,AU$6,$A$2),""))</f>
        <v/>
      </c>
      <c r="AV65" s="59" t="str">
        <f>IF($A65="","",_xlfn.IFNA(RTD($A$1,,"order",$A65,AV$6,$A$2),""))</f>
        <v/>
      </c>
      <c r="AW65" s="143" t="str">
        <f>IF($A65="","",_xlfn.IFNA(RTD($A$1,,"order",$A65,AW$6,$A$2),""))</f>
        <v/>
      </c>
      <c r="AX65" s="143" t="str">
        <f>IF($A65="","",_xlfn.IFNA(RTD($A$1,,"order",$A65,AX$6,$A$2),""))</f>
        <v/>
      </c>
      <c r="AY65" s="143" t="str">
        <f>IF($A65="","",_xlfn.IFNA(RTD($A$1,,"order",$A65,AY$6,$A$2),""))</f>
        <v/>
      </c>
      <c r="AZ65" s="143" t="str">
        <f>IF($A65="","",_xlfn.IFNA(RTD($A$1,,"order",$A65,AZ$6,$A$2),""))</f>
        <v/>
      </c>
      <c r="BA65" s="143" t="str">
        <f>IF($A65="","",_xlfn.IFNA(RTD($A$1,,"order",$A65,BA$6,$A$2),""))</f>
        <v/>
      </c>
      <c r="BB65" s="143" t="str">
        <f>IF($A65="","",_xlfn.IFNA(RTD($A$1,,"order",$A65,BB$6,$A$2),""))</f>
        <v/>
      </c>
      <c r="BC65" s="143" t="str">
        <f>IF($A65="","",_xlfn.IFNA(RTD($A$1,,"order",$A65,BC$6,$A$2),""))</f>
        <v/>
      </c>
      <c r="BD65" s="143" t="str">
        <f>IF($A65="","",_xlfn.IFNA(RTD($A$1,,"order",$A65,BD$6,$A$2),""))</f>
        <v/>
      </c>
      <c r="BE65" s="143" t="str">
        <f>IF($A65="","",_xlfn.IFNA(RTD($A$1,,"order",$A65,BE$6,$A$2),""))</f>
        <v/>
      </c>
      <c r="BF65" s="143" t="str">
        <f>IF($A65="","",_xlfn.IFNA(RTD($A$1,,"order",$A65,BF$6,$A$2),""))</f>
        <v/>
      </c>
      <c r="BG65" s="143" t="str">
        <f>IF($A65="","",_xlfn.IFNA(RTD($A$1,,"order",$A65,BG$6,$A$2),""))</f>
        <v/>
      </c>
      <c r="BH65" s="143" t="str">
        <f>IF($A65="","",_xlfn.IFNA(RTD($A$1,,"order",$A65,BH$6,$A$2),""))</f>
        <v/>
      </c>
      <c r="BI65" s="143" t="str">
        <f>IF($A65="","",_xlfn.IFNA(RTD($A$1,,"order",$A65,BI$6,$A$2),""))</f>
        <v/>
      </c>
      <c r="BJ65" s="143" t="str">
        <f>IF($A65="","",_xlfn.IFNA(RTD($A$1,,"order",$A65,BJ$6,$A$2),""))</f>
        <v/>
      </c>
      <c r="BK65" s="143" t="str">
        <f>IF($A65="","",_xlfn.IFNA(RTD($A$1,,"order",$A65,BK$6,$A$2),""))</f>
        <v/>
      </c>
      <c r="BL65" s="143" t="str">
        <f>IF($A65="","",_xlfn.IFNA(RTD($A$1,,"order",$A65,BL$6,$A$2),""))</f>
        <v/>
      </c>
      <c r="BM65" s="143" t="str">
        <f>IF($A65="","",_xlfn.IFNA(RTD($A$1,,"order",$A65,BM$6,$A$2),""))</f>
        <v/>
      </c>
      <c r="BN65" s="143" t="str">
        <f>IF($A65="","",_xlfn.IFNA(RTD($A$1,,"order",$A65,BN$6,$A$2),""))</f>
        <v/>
      </c>
      <c r="BO65" s="149" t="str">
        <f>IF($A65="","",_xlfn.IFNA(RTD($A$1,,"order",$A65,BO$6,$A$2),""))</f>
        <v/>
      </c>
      <c r="BP65" s="149" t="str">
        <f>IF($A65="","",_xlfn.IFNA(RTD($A$1,,"order",$A65,BP$6,$A$2),""))</f>
        <v/>
      </c>
      <c r="BQ65" s="149" t="str">
        <f>IF($A65="","",_xlfn.IFNA(RTD($A$1,,"order",$A65,BQ$6,$A$2),""))</f>
        <v/>
      </c>
      <c r="BR65" s="59" t="str">
        <f>IF($A65="","",_xlfn.IFNA(RTD($A$1,,"order",$A65,BR$6,$A$2),""))</f>
        <v/>
      </c>
      <c r="BS65" s="59" t="str">
        <f>IF($A65="","",_xlfn.IFNA(RTD($A$1,,"order",$A65,BS$6,$A$2),""))</f>
        <v/>
      </c>
      <c r="BT65" s="59" t="str">
        <f>IF($A65="","",_xlfn.IFNA(RTD($A$1,,"order",$A65,BT$6,$A$2),""))</f>
        <v/>
      </c>
      <c r="BU65" s="59" t="str">
        <f>IF($A65="","",_xlfn.IFNA(RTD($A$1,,"order",$A65,BU$6,$A$2),""))</f>
        <v/>
      </c>
      <c r="BV65" s="59" t="str">
        <f>IF($A65="","",_xlfn.IFNA(RTD($A$1,,"order",$A65,BV$6,$A$2),""))</f>
        <v/>
      </c>
      <c r="BW65" s="59" t="str">
        <f>IF($A65="","",_xlfn.IFNA(RTD($A$1,,"order",$A65,BW$6,$A$2),""))</f>
        <v/>
      </c>
      <c r="BX65" s="59" t="str">
        <f>IF($A65="","",_xlfn.IFNA(RTD($A$1,,"order",$A65,BX$6,$A$2),""))</f>
        <v/>
      </c>
      <c r="BY65" s="59" t="str">
        <f>IF($A65="","",_xlfn.IFNA(RTD($A$1,,"order",$A65,BY$6,$A$2),""))</f>
        <v/>
      </c>
      <c r="BZ65" s="59" t="str">
        <f>IF($A65="","",_xlfn.IFNA(RTD($A$1,,"order",$A65,BZ$6,$A$2),""))</f>
        <v/>
      </c>
      <c r="CA65" s="59" t="str">
        <f>IF($A65="","",_xlfn.IFNA(RTD($A$1,,"order",$A65,CA$6,$A$2),""))</f>
        <v/>
      </c>
      <c r="CB65" s="59" t="str">
        <f>IF($A65="","",_xlfn.IFNA(RTD($A$1,,"order",$A65,CB$6,$A$2),""))</f>
        <v/>
      </c>
    </row>
    <row r="66" spans="1:80" x14ac:dyDescent="0.55000000000000004">
      <c r="A66" s="59" t="str">
        <f>IF(LiveOn,IFERROR(MID(","&amp;$B$5&amp;",",FIND(CHAR(1),SUBSTITUTE(","&amp;$B$5&amp;",",",",CHAR(1),ROWS($A$7:A66)))+1,FIND(CHAR(1),SUBSTITUTE(","&amp;$B$5&amp;",",",",CHAR(1),ROWS($A$7:A66)+1))-FIND(CHAR(1),SUBSTITUTE(","&amp;$B$5&amp;",",",",CHAR(1),ROWS($A$7:A66)))-1),""),"")</f>
        <v/>
      </c>
      <c r="B66" s="115" t="str">
        <f>IF($A66="","",IF(ISNUMBER(UtcOffset),IF(ISNUMBER(RTD($A$1,,"order",$A66,B$6,$A$2)),RTD($A$1,,"order",$A66,B$6,$A$2)+UtcOffset,RTD($A$1,,"order",$A66,B$6,$A$2)),""))</f>
        <v/>
      </c>
      <c r="C66" s="115" t="str">
        <f>IF($A66="","",IF(ISNUMBER(UtcOffset),IF(ISNUMBER(RTD($A$1,,"order",$A66,C$6,$A$2)),RTD($A$1,,"order",$A66,C$6,$A$2)+UtcOffset,RTD($A$1,,"order",$A66,C$6,$A$2)),""))</f>
        <v/>
      </c>
      <c r="D66" s="61" t="str">
        <f>IF($A66="","",_xlfn.IFNA(RTD($A$1,,"order",$A66,D$6,$A$2),""))</f>
        <v/>
      </c>
      <c r="E66" s="123" t="str">
        <f>IF($A66="","",_xlfn.IFNA(RTD($A$1,,"order",$A66,E$6,$A$2),""))</f>
        <v/>
      </c>
      <c r="F66" s="130" t="str">
        <f>IF($A66="","",_xlfn.IFNA(RTD($A$1,,"order",$A66,F$6,$A$2),""))</f>
        <v/>
      </c>
      <c r="G66" s="130" t="str">
        <f>IF($A66="","",_xlfn.IFNA(RTD($A$1,,"order",$A66,G$6,$A$2),""))</f>
        <v/>
      </c>
      <c r="H66" s="82" t="str">
        <f>IF($A66="","",_xlfn.IFNA(RTD($A$1,,"order",$A66,H$6,$A$2),""))</f>
        <v/>
      </c>
      <c r="I66" s="135" t="str">
        <f>IF($A66="","",_xlfn.IFNA(RTD($A$1,,"order",$A66,I$6,$A$2),""))</f>
        <v/>
      </c>
      <c r="J66" s="135" t="str">
        <f>IF($A66="","",_xlfn.IFNA(RTD($A$1,,"order",$A66,J$6,$A$2),""))</f>
        <v/>
      </c>
      <c r="K66" s="139" t="str">
        <f>IF($A66="","",_xlfn.IFNA(RTD($A$1,,"order",$A66,K$6,$A$2),""))</f>
        <v/>
      </c>
      <c r="L66" s="139" t="str">
        <f>IF($A66="","",_xlfn.IFNA(RTD($A$1,,"order",$A66,L$6,$A$2),""))</f>
        <v/>
      </c>
      <c r="M66" s="62" t="str">
        <f>IF($A66="","",_xlfn.IFNA(RTD($A$1,,"order",$A66,M$6,$A$2),""))</f>
        <v/>
      </c>
      <c r="N66" s="62" t="str">
        <f>IF($A66="","",_xlfn.IFNA(RTD($A$1,,"order",$A66,N$6,$A$2),""))</f>
        <v/>
      </c>
      <c r="O66" s="142" t="str">
        <f>IF($A66="","",_xlfn.IFNA(RTD($A$1,,"order",$A66,O$6,$A$2),""))</f>
        <v/>
      </c>
      <c r="P66" s="142" t="str">
        <f>IF($A66="","",_xlfn.IFNA(RTD($A$1,,"order",$A66,P$6,$A$2),""))</f>
        <v/>
      </c>
      <c r="Q66" s="152" t="str">
        <f>IF($A66="","",_xlfn.IFNA(RTD($A$1,,"order",$A66,Q$6,$A$2),""))</f>
        <v/>
      </c>
      <c r="R66" s="59" t="str">
        <f>IF($A66="","",_xlfn.IFNA(RTD($A$1,,"order",$A66,R$6,$A$2),""))</f>
        <v/>
      </c>
      <c r="S66" s="59" t="str">
        <f>IF($A66="","",_xlfn.IFNA(RTD($A$1,,"order",$A66,S$6,$A$2),""))</f>
        <v/>
      </c>
      <c r="T66" s="143" t="str">
        <f>IF($A66="","",_xlfn.IFNA(RTD($A$1,,"order",$A66,T$6,$A$2),""))</f>
        <v/>
      </c>
      <c r="U66" s="143" t="str">
        <f>IF($A66="","",_xlfn.IFNA(RTD($A$1,,"order",$A66,U$6,$A$2),""))</f>
        <v/>
      </c>
      <c r="V66" s="143" t="str">
        <f>IF($A66="","",_xlfn.IFNA(RTD($A$1,,"order",$A66,V$6,$A$2),""))</f>
        <v/>
      </c>
      <c r="W66" s="143" t="str">
        <f>IF($A66="","",_xlfn.IFNA(RTD($A$1,,"order",$A66,W$6,$A$2),""))</f>
        <v/>
      </c>
      <c r="X66" s="147" t="str">
        <f>IF($A66="","",_xlfn.IFNA(RTD($A$1,,"order",$A66,X$6,$A$2),""))</f>
        <v/>
      </c>
      <c r="Y66" s="147" t="str">
        <f>IF($A66="","",_xlfn.IFNA(RTD($A$1,,"order",$A66,Y$6,$A$2),""))</f>
        <v/>
      </c>
      <c r="Z66" s="143" t="str">
        <f>IF($A66="","",_xlfn.IFNA(RTD($A$1,,"order",$A66,Z$6,$A$2),""))</f>
        <v/>
      </c>
      <c r="AA66" s="143" t="str">
        <f>IF($A66="","",_xlfn.IFNA(RTD($A$1,,"order",$A66,AA$6,$A$2),""))</f>
        <v/>
      </c>
      <c r="AB66" s="143" t="str">
        <f>IF($A66="","",_xlfn.IFNA(RTD($A$1,,"order",$A66,AB$6,$A$2),""))</f>
        <v/>
      </c>
      <c r="AC66" s="143" t="str">
        <f>IF($A66="","",_xlfn.IFNA(RTD($A$1,,"order",$A66,AC$6,$A$2),""))</f>
        <v/>
      </c>
      <c r="AD66" s="143" t="str">
        <f>IF($A66="","",_xlfn.IFNA(RTD($A$1,,"order",$A66,AD$6,$A$2),""))</f>
        <v/>
      </c>
      <c r="AE66" s="59" t="str">
        <f>IF($A66="","",_xlfn.IFNA(RTD($A$1,,"order",$A66,AE$6,$A$2),""))</f>
        <v/>
      </c>
      <c r="AF66" s="59" t="str">
        <f>IF($A66="","",_xlfn.IFNA(RTD($A$1,,"order",$A66,AF$6,$A$2),""))</f>
        <v/>
      </c>
      <c r="AG66" s="59" t="str">
        <f>IF($A66="","",_xlfn.IFNA(RTD($A$1,,"order",$A66,AG$6,$A$2),""))</f>
        <v/>
      </c>
      <c r="AH66" s="59" t="str">
        <f>IF($A66="","",_xlfn.IFNA(RTD($A$1,,"order",$A66,AH$6,$A$2),""))</f>
        <v/>
      </c>
      <c r="AI66" s="143" t="str">
        <f>IF($A66="","",_xlfn.IFNA(RTD($A$1,,"order",$A66,AI$6,$A$2),""))</f>
        <v/>
      </c>
      <c r="AJ66" s="59" t="str">
        <f>IF($A66="","",_xlfn.IFNA(RTD($A$1,,"order",$A66,AJ$6,$A$2),""))</f>
        <v/>
      </c>
      <c r="AK66" s="143" t="str">
        <f>IF($A66="","",_xlfn.IFNA(RTD($A$1,,"order",$A66,AK$6,$A$2),""))</f>
        <v/>
      </c>
      <c r="AL66" s="59" t="str">
        <f>IF($A66="","",_xlfn.IFNA(RTD($A$1,,"order",$A66,AL$6,$A$2),""))</f>
        <v/>
      </c>
      <c r="AM66" s="143" t="str">
        <f>IF($A66="","",_xlfn.IFNA(RTD($A$1,,"order",$A66,AM$6,$A$2),""))</f>
        <v/>
      </c>
      <c r="AN66" s="143" t="str">
        <f>IF($A66="","",_xlfn.IFNA(RTD($A$1,,"order",$A66,AN$6,$A$2),""))</f>
        <v/>
      </c>
      <c r="AO66" s="143" t="str">
        <f>IF($A66="","",_xlfn.IFNA(RTD($A$1,,"order",$A66,AO$6,$A$2),""))</f>
        <v/>
      </c>
      <c r="AP66" s="143" t="str">
        <f>IF($A66="","",_xlfn.IFNA(RTD($A$1,,"order",$A66,AP$6,$A$2),""))</f>
        <v/>
      </c>
      <c r="AQ66" s="143" t="str">
        <f>IF($A66="","",_xlfn.IFNA(RTD($A$1,,"order",$A66,AQ$6,$A$2),""))</f>
        <v/>
      </c>
      <c r="AR66" s="143" t="str">
        <f>IF($A66="","",_xlfn.IFNA(RTD($A$1,,"order",$A66,AR$6,$A$2),""))</f>
        <v/>
      </c>
      <c r="AS66" s="143" t="str">
        <f>IF($A66="","",_xlfn.IFNA(RTD($A$1,,"order",$A66,AS$6,$A$2),""))</f>
        <v/>
      </c>
      <c r="AT66" s="143" t="str">
        <f>IF($A66="","",_xlfn.IFNA(RTD($A$1,,"order",$A66,AT$6,$A$2),""))</f>
        <v/>
      </c>
      <c r="AU66" s="59" t="str">
        <f>IF($A66="","",_xlfn.IFNA(RTD($A$1,,"order",$A66,AU$6,$A$2),""))</f>
        <v/>
      </c>
      <c r="AV66" s="59" t="str">
        <f>IF($A66="","",_xlfn.IFNA(RTD($A$1,,"order",$A66,AV$6,$A$2),""))</f>
        <v/>
      </c>
      <c r="AW66" s="143" t="str">
        <f>IF($A66="","",_xlfn.IFNA(RTD($A$1,,"order",$A66,AW$6,$A$2),""))</f>
        <v/>
      </c>
      <c r="AX66" s="143" t="str">
        <f>IF($A66="","",_xlfn.IFNA(RTD($A$1,,"order",$A66,AX$6,$A$2),""))</f>
        <v/>
      </c>
      <c r="AY66" s="143" t="str">
        <f>IF($A66="","",_xlfn.IFNA(RTD($A$1,,"order",$A66,AY$6,$A$2),""))</f>
        <v/>
      </c>
      <c r="AZ66" s="143" t="str">
        <f>IF($A66="","",_xlfn.IFNA(RTD($A$1,,"order",$A66,AZ$6,$A$2),""))</f>
        <v/>
      </c>
      <c r="BA66" s="143" t="str">
        <f>IF($A66="","",_xlfn.IFNA(RTD($A$1,,"order",$A66,BA$6,$A$2),""))</f>
        <v/>
      </c>
      <c r="BB66" s="143" t="str">
        <f>IF($A66="","",_xlfn.IFNA(RTD($A$1,,"order",$A66,BB$6,$A$2),""))</f>
        <v/>
      </c>
      <c r="BC66" s="143" t="str">
        <f>IF($A66="","",_xlfn.IFNA(RTD($A$1,,"order",$A66,BC$6,$A$2),""))</f>
        <v/>
      </c>
      <c r="BD66" s="143" t="str">
        <f>IF($A66="","",_xlfn.IFNA(RTD($A$1,,"order",$A66,BD$6,$A$2),""))</f>
        <v/>
      </c>
      <c r="BE66" s="143" t="str">
        <f>IF($A66="","",_xlfn.IFNA(RTD($A$1,,"order",$A66,BE$6,$A$2),""))</f>
        <v/>
      </c>
      <c r="BF66" s="143" t="str">
        <f>IF($A66="","",_xlfn.IFNA(RTD($A$1,,"order",$A66,BF$6,$A$2),""))</f>
        <v/>
      </c>
      <c r="BG66" s="143" t="str">
        <f>IF($A66="","",_xlfn.IFNA(RTD($A$1,,"order",$A66,BG$6,$A$2),""))</f>
        <v/>
      </c>
      <c r="BH66" s="143" t="str">
        <f>IF($A66="","",_xlfn.IFNA(RTD($A$1,,"order",$A66,BH$6,$A$2),""))</f>
        <v/>
      </c>
      <c r="BI66" s="143" t="str">
        <f>IF($A66="","",_xlfn.IFNA(RTD($A$1,,"order",$A66,BI$6,$A$2),""))</f>
        <v/>
      </c>
      <c r="BJ66" s="143" t="str">
        <f>IF($A66="","",_xlfn.IFNA(RTD($A$1,,"order",$A66,BJ$6,$A$2),""))</f>
        <v/>
      </c>
      <c r="BK66" s="143" t="str">
        <f>IF($A66="","",_xlfn.IFNA(RTD($A$1,,"order",$A66,BK$6,$A$2),""))</f>
        <v/>
      </c>
      <c r="BL66" s="143" t="str">
        <f>IF($A66="","",_xlfn.IFNA(RTD($A$1,,"order",$A66,BL$6,$A$2),""))</f>
        <v/>
      </c>
      <c r="BM66" s="143" t="str">
        <f>IF($A66="","",_xlfn.IFNA(RTD($A$1,,"order",$A66,BM$6,$A$2),""))</f>
        <v/>
      </c>
      <c r="BN66" s="143" t="str">
        <f>IF($A66="","",_xlfn.IFNA(RTD($A$1,,"order",$A66,BN$6,$A$2),""))</f>
        <v/>
      </c>
      <c r="BO66" s="149" t="str">
        <f>IF($A66="","",_xlfn.IFNA(RTD($A$1,,"order",$A66,BO$6,$A$2),""))</f>
        <v/>
      </c>
      <c r="BP66" s="149" t="str">
        <f>IF($A66="","",_xlfn.IFNA(RTD($A$1,,"order",$A66,BP$6,$A$2),""))</f>
        <v/>
      </c>
      <c r="BQ66" s="149" t="str">
        <f>IF($A66="","",_xlfn.IFNA(RTD($A$1,,"order",$A66,BQ$6,$A$2),""))</f>
        <v/>
      </c>
      <c r="BR66" s="59" t="str">
        <f>IF($A66="","",_xlfn.IFNA(RTD($A$1,,"order",$A66,BR$6,$A$2),""))</f>
        <v/>
      </c>
      <c r="BS66" s="59" t="str">
        <f>IF($A66="","",_xlfn.IFNA(RTD($A$1,,"order",$A66,BS$6,$A$2),""))</f>
        <v/>
      </c>
      <c r="BT66" s="59" t="str">
        <f>IF($A66="","",_xlfn.IFNA(RTD($A$1,,"order",$A66,BT$6,$A$2),""))</f>
        <v/>
      </c>
      <c r="BU66" s="59" t="str">
        <f>IF($A66="","",_xlfn.IFNA(RTD($A$1,,"order",$A66,BU$6,$A$2),""))</f>
        <v/>
      </c>
      <c r="BV66" s="59" t="str">
        <f>IF($A66="","",_xlfn.IFNA(RTD($A$1,,"order",$A66,BV$6,$A$2),""))</f>
        <v/>
      </c>
      <c r="BW66" s="59" t="str">
        <f>IF($A66="","",_xlfn.IFNA(RTD($A$1,,"order",$A66,BW$6,$A$2),""))</f>
        <v/>
      </c>
      <c r="BX66" s="59" t="str">
        <f>IF($A66="","",_xlfn.IFNA(RTD($A$1,,"order",$A66,BX$6,$A$2),""))</f>
        <v/>
      </c>
      <c r="BY66" s="59" t="str">
        <f>IF($A66="","",_xlfn.IFNA(RTD($A$1,,"order",$A66,BY$6,$A$2),""))</f>
        <v/>
      </c>
      <c r="BZ66" s="59" t="str">
        <f>IF($A66="","",_xlfn.IFNA(RTD($A$1,,"order",$A66,BZ$6,$A$2),""))</f>
        <v/>
      </c>
      <c r="CA66" s="59" t="str">
        <f>IF($A66="","",_xlfn.IFNA(RTD($A$1,,"order",$A66,CA$6,$A$2),""))</f>
        <v/>
      </c>
      <c r="CB66" s="59" t="str">
        <f>IF($A66="","",_xlfn.IFNA(RTD($A$1,,"order",$A66,CB$6,$A$2),""))</f>
        <v/>
      </c>
    </row>
    <row r="67" spans="1:80" x14ac:dyDescent="0.55000000000000004">
      <c r="A67" s="59" t="str">
        <f>IF(LiveOn,IFERROR(MID(","&amp;$B$5&amp;",",FIND(CHAR(1),SUBSTITUTE(","&amp;$B$5&amp;",",",",CHAR(1),ROWS($A$7:A67)))+1,FIND(CHAR(1),SUBSTITUTE(","&amp;$B$5&amp;",",",",CHAR(1),ROWS($A$7:A67)+1))-FIND(CHAR(1),SUBSTITUTE(","&amp;$B$5&amp;",",",",CHAR(1),ROWS($A$7:A67)))-1),""),"")</f>
        <v/>
      </c>
      <c r="B67" s="115" t="str">
        <f>IF($A67="","",IF(ISNUMBER(UtcOffset),IF(ISNUMBER(RTD($A$1,,"order",$A67,B$6,$A$2)),RTD($A$1,,"order",$A67,B$6,$A$2)+UtcOffset,RTD($A$1,,"order",$A67,B$6,$A$2)),""))</f>
        <v/>
      </c>
      <c r="C67" s="115" t="str">
        <f>IF($A67="","",IF(ISNUMBER(UtcOffset),IF(ISNUMBER(RTD($A$1,,"order",$A67,C$6,$A$2)),RTD($A$1,,"order",$A67,C$6,$A$2)+UtcOffset,RTD($A$1,,"order",$A67,C$6,$A$2)),""))</f>
        <v/>
      </c>
      <c r="D67" s="61" t="str">
        <f>IF($A67="","",_xlfn.IFNA(RTD($A$1,,"order",$A67,D$6,$A$2),""))</f>
        <v/>
      </c>
      <c r="E67" s="123" t="str">
        <f>IF($A67="","",_xlfn.IFNA(RTD($A$1,,"order",$A67,E$6,$A$2),""))</f>
        <v/>
      </c>
      <c r="F67" s="130" t="str">
        <f>IF($A67="","",_xlfn.IFNA(RTD($A$1,,"order",$A67,F$6,$A$2),""))</f>
        <v/>
      </c>
      <c r="G67" s="130" t="str">
        <f>IF($A67="","",_xlfn.IFNA(RTD($A$1,,"order",$A67,G$6,$A$2),""))</f>
        <v/>
      </c>
      <c r="H67" s="82" t="str">
        <f>IF($A67="","",_xlfn.IFNA(RTD($A$1,,"order",$A67,H$6,$A$2),""))</f>
        <v/>
      </c>
      <c r="I67" s="135" t="str">
        <f>IF($A67="","",_xlfn.IFNA(RTD($A$1,,"order",$A67,I$6,$A$2),""))</f>
        <v/>
      </c>
      <c r="J67" s="135" t="str">
        <f>IF($A67="","",_xlfn.IFNA(RTD($A$1,,"order",$A67,J$6,$A$2),""))</f>
        <v/>
      </c>
      <c r="K67" s="139" t="str">
        <f>IF($A67="","",_xlfn.IFNA(RTD($A$1,,"order",$A67,K$6,$A$2),""))</f>
        <v/>
      </c>
      <c r="L67" s="139" t="str">
        <f>IF($A67="","",_xlfn.IFNA(RTD($A$1,,"order",$A67,L$6,$A$2),""))</f>
        <v/>
      </c>
      <c r="M67" s="62" t="str">
        <f>IF($A67="","",_xlfn.IFNA(RTD($A$1,,"order",$A67,M$6,$A$2),""))</f>
        <v/>
      </c>
      <c r="N67" s="62" t="str">
        <f>IF($A67="","",_xlfn.IFNA(RTD($A$1,,"order",$A67,N$6,$A$2),""))</f>
        <v/>
      </c>
      <c r="O67" s="142" t="str">
        <f>IF($A67="","",_xlfn.IFNA(RTD($A$1,,"order",$A67,O$6,$A$2),""))</f>
        <v/>
      </c>
      <c r="P67" s="142" t="str">
        <f>IF($A67="","",_xlfn.IFNA(RTD($A$1,,"order",$A67,P$6,$A$2),""))</f>
        <v/>
      </c>
      <c r="Q67" s="152" t="str">
        <f>IF($A67="","",_xlfn.IFNA(RTD($A$1,,"order",$A67,Q$6,$A$2),""))</f>
        <v/>
      </c>
      <c r="R67" s="59" t="str">
        <f>IF($A67="","",_xlfn.IFNA(RTD($A$1,,"order",$A67,R$6,$A$2),""))</f>
        <v/>
      </c>
      <c r="S67" s="59" t="str">
        <f>IF($A67="","",_xlfn.IFNA(RTD($A$1,,"order",$A67,S$6,$A$2),""))</f>
        <v/>
      </c>
      <c r="T67" s="143" t="str">
        <f>IF($A67="","",_xlfn.IFNA(RTD($A$1,,"order",$A67,T$6,$A$2),""))</f>
        <v/>
      </c>
      <c r="U67" s="143" t="str">
        <f>IF($A67="","",_xlfn.IFNA(RTD($A$1,,"order",$A67,U$6,$A$2),""))</f>
        <v/>
      </c>
      <c r="V67" s="143" t="str">
        <f>IF($A67="","",_xlfn.IFNA(RTD($A$1,,"order",$A67,V$6,$A$2),""))</f>
        <v/>
      </c>
      <c r="W67" s="143" t="str">
        <f>IF($A67="","",_xlfn.IFNA(RTD($A$1,,"order",$A67,W$6,$A$2),""))</f>
        <v/>
      </c>
      <c r="X67" s="147" t="str">
        <f>IF($A67="","",_xlfn.IFNA(RTD($A$1,,"order",$A67,X$6,$A$2),""))</f>
        <v/>
      </c>
      <c r="Y67" s="147" t="str">
        <f>IF($A67="","",_xlfn.IFNA(RTD($A$1,,"order",$A67,Y$6,$A$2),""))</f>
        <v/>
      </c>
      <c r="Z67" s="143" t="str">
        <f>IF($A67="","",_xlfn.IFNA(RTD($A$1,,"order",$A67,Z$6,$A$2),""))</f>
        <v/>
      </c>
      <c r="AA67" s="143" t="str">
        <f>IF($A67="","",_xlfn.IFNA(RTD($A$1,,"order",$A67,AA$6,$A$2),""))</f>
        <v/>
      </c>
      <c r="AB67" s="143" t="str">
        <f>IF($A67="","",_xlfn.IFNA(RTD($A$1,,"order",$A67,AB$6,$A$2),""))</f>
        <v/>
      </c>
      <c r="AC67" s="143" t="str">
        <f>IF($A67="","",_xlfn.IFNA(RTD($A$1,,"order",$A67,AC$6,$A$2),""))</f>
        <v/>
      </c>
      <c r="AD67" s="143" t="str">
        <f>IF($A67="","",_xlfn.IFNA(RTD($A$1,,"order",$A67,AD$6,$A$2),""))</f>
        <v/>
      </c>
      <c r="AE67" s="59" t="str">
        <f>IF($A67="","",_xlfn.IFNA(RTD($A$1,,"order",$A67,AE$6,$A$2),""))</f>
        <v/>
      </c>
      <c r="AF67" s="59" t="str">
        <f>IF($A67="","",_xlfn.IFNA(RTD($A$1,,"order",$A67,AF$6,$A$2),""))</f>
        <v/>
      </c>
      <c r="AG67" s="59" t="str">
        <f>IF($A67="","",_xlfn.IFNA(RTD($A$1,,"order",$A67,AG$6,$A$2),""))</f>
        <v/>
      </c>
      <c r="AH67" s="59" t="str">
        <f>IF($A67="","",_xlfn.IFNA(RTD($A$1,,"order",$A67,AH$6,$A$2),""))</f>
        <v/>
      </c>
      <c r="AI67" s="143" t="str">
        <f>IF($A67="","",_xlfn.IFNA(RTD($A$1,,"order",$A67,AI$6,$A$2),""))</f>
        <v/>
      </c>
      <c r="AJ67" s="59" t="str">
        <f>IF($A67="","",_xlfn.IFNA(RTD($A$1,,"order",$A67,AJ$6,$A$2),""))</f>
        <v/>
      </c>
      <c r="AK67" s="143" t="str">
        <f>IF($A67="","",_xlfn.IFNA(RTD($A$1,,"order",$A67,AK$6,$A$2),""))</f>
        <v/>
      </c>
      <c r="AL67" s="59" t="str">
        <f>IF($A67="","",_xlfn.IFNA(RTD($A$1,,"order",$A67,AL$6,$A$2),""))</f>
        <v/>
      </c>
      <c r="AM67" s="143" t="str">
        <f>IF($A67="","",_xlfn.IFNA(RTD($A$1,,"order",$A67,AM$6,$A$2),""))</f>
        <v/>
      </c>
      <c r="AN67" s="143" t="str">
        <f>IF($A67="","",_xlfn.IFNA(RTD($A$1,,"order",$A67,AN$6,$A$2),""))</f>
        <v/>
      </c>
      <c r="AO67" s="143" t="str">
        <f>IF($A67="","",_xlfn.IFNA(RTD($A$1,,"order",$A67,AO$6,$A$2),""))</f>
        <v/>
      </c>
      <c r="AP67" s="143" t="str">
        <f>IF($A67="","",_xlfn.IFNA(RTD($A$1,,"order",$A67,AP$6,$A$2),""))</f>
        <v/>
      </c>
      <c r="AQ67" s="143" t="str">
        <f>IF($A67="","",_xlfn.IFNA(RTD($A$1,,"order",$A67,AQ$6,$A$2),""))</f>
        <v/>
      </c>
      <c r="AR67" s="143" t="str">
        <f>IF($A67="","",_xlfn.IFNA(RTD($A$1,,"order",$A67,AR$6,$A$2),""))</f>
        <v/>
      </c>
      <c r="AS67" s="143" t="str">
        <f>IF($A67="","",_xlfn.IFNA(RTD($A$1,,"order",$A67,AS$6,$A$2),""))</f>
        <v/>
      </c>
      <c r="AT67" s="143" t="str">
        <f>IF($A67="","",_xlfn.IFNA(RTD($A$1,,"order",$A67,AT$6,$A$2),""))</f>
        <v/>
      </c>
      <c r="AU67" s="59" t="str">
        <f>IF($A67="","",_xlfn.IFNA(RTD($A$1,,"order",$A67,AU$6,$A$2),""))</f>
        <v/>
      </c>
      <c r="AV67" s="59" t="str">
        <f>IF($A67="","",_xlfn.IFNA(RTD($A$1,,"order",$A67,AV$6,$A$2),""))</f>
        <v/>
      </c>
      <c r="AW67" s="143" t="str">
        <f>IF($A67="","",_xlfn.IFNA(RTD($A$1,,"order",$A67,AW$6,$A$2),""))</f>
        <v/>
      </c>
      <c r="AX67" s="143" t="str">
        <f>IF($A67="","",_xlfn.IFNA(RTD($A$1,,"order",$A67,AX$6,$A$2),""))</f>
        <v/>
      </c>
      <c r="AY67" s="143" t="str">
        <f>IF($A67="","",_xlfn.IFNA(RTD($A$1,,"order",$A67,AY$6,$A$2),""))</f>
        <v/>
      </c>
      <c r="AZ67" s="143" t="str">
        <f>IF($A67="","",_xlfn.IFNA(RTD($A$1,,"order",$A67,AZ$6,$A$2),""))</f>
        <v/>
      </c>
      <c r="BA67" s="143" t="str">
        <f>IF($A67="","",_xlfn.IFNA(RTD($A$1,,"order",$A67,BA$6,$A$2),""))</f>
        <v/>
      </c>
      <c r="BB67" s="143" t="str">
        <f>IF($A67="","",_xlfn.IFNA(RTD($A$1,,"order",$A67,BB$6,$A$2),""))</f>
        <v/>
      </c>
      <c r="BC67" s="143" t="str">
        <f>IF($A67="","",_xlfn.IFNA(RTD($A$1,,"order",$A67,BC$6,$A$2),""))</f>
        <v/>
      </c>
      <c r="BD67" s="143" t="str">
        <f>IF($A67="","",_xlfn.IFNA(RTD($A$1,,"order",$A67,BD$6,$A$2),""))</f>
        <v/>
      </c>
      <c r="BE67" s="143" t="str">
        <f>IF($A67="","",_xlfn.IFNA(RTD($A$1,,"order",$A67,BE$6,$A$2),""))</f>
        <v/>
      </c>
      <c r="BF67" s="143" t="str">
        <f>IF($A67="","",_xlfn.IFNA(RTD($A$1,,"order",$A67,BF$6,$A$2),""))</f>
        <v/>
      </c>
      <c r="BG67" s="143" t="str">
        <f>IF($A67="","",_xlfn.IFNA(RTD($A$1,,"order",$A67,BG$6,$A$2),""))</f>
        <v/>
      </c>
      <c r="BH67" s="143" t="str">
        <f>IF($A67="","",_xlfn.IFNA(RTD($A$1,,"order",$A67,BH$6,$A$2),""))</f>
        <v/>
      </c>
      <c r="BI67" s="143" t="str">
        <f>IF($A67="","",_xlfn.IFNA(RTD($A$1,,"order",$A67,BI$6,$A$2),""))</f>
        <v/>
      </c>
      <c r="BJ67" s="143" t="str">
        <f>IF($A67="","",_xlfn.IFNA(RTD($A$1,,"order",$A67,BJ$6,$A$2),""))</f>
        <v/>
      </c>
      <c r="BK67" s="143" t="str">
        <f>IF($A67="","",_xlfn.IFNA(RTD($A$1,,"order",$A67,BK$6,$A$2),""))</f>
        <v/>
      </c>
      <c r="BL67" s="143" t="str">
        <f>IF($A67="","",_xlfn.IFNA(RTD($A$1,,"order",$A67,BL$6,$A$2),""))</f>
        <v/>
      </c>
      <c r="BM67" s="143" t="str">
        <f>IF($A67="","",_xlfn.IFNA(RTD($A$1,,"order",$A67,BM$6,$A$2),""))</f>
        <v/>
      </c>
      <c r="BN67" s="143" t="str">
        <f>IF($A67="","",_xlfn.IFNA(RTD($A$1,,"order",$A67,BN$6,$A$2),""))</f>
        <v/>
      </c>
      <c r="BO67" s="149" t="str">
        <f>IF($A67="","",_xlfn.IFNA(RTD($A$1,,"order",$A67,BO$6,$A$2),""))</f>
        <v/>
      </c>
      <c r="BP67" s="149" t="str">
        <f>IF($A67="","",_xlfn.IFNA(RTD($A$1,,"order",$A67,BP$6,$A$2),""))</f>
        <v/>
      </c>
      <c r="BQ67" s="149" t="str">
        <f>IF($A67="","",_xlfn.IFNA(RTD($A$1,,"order",$A67,BQ$6,$A$2),""))</f>
        <v/>
      </c>
      <c r="BR67" s="59" t="str">
        <f>IF($A67="","",_xlfn.IFNA(RTD($A$1,,"order",$A67,BR$6,$A$2),""))</f>
        <v/>
      </c>
      <c r="BS67" s="59" t="str">
        <f>IF($A67="","",_xlfn.IFNA(RTD($A$1,,"order",$A67,BS$6,$A$2),""))</f>
        <v/>
      </c>
      <c r="BT67" s="59" t="str">
        <f>IF($A67="","",_xlfn.IFNA(RTD($A$1,,"order",$A67,BT$6,$A$2),""))</f>
        <v/>
      </c>
      <c r="BU67" s="59" t="str">
        <f>IF($A67="","",_xlfn.IFNA(RTD($A$1,,"order",$A67,BU$6,$A$2),""))</f>
        <v/>
      </c>
      <c r="BV67" s="59" t="str">
        <f>IF($A67="","",_xlfn.IFNA(RTD($A$1,,"order",$A67,BV$6,$A$2),""))</f>
        <v/>
      </c>
      <c r="BW67" s="59" t="str">
        <f>IF($A67="","",_xlfn.IFNA(RTD($A$1,,"order",$A67,BW$6,$A$2),""))</f>
        <v/>
      </c>
      <c r="BX67" s="59" t="str">
        <f>IF($A67="","",_xlfn.IFNA(RTD($A$1,,"order",$A67,BX$6,$A$2),""))</f>
        <v/>
      </c>
      <c r="BY67" s="59" t="str">
        <f>IF($A67="","",_xlfn.IFNA(RTD($A$1,,"order",$A67,BY$6,$A$2),""))</f>
        <v/>
      </c>
      <c r="BZ67" s="59" t="str">
        <f>IF($A67="","",_xlfn.IFNA(RTD($A$1,,"order",$A67,BZ$6,$A$2),""))</f>
        <v/>
      </c>
      <c r="CA67" s="59" t="str">
        <f>IF($A67="","",_xlfn.IFNA(RTD($A$1,,"order",$A67,CA$6,$A$2),""))</f>
        <v/>
      </c>
      <c r="CB67" s="59" t="str">
        <f>IF($A67="","",_xlfn.IFNA(RTD($A$1,,"order",$A67,CB$6,$A$2),""))</f>
        <v/>
      </c>
    </row>
    <row r="68" spans="1:80" x14ac:dyDescent="0.55000000000000004">
      <c r="A68" s="59" t="str">
        <f>IF(LiveOn,IFERROR(MID(","&amp;$B$5&amp;",",FIND(CHAR(1),SUBSTITUTE(","&amp;$B$5&amp;",",",",CHAR(1),ROWS($A$7:A68)))+1,FIND(CHAR(1),SUBSTITUTE(","&amp;$B$5&amp;",",",",CHAR(1),ROWS($A$7:A68)+1))-FIND(CHAR(1),SUBSTITUTE(","&amp;$B$5&amp;",",",",CHAR(1),ROWS($A$7:A68)))-1),""),"")</f>
        <v/>
      </c>
      <c r="B68" s="115" t="str">
        <f>IF($A68="","",IF(ISNUMBER(UtcOffset),IF(ISNUMBER(RTD($A$1,,"order",$A68,B$6,$A$2)),RTD($A$1,,"order",$A68,B$6,$A$2)+UtcOffset,RTD($A$1,,"order",$A68,B$6,$A$2)),""))</f>
        <v/>
      </c>
      <c r="C68" s="115" t="str">
        <f>IF($A68="","",IF(ISNUMBER(UtcOffset),IF(ISNUMBER(RTD($A$1,,"order",$A68,C$6,$A$2)),RTD($A$1,,"order",$A68,C$6,$A$2)+UtcOffset,RTD($A$1,,"order",$A68,C$6,$A$2)),""))</f>
        <v/>
      </c>
      <c r="D68" s="61" t="str">
        <f>IF($A68="","",_xlfn.IFNA(RTD($A$1,,"order",$A68,D$6,$A$2),""))</f>
        <v/>
      </c>
      <c r="E68" s="123" t="str">
        <f>IF($A68="","",_xlfn.IFNA(RTD($A$1,,"order",$A68,E$6,$A$2),""))</f>
        <v/>
      </c>
      <c r="F68" s="130" t="str">
        <f>IF($A68="","",_xlfn.IFNA(RTD($A$1,,"order",$A68,F$6,$A$2),""))</f>
        <v/>
      </c>
      <c r="G68" s="130" t="str">
        <f>IF($A68="","",_xlfn.IFNA(RTD($A$1,,"order",$A68,G$6,$A$2),""))</f>
        <v/>
      </c>
      <c r="H68" s="82" t="str">
        <f>IF($A68="","",_xlfn.IFNA(RTD($A$1,,"order",$A68,H$6,$A$2),""))</f>
        <v/>
      </c>
      <c r="I68" s="135" t="str">
        <f>IF($A68="","",_xlfn.IFNA(RTD($A$1,,"order",$A68,I$6,$A$2),""))</f>
        <v/>
      </c>
      <c r="J68" s="135" t="str">
        <f>IF($A68="","",_xlfn.IFNA(RTD($A$1,,"order",$A68,J$6,$A$2),""))</f>
        <v/>
      </c>
      <c r="K68" s="139" t="str">
        <f>IF($A68="","",_xlfn.IFNA(RTD($A$1,,"order",$A68,K$6,$A$2),""))</f>
        <v/>
      </c>
      <c r="L68" s="139" t="str">
        <f>IF($A68="","",_xlfn.IFNA(RTD($A$1,,"order",$A68,L$6,$A$2),""))</f>
        <v/>
      </c>
      <c r="M68" s="62" t="str">
        <f>IF($A68="","",_xlfn.IFNA(RTD($A$1,,"order",$A68,M$6,$A$2),""))</f>
        <v/>
      </c>
      <c r="N68" s="62" t="str">
        <f>IF($A68="","",_xlfn.IFNA(RTD($A$1,,"order",$A68,N$6,$A$2),""))</f>
        <v/>
      </c>
      <c r="O68" s="142" t="str">
        <f>IF($A68="","",_xlfn.IFNA(RTD($A$1,,"order",$A68,O$6,$A$2),""))</f>
        <v/>
      </c>
      <c r="P68" s="142" t="str">
        <f>IF($A68="","",_xlfn.IFNA(RTD($A$1,,"order",$A68,P$6,$A$2),""))</f>
        <v/>
      </c>
      <c r="Q68" s="152" t="str">
        <f>IF($A68="","",_xlfn.IFNA(RTD($A$1,,"order",$A68,Q$6,$A$2),""))</f>
        <v/>
      </c>
      <c r="R68" s="59" t="str">
        <f>IF($A68="","",_xlfn.IFNA(RTD($A$1,,"order",$A68,R$6,$A$2),""))</f>
        <v/>
      </c>
      <c r="S68" s="59" t="str">
        <f>IF($A68="","",_xlfn.IFNA(RTD($A$1,,"order",$A68,S$6,$A$2),""))</f>
        <v/>
      </c>
      <c r="T68" s="143" t="str">
        <f>IF($A68="","",_xlfn.IFNA(RTD($A$1,,"order",$A68,T$6,$A$2),""))</f>
        <v/>
      </c>
      <c r="U68" s="143" t="str">
        <f>IF($A68="","",_xlfn.IFNA(RTD($A$1,,"order",$A68,U$6,$A$2),""))</f>
        <v/>
      </c>
      <c r="V68" s="143" t="str">
        <f>IF($A68="","",_xlfn.IFNA(RTD($A$1,,"order",$A68,V$6,$A$2),""))</f>
        <v/>
      </c>
      <c r="W68" s="143" t="str">
        <f>IF($A68="","",_xlfn.IFNA(RTD($A$1,,"order",$A68,W$6,$A$2),""))</f>
        <v/>
      </c>
      <c r="X68" s="147" t="str">
        <f>IF($A68="","",_xlfn.IFNA(RTD($A$1,,"order",$A68,X$6,$A$2),""))</f>
        <v/>
      </c>
      <c r="Y68" s="147" t="str">
        <f>IF($A68="","",_xlfn.IFNA(RTD($A$1,,"order",$A68,Y$6,$A$2),""))</f>
        <v/>
      </c>
      <c r="Z68" s="143" t="str">
        <f>IF($A68="","",_xlfn.IFNA(RTD($A$1,,"order",$A68,Z$6,$A$2),""))</f>
        <v/>
      </c>
      <c r="AA68" s="143" t="str">
        <f>IF($A68="","",_xlfn.IFNA(RTD($A$1,,"order",$A68,AA$6,$A$2),""))</f>
        <v/>
      </c>
      <c r="AB68" s="143" t="str">
        <f>IF($A68="","",_xlfn.IFNA(RTD($A$1,,"order",$A68,AB$6,$A$2),""))</f>
        <v/>
      </c>
      <c r="AC68" s="143" t="str">
        <f>IF($A68="","",_xlfn.IFNA(RTD($A$1,,"order",$A68,AC$6,$A$2),""))</f>
        <v/>
      </c>
      <c r="AD68" s="143" t="str">
        <f>IF($A68="","",_xlfn.IFNA(RTD($A$1,,"order",$A68,AD$6,$A$2),""))</f>
        <v/>
      </c>
      <c r="AE68" s="59" t="str">
        <f>IF($A68="","",_xlfn.IFNA(RTD($A$1,,"order",$A68,AE$6,$A$2),""))</f>
        <v/>
      </c>
      <c r="AF68" s="59" t="str">
        <f>IF($A68="","",_xlfn.IFNA(RTD($A$1,,"order",$A68,AF$6,$A$2),""))</f>
        <v/>
      </c>
      <c r="AG68" s="59" t="str">
        <f>IF($A68="","",_xlfn.IFNA(RTD($A$1,,"order",$A68,AG$6,$A$2),""))</f>
        <v/>
      </c>
      <c r="AH68" s="59" t="str">
        <f>IF($A68="","",_xlfn.IFNA(RTD($A$1,,"order",$A68,AH$6,$A$2),""))</f>
        <v/>
      </c>
      <c r="AI68" s="143" t="str">
        <f>IF($A68="","",_xlfn.IFNA(RTD($A$1,,"order",$A68,AI$6,$A$2),""))</f>
        <v/>
      </c>
      <c r="AJ68" s="59" t="str">
        <f>IF($A68="","",_xlfn.IFNA(RTD($A$1,,"order",$A68,AJ$6,$A$2),""))</f>
        <v/>
      </c>
      <c r="AK68" s="143" t="str">
        <f>IF($A68="","",_xlfn.IFNA(RTD($A$1,,"order",$A68,AK$6,$A$2),""))</f>
        <v/>
      </c>
      <c r="AL68" s="59" t="str">
        <f>IF($A68="","",_xlfn.IFNA(RTD($A$1,,"order",$A68,AL$6,$A$2),""))</f>
        <v/>
      </c>
      <c r="AM68" s="143" t="str">
        <f>IF($A68="","",_xlfn.IFNA(RTD($A$1,,"order",$A68,AM$6,$A$2),""))</f>
        <v/>
      </c>
      <c r="AN68" s="143" t="str">
        <f>IF($A68="","",_xlfn.IFNA(RTD($A$1,,"order",$A68,AN$6,$A$2),""))</f>
        <v/>
      </c>
      <c r="AO68" s="143" t="str">
        <f>IF($A68="","",_xlfn.IFNA(RTD($A$1,,"order",$A68,AO$6,$A$2),""))</f>
        <v/>
      </c>
      <c r="AP68" s="143" t="str">
        <f>IF($A68="","",_xlfn.IFNA(RTD($A$1,,"order",$A68,AP$6,$A$2),""))</f>
        <v/>
      </c>
      <c r="AQ68" s="143" t="str">
        <f>IF($A68="","",_xlfn.IFNA(RTD($A$1,,"order",$A68,AQ$6,$A$2),""))</f>
        <v/>
      </c>
      <c r="AR68" s="143" t="str">
        <f>IF($A68="","",_xlfn.IFNA(RTD($A$1,,"order",$A68,AR$6,$A$2),""))</f>
        <v/>
      </c>
      <c r="AS68" s="143" t="str">
        <f>IF($A68="","",_xlfn.IFNA(RTD($A$1,,"order",$A68,AS$6,$A$2),""))</f>
        <v/>
      </c>
      <c r="AT68" s="143" t="str">
        <f>IF($A68="","",_xlfn.IFNA(RTD($A$1,,"order",$A68,AT$6,$A$2),""))</f>
        <v/>
      </c>
      <c r="AU68" s="59" t="str">
        <f>IF($A68="","",_xlfn.IFNA(RTD($A$1,,"order",$A68,AU$6,$A$2),""))</f>
        <v/>
      </c>
      <c r="AV68" s="59" t="str">
        <f>IF($A68="","",_xlfn.IFNA(RTD($A$1,,"order",$A68,AV$6,$A$2),""))</f>
        <v/>
      </c>
      <c r="AW68" s="143" t="str">
        <f>IF($A68="","",_xlfn.IFNA(RTD($A$1,,"order",$A68,AW$6,$A$2),""))</f>
        <v/>
      </c>
      <c r="AX68" s="143" t="str">
        <f>IF($A68="","",_xlfn.IFNA(RTD($A$1,,"order",$A68,AX$6,$A$2),""))</f>
        <v/>
      </c>
      <c r="AY68" s="143" t="str">
        <f>IF($A68="","",_xlfn.IFNA(RTD($A$1,,"order",$A68,AY$6,$A$2),""))</f>
        <v/>
      </c>
      <c r="AZ68" s="143" t="str">
        <f>IF($A68="","",_xlfn.IFNA(RTD($A$1,,"order",$A68,AZ$6,$A$2),""))</f>
        <v/>
      </c>
      <c r="BA68" s="143" t="str">
        <f>IF($A68="","",_xlfn.IFNA(RTD($A$1,,"order",$A68,BA$6,$A$2),""))</f>
        <v/>
      </c>
      <c r="BB68" s="143" t="str">
        <f>IF($A68="","",_xlfn.IFNA(RTD($A$1,,"order",$A68,BB$6,$A$2),""))</f>
        <v/>
      </c>
      <c r="BC68" s="143" t="str">
        <f>IF($A68="","",_xlfn.IFNA(RTD($A$1,,"order",$A68,BC$6,$A$2),""))</f>
        <v/>
      </c>
      <c r="BD68" s="143" t="str">
        <f>IF($A68="","",_xlfn.IFNA(RTD($A$1,,"order",$A68,BD$6,$A$2),""))</f>
        <v/>
      </c>
      <c r="BE68" s="143" t="str">
        <f>IF($A68="","",_xlfn.IFNA(RTD($A$1,,"order",$A68,BE$6,$A$2),""))</f>
        <v/>
      </c>
      <c r="BF68" s="143" t="str">
        <f>IF($A68="","",_xlfn.IFNA(RTD($A$1,,"order",$A68,BF$6,$A$2),""))</f>
        <v/>
      </c>
      <c r="BG68" s="143" t="str">
        <f>IF($A68="","",_xlfn.IFNA(RTD($A$1,,"order",$A68,BG$6,$A$2),""))</f>
        <v/>
      </c>
      <c r="BH68" s="143" t="str">
        <f>IF($A68="","",_xlfn.IFNA(RTD($A$1,,"order",$A68,BH$6,$A$2),""))</f>
        <v/>
      </c>
      <c r="BI68" s="143" t="str">
        <f>IF($A68="","",_xlfn.IFNA(RTD($A$1,,"order",$A68,BI$6,$A$2),""))</f>
        <v/>
      </c>
      <c r="BJ68" s="143" t="str">
        <f>IF($A68="","",_xlfn.IFNA(RTD($A$1,,"order",$A68,BJ$6,$A$2),""))</f>
        <v/>
      </c>
      <c r="BK68" s="143" t="str">
        <f>IF($A68="","",_xlfn.IFNA(RTD($A$1,,"order",$A68,BK$6,$A$2),""))</f>
        <v/>
      </c>
      <c r="BL68" s="143" t="str">
        <f>IF($A68="","",_xlfn.IFNA(RTD($A$1,,"order",$A68,BL$6,$A$2),""))</f>
        <v/>
      </c>
      <c r="BM68" s="143" t="str">
        <f>IF($A68="","",_xlfn.IFNA(RTD($A$1,,"order",$A68,BM$6,$A$2),""))</f>
        <v/>
      </c>
      <c r="BN68" s="143" t="str">
        <f>IF($A68="","",_xlfn.IFNA(RTD($A$1,,"order",$A68,BN$6,$A$2),""))</f>
        <v/>
      </c>
      <c r="BO68" s="149" t="str">
        <f>IF($A68="","",_xlfn.IFNA(RTD($A$1,,"order",$A68,BO$6,$A$2),""))</f>
        <v/>
      </c>
      <c r="BP68" s="149" t="str">
        <f>IF($A68="","",_xlfn.IFNA(RTD($A$1,,"order",$A68,BP$6,$A$2),""))</f>
        <v/>
      </c>
      <c r="BQ68" s="149" t="str">
        <f>IF($A68="","",_xlfn.IFNA(RTD($A$1,,"order",$A68,BQ$6,$A$2),""))</f>
        <v/>
      </c>
      <c r="BR68" s="59" t="str">
        <f>IF($A68="","",_xlfn.IFNA(RTD($A$1,,"order",$A68,BR$6,$A$2),""))</f>
        <v/>
      </c>
      <c r="BS68" s="59" t="str">
        <f>IF($A68="","",_xlfn.IFNA(RTD($A$1,,"order",$A68,BS$6,$A$2),""))</f>
        <v/>
      </c>
      <c r="BT68" s="59" t="str">
        <f>IF($A68="","",_xlfn.IFNA(RTD($A$1,,"order",$A68,BT$6,$A$2),""))</f>
        <v/>
      </c>
      <c r="BU68" s="59" t="str">
        <f>IF($A68="","",_xlfn.IFNA(RTD($A$1,,"order",$A68,BU$6,$A$2),""))</f>
        <v/>
      </c>
      <c r="BV68" s="59" t="str">
        <f>IF($A68="","",_xlfn.IFNA(RTD($A$1,,"order",$A68,BV$6,$A$2),""))</f>
        <v/>
      </c>
      <c r="BW68" s="59" t="str">
        <f>IF($A68="","",_xlfn.IFNA(RTD($A$1,,"order",$A68,BW$6,$A$2),""))</f>
        <v/>
      </c>
      <c r="BX68" s="59" t="str">
        <f>IF($A68="","",_xlfn.IFNA(RTD($A$1,,"order",$A68,BX$6,$A$2),""))</f>
        <v/>
      </c>
      <c r="BY68" s="59" t="str">
        <f>IF($A68="","",_xlfn.IFNA(RTD($A$1,,"order",$A68,BY$6,$A$2),""))</f>
        <v/>
      </c>
      <c r="BZ68" s="59" t="str">
        <f>IF($A68="","",_xlfn.IFNA(RTD($A$1,,"order",$A68,BZ$6,$A$2),""))</f>
        <v/>
      </c>
      <c r="CA68" s="59" t="str">
        <f>IF($A68="","",_xlfn.IFNA(RTD($A$1,,"order",$A68,CA$6,$A$2),""))</f>
        <v/>
      </c>
      <c r="CB68" s="59" t="str">
        <f>IF($A68="","",_xlfn.IFNA(RTD($A$1,,"order",$A68,CB$6,$A$2),""))</f>
        <v/>
      </c>
    </row>
    <row r="69" spans="1:80" x14ac:dyDescent="0.55000000000000004">
      <c r="A69" s="59" t="str">
        <f>IF(LiveOn,IFERROR(MID(","&amp;$B$5&amp;",",FIND(CHAR(1),SUBSTITUTE(","&amp;$B$5&amp;",",",",CHAR(1),ROWS($A$7:A69)))+1,FIND(CHAR(1),SUBSTITUTE(","&amp;$B$5&amp;",",",",CHAR(1),ROWS($A$7:A69)+1))-FIND(CHAR(1),SUBSTITUTE(","&amp;$B$5&amp;",",",",CHAR(1),ROWS($A$7:A69)))-1),""),"")</f>
        <v/>
      </c>
      <c r="B69" s="115" t="str">
        <f>IF($A69="","",IF(ISNUMBER(UtcOffset),IF(ISNUMBER(RTD($A$1,,"order",$A69,B$6,$A$2)),RTD($A$1,,"order",$A69,B$6,$A$2)+UtcOffset,RTD($A$1,,"order",$A69,B$6,$A$2)),""))</f>
        <v/>
      </c>
      <c r="C69" s="115" t="str">
        <f>IF($A69="","",IF(ISNUMBER(UtcOffset),IF(ISNUMBER(RTD($A$1,,"order",$A69,C$6,$A$2)),RTD($A$1,,"order",$A69,C$6,$A$2)+UtcOffset,RTD($A$1,,"order",$A69,C$6,$A$2)),""))</f>
        <v/>
      </c>
      <c r="D69" s="61" t="str">
        <f>IF($A69="","",_xlfn.IFNA(RTD($A$1,,"order",$A69,D$6,$A$2),""))</f>
        <v/>
      </c>
      <c r="E69" s="123" t="str">
        <f>IF($A69="","",_xlfn.IFNA(RTD($A$1,,"order",$A69,E$6,$A$2),""))</f>
        <v/>
      </c>
      <c r="F69" s="130" t="str">
        <f>IF($A69="","",_xlfn.IFNA(RTD($A$1,,"order",$A69,F$6,$A$2),""))</f>
        <v/>
      </c>
      <c r="G69" s="130" t="str">
        <f>IF($A69="","",_xlfn.IFNA(RTD($A$1,,"order",$A69,G$6,$A$2),""))</f>
        <v/>
      </c>
      <c r="H69" s="82" t="str">
        <f>IF($A69="","",_xlfn.IFNA(RTD($A$1,,"order",$A69,H$6,$A$2),""))</f>
        <v/>
      </c>
      <c r="I69" s="135" t="str">
        <f>IF($A69="","",_xlfn.IFNA(RTD($A$1,,"order",$A69,I$6,$A$2),""))</f>
        <v/>
      </c>
      <c r="J69" s="135" t="str">
        <f>IF($A69="","",_xlfn.IFNA(RTD($A$1,,"order",$A69,J$6,$A$2),""))</f>
        <v/>
      </c>
      <c r="K69" s="139" t="str">
        <f>IF($A69="","",_xlfn.IFNA(RTD($A$1,,"order",$A69,K$6,$A$2),""))</f>
        <v/>
      </c>
      <c r="L69" s="139" t="str">
        <f>IF($A69="","",_xlfn.IFNA(RTD($A$1,,"order",$A69,L$6,$A$2),""))</f>
        <v/>
      </c>
      <c r="M69" s="62" t="str">
        <f>IF($A69="","",_xlfn.IFNA(RTD($A$1,,"order",$A69,M$6,$A$2),""))</f>
        <v/>
      </c>
      <c r="N69" s="62" t="str">
        <f>IF($A69="","",_xlfn.IFNA(RTD($A$1,,"order",$A69,N$6,$A$2),""))</f>
        <v/>
      </c>
      <c r="O69" s="142" t="str">
        <f>IF($A69="","",_xlfn.IFNA(RTD($A$1,,"order",$A69,O$6,$A$2),""))</f>
        <v/>
      </c>
      <c r="P69" s="142" t="str">
        <f>IF($A69="","",_xlfn.IFNA(RTD($A$1,,"order",$A69,P$6,$A$2),""))</f>
        <v/>
      </c>
      <c r="Q69" s="152" t="str">
        <f>IF($A69="","",_xlfn.IFNA(RTD($A$1,,"order",$A69,Q$6,$A$2),""))</f>
        <v/>
      </c>
      <c r="R69" s="59" t="str">
        <f>IF($A69="","",_xlfn.IFNA(RTD($A$1,,"order",$A69,R$6,$A$2),""))</f>
        <v/>
      </c>
      <c r="S69" s="59" t="str">
        <f>IF($A69="","",_xlfn.IFNA(RTD($A$1,,"order",$A69,S$6,$A$2),""))</f>
        <v/>
      </c>
      <c r="T69" s="143" t="str">
        <f>IF($A69="","",_xlfn.IFNA(RTD($A$1,,"order",$A69,T$6,$A$2),""))</f>
        <v/>
      </c>
      <c r="U69" s="143" t="str">
        <f>IF($A69="","",_xlfn.IFNA(RTD($A$1,,"order",$A69,U$6,$A$2),""))</f>
        <v/>
      </c>
      <c r="V69" s="143" t="str">
        <f>IF($A69="","",_xlfn.IFNA(RTD($A$1,,"order",$A69,V$6,$A$2),""))</f>
        <v/>
      </c>
      <c r="W69" s="143" t="str">
        <f>IF($A69="","",_xlfn.IFNA(RTD($A$1,,"order",$A69,W$6,$A$2),""))</f>
        <v/>
      </c>
      <c r="X69" s="147" t="str">
        <f>IF($A69="","",_xlfn.IFNA(RTD($A$1,,"order",$A69,X$6,$A$2),""))</f>
        <v/>
      </c>
      <c r="Y69" s="147" t="str">
        <f>IF($A69="","",_xlfn.IFNA(RTD($A$1,,"order",$A69,Y$6,$A$2),""))</f>
        <v/>
      </c>
      <c r="Z69" s="143" t="str">
        <f>IF($A69="","",_xlfn.IFNA(RTD($A$1,,"order",$A69,Z$6,$A$2),""))</f>
        <v/>
      </c>
      <c r="AA69" s="143" t="str">
        <f>IF($A69="","",_xlfn.IFNA(RTD($A$1,,"order",$A69,AA$6,$A$2),""))</f>
        <v/>
      </c>
      <c r="AB69" s="143" t="str">
        <f>IF($A69="","",_xlfn.IFNA(RTD($A$1,,"order",$A69,AB$6,$A$2),""))</f>
        <v/>
      </c>
      <c r="AC69" s="143" t="str">
        <f>IF($A69="","",_xlfn.IFNA(RTD($A$1,,"order",$A69,AC$6,$A$2),""))</f>
        <v/>
      </c>
      <c r="AD69" s="143" t="str">
        <f>IF($A69="","",_xlfn.IFNA(RTD($A$1,,"order",$A69,AD$6,$A$2),""))</f>
        <v/>
      </c>
      <c r="AE69" s="59" t="str">
        <f>IF($A69="","",_xlfn.IFNA(RTD($A$1,,"order",$A69,AE$6,$A$2),""))</f>
        <v/>
      </c>
      <c r="AF69" s="59" t="str">
        <f>IF($A69="","",_xlfn.IFNA(RTD($A$1,,"order",$A69,AF$6,$A$2),""))</f>
        <v/>
      </c>
      <c r="AG69" s="59" t="str">
        <f>IF($A69="","",_xlfn.IFNA(RTD($A$1,,"order",$A69,AG$6,$A$2),""))</f>
        <v/>
      </c>
      <c r="AH69" s="59" t="str">
        <f>IF($A69="","",_xlfn.IFNA(RTD($A$1,,"order",$A69,AH$6,$A$2),""))</f>
        <v/>
      </c>
      <c r="AI69" s="143" t="str">
        <f>IF($A69="","",_xlfn.IFNA(RTD($A$1,,"order",$A69,AI$6,$A$2),""))</f>
        <v/>
      </c>
      <c r="AJ69" s="59" t="str">
        <f>IF($A69="","",_xlfn.IFNA(RTD($A$1,,"order",$A69,AJ$6,$A$2),""))</f>
        <v/>
      </c>
      <c r="AK69" s="143" t="str">
        <f>IF($A69="","",_xlfn.IFNA(RTD($A$1,,"order",$A69,AK$6,$A$2),""))</f>
        <v/>
      </c>
      <c r="AL69" s="59" t="str">
        <f>IF($A69="","",_xlfn.IFNA(RTD($A$1,,"order",$A69,AL$6,$A$2),""))</f>
        <v/>
      </c>
      <c r="AM69" s="143" t="str">
        <f>IF($A69="","",_xlfn.IFNA(RTD($A$1,,"order",$A69,AM$6,$A$2),""))</f>
        <v/>
      </c>
      <c r="AN69" s="143" t="str">
        <f>IF($A69="","",_xlfn.IFNA(RTD($A$1,,"order",$A69,AN$6,$A$2),""))</f>
        <v/>
      </c>
      <c r="AO69" s="143" t="str">
        <f>IF($A69="","",_xlfn.IFNA(RTD($A$1,,"order",$A69,AO$6,$A$2),""))</f>
        <v/>
      </c>
      <c r="AP69" s="143" t="str">
        <f>IF($A69="","",_xlfn.IFNA(RTD($A$1,,"order",$A69,AP$6,$A$2),""))</f>
        <v/>
      </c>
      <c r="AQ69" s="143" t="str">
        <f>IF($A69="","",_xlfn.IFNA(RTD($A$1,,"order",$A69,AQ$6,$A$2),""))</f>
        <v/>
      </c>
      <c r="AR69" s="143" t="str">
        <f>IF($A69="","",_xlfn.IFNA(RTD($A$1,,"order",$A69,AR$6,$A$2),""))</f>
        <v/>
      </c>
      <c r="AS69" s="143" t="str">
        <f>IF($A69="","",_xlfn.IFNA(RTD($A$1,,"order",$A69,AS$6,$A$2),""))</f>
        <v/>
      </c>
      <c r="AT69" s="143" t="str">
        <f>IF($A69="","",_xlfn.IFNA(RTD($A$1,,"order",$A69,AT$6,$A$2),""))</f>
        <v/>
      </c>
      <c r="AU69" s="59" t="str">
        <f>IF($A69="","",_xlfn.IFNA(RTD($A$1,,"order",$A69,AU$6,$A$2),""))</f>
        <v/>
      </c>
      <c r="AV69" s="59" t="str">
        <f>IF($A69="","",_xlfn.IFNA(RTD($A$1,,"order",$A69,AV$6,$A$2),""))</f>
        <v/>
      </c>
      <c r="AW69" s="143" t="str">
        <f>IF($A69="","",_xlfn.IFNA(RTD($A$1,,"order",$A69,AW$6,$A$2),""))</f>
        <v/>
      </c>
      <c r="AX69" s="143" t="str">
        <f>IF($A69="","",_xlfn.IFNA(RTD($A$1,,"order",$A69,AX$6,$A$2),""))</f>
        <v/>
      </c>
      <c r="AY69" s="143" t="str">
        <f>IF($A69="","",_xlfn.IFNA(RTD($A$1,,"order",$A69,AY$6,$A$2),""))</f>
        <v/>
      </c>
      <c r="AZ69" s="143" t="str">
        <f>IF($A69="","",_xlfn.IFNA(RTD($A$1,,"order",$A69,AZ$6,$A$2),""))</f>
        <v/>
      </c>
      <c r="BA69" s="143" t="str">
        <f>IF($A69="","",_xlfn.IFNA(RTD($A$1,,"order",$A69,BA$6,$A$2),""))</f>
        <v/>
      </c>
      <c r="BB69" s="143" t="str">
        <f>IF($A69="","",_xlfn.IFNA(RTD($A$1,,"order",$A69,BB$6,$A$2),""))</f>
        <v/>
      </c>
      <c r="BC69" s="143" t="str">
        <f>IF($A69="","",_xlfn.IFNA(RTD($A$1,,"order",$A69,BC$6,$A$2),""))</f>
        <v/>
      </c>
      <c r="BD69" s="143" t="str">
        <f>IF($A69="","",_xlfn.IFNA(RTD($A$1,,"order",$A69,BD$6,$A$2),""))</f>
        <v/>
      </c>
      <c r="BE69" s="143" t="str">
        <f>IF($A69="","",_xlfn.IFNA(RTD($A$1,,"order",$A69,BE$6,$A$2),""))</f>
        <v/>
      </c>
      <c r="BF69" s="143" t="str">
        <f>IF($A69="","",_xlfn.IFNA(RTD($A$1,,"order",$A69,BF$6,$A$2),""))</f>
        <v/>
      </c>
      <c r="BG69" s="143" t="str">
        <f>IF($A69="","",_xlfn.IFNA(RTD($A$1,,"order",$A69,BG$6,$A$2),""))</f>
        <v/>
      </c>
      <c r="BH69" s="143" t="str">
        <f>IF($A69="","",_xlfn.IFNA(RTD($A$1,,"order",$A69,BH$6,$A$2),""))</f>
        <v/>
      </c>
      <c r="BI69" s="143" t="str">
        <f>IF($A69="","",_xlfn.IFNA(RTD($A$1,,"order",$A69,BI$6,$A$2),""))</f>
        <v/>
      </c>
      <c r="BJ69" s="143" t="str">
        <f>IF($A69="","",_xlfn.IFNA(RTD($A$1,,"order",$A69,BJ$6,$A$2),""))</f>
        <v/>
      </c>
      <c r="BK69" s="143" t="str">
        <f>IF($A69="","",_xlfn.IFNA(RTD($A$1,,"order",$A69,BK$6,$A$2),""))</f>
        <v/>
      </c>
      <c r="BL69" s="143" t="str">
        <f>IF($A69="","",_xlfn.IFNA(RTD($A$1,,"order",$A69,BL$6,$A$2),""))</f>
        <v/>
      </c>
      <c r="BM69" s="143" t="str">
        <f>IF($A69="","",_xlfn.IFNA(RTD($A$1,,"order",$A69,BM$6,$A$2),""))</f>
        <v/>
      </c>
      <c r="BN69" s="143" t="str">
        <f>IF($A69="","",_xlfn.IFNA(RTD($A$1,,"order",$A69,BN$6,$A$2),""))</f>
        <v/>
      </c>
      <c r="BO69" s="149" t="str">
        <f>IF($A69="","",_xlfn.IFNA(RTD($A$1,,"order",$A69,BO$6,$A$2),""))</f>
        <v/>
      </c>
      <c r="BP69" s="149" t="str">
        <f>IF($A69="","",_xlfn.IFNA(RTD($A$1,,"order",$A69,BP$6,$A$2),""))</f>
        <v/>
      </c>
      <c r="BQ69" s="149" t="str">
        <f>IF($A69="","",_xlfn.IFNA(RTD($A$1,,"order",$A69,BQ$6,$A$2),""))</f>
        <v/>
      </c>
      <c r="BR69" s="59" t="str">
        <f>IF($A69="","",_xlfn.IFNA(RTD($A$1,,"order",$A69,BR$6,$A$2),""))</f>
        <v/>
      </c>
      <c r="BS69" s="59" t="str">
        <f>IF($A69="","",_xlfn.IFNA(RTD($A$1,,"order",$A69,BS$6,$A$2),""))</f>
        <v/>
      </c>
      <c r="BT69" s="59" t="str">
        <f>IF($A69="","",_xlfn.IFNA(RTD($A$1,,"order",$A69,BT$6,$A$2),""))</f>
        <v/>
      </c>
      <c r="BU69" s="59" t="str">
        <f>IF($A69="","",_xlfn.IFNA(RTD($A$1,,"order",$A69,BU$6,$A$2),""))</f>
        <v/>
      </c>
      <c r="BV69" s="59" t="str">
        <f>IF($A69="","",_xlfn.IFNA(RTD($A$1,,"order",$A69,BV$6,$A$2),""))</f>
        <v/>
      </c>
      <c r="BW69" s="59" t="str">
        <f>IF($A69="","",_xlfn.IFNA(RTD($A$1,,"order",$A69,BW$6,$A$2),""))</f>
        <v/>
      </c>
      <c r="BX69" s="59" t="str">
        <f>IF($A69="","",_xlfn.IFNA(RTD($A$1,,"order",$A69,BX$6,$A$2),""))</f>
        <v/>
      </c>
      <c r="BY69" s="59" t="str">
        <f>IF($A69="","",_xlfn.IFNA(RTD($A$1,,"order",$A69,BY$6,$A$2),""))</f>
        <v/>
      </c>
      <c r="BZ69" s="59" t="str">
        <f>IF($A69="","",_xlfn.IFNA(RTD($A$1,,"order",$A69,BZ$6,$A$2),""))</f>
        <v/>
      </c>
      <c r="CA69" s="59" t="str">
        <f>IF($A69="","",_xlfn.IFNA(RTD($A$1,,"order",$A69,CA$6,$A$2),""))</f>
        <v/>
      </c>
      <c r="CB69" s="59" t="str">
        <f>IF($A69="","",_xlfn.IFNA(RTD($A$1,,"order",$A69,CB$6,$A$2),""))</f>
        <v/>
      </c>
    </row>
    <row r="70" spans="1:80" x14ac:dyDescent="0.55000000000000004">
      <c r="A70" s="59" t="str">
        <f>IF(LiveOn,IFERROR(MID(","&amp;$B$5&amp;",",FIND(CHAR(1),SUBSTITUTE(","&amp;$B$5&amp;",",",",CHAR(1),ROWS($A$7:A70)))+1,FIND(CHAR(1),SUBSTITUTE(","&amp;$B$5&amp;",",",",CHAR(1),ROWS($A$7:A70)+1))-FIND(CHAR(1),SUBSTITUTE(","&amp;$B$5&amp;",",",",CHAR(1),ROWS($A$7:A70)))-1),""),"")</f>
        <v/>
      </c>
      <c r="B70" s="115" t="str">
        <f>IF($A70="","",IF(ISNUMBER(UtcOffset),IF(ISNUMBER(RTD($A$1,,"order",$A70,B$6,$A$2)),RTD($A$1,,"order",$A70,B$6,$A$2)+UtcOffset,RTD($A$1,,"order",$A70,B$6,$A$2)),""))</f>
        <v/>
      </c>
      <c r="C70" s="115" t="str">
        <f>IF($A70="","",IF(ISNUMBER(UtcOffset),IF(ISNUMBER(RTD($A$1,,"order",$A70,C$6,$A$2)),RTD($A$1,,"order",$A70,C$6,$A$2)+UtcOffset,RTD($A$1,,"order",$A70,C$6,$A$2)),""))</f>
        <v/>
      </c>
      <c r="D70" s="61" t="str">
        <f>IF($A70="","",_xlfn.IFNA(RTD($A$1,,"order",$A70,D$6,$A$2),""))</f>
        <v/>
      </c>
      <c r="E70" s="123" t="str">
        <f>IF($A70="","",_xlfn.IFNA(RTD($A$1,,"order",$A70,E$6,$A$2),""))</f>
        <v/>
      </c>
      <c r="F70" s="130" t="str">
        <f>IF($A70="","",_xlfn.IFNA(RTD($A$1,,"order",$A70,F$6,$A$2),""))</f>
        <v/>
      </c>
      <c r="G70" s="130" t="str">
        <f>IF($A70="","",_xlfn.IFNA(RTD($A$1,,"order",$A70,G$6,$A$2),""))</f>
        <v/>
      </c>
      <c r="H70" s="82" t="str">
        <f>IF($A70="","",_xlfn.IFNA(RTD($A$1,,"order",$A70,H$6,$A$2),""))</f>
        <v/>
      </c>
      <c r="I70" s="135" t="str">
        <f>IF($A70="","",_xlfn.IFNA(RTD($A$1,,"order",$A70,I$6,$A$2),""))</f>
        <v/>
      </c>
      <c r="J70" s="135" t="str">
        <f>IF($A70="","",_xlfn.IFNA(RTD($A$1,,"order",$A70,J$6,$A$2),""))</f>
        <v/>
      </c>
      <c r="K70" s="139" t="str">
        <f>IF($A70="","",_xlfn.IFNA(RTD($A$1,,"order",$A70,K$6,$A$2),""))</f>
        <v/>
      </c>
      <c r="L70" s="139" t="str">
        <f>IF($A70="","",_xlfn.IFNA(RTD($A$1,,"order",$A70,L$6,$A$2),""))</f>
        <v/>
      </c>
      <c r="M70" s="62" t="str">
        <f>IF($A70="","",_xlfn.IFNA(RTD($A$1,,"order",$A70,M$6,$A$2),""))</f>
        <v/>
      </c>
      <c r="N70" s="62" t="str">
        <f>IF($A70="","",_xlfn.IFNA(RTD($A$1,,"order",$A70,N$6,$A$2),""))</f>
        <v/>
      </c>
      <c r="O70" s="142" t="str">
        <f>IF($A70="","",_xlfn.IFNA(RTD($A$1,,"order",$A70,O$6,$A$2),""))</f>
        <v/>
      </c>
      <c r="P70" s="142" t="str">
        <f>IF($A70="","",_xlfn.IFNA(RTD($A$1,,"order",$A70,P$6,$A$2),""))</f>
        <v/>
      </c>
      <c r="Q70" s="152" t="str">
        <f>IF($A70="","",_xlfn.IFNA(RTD($A$1,,"order",$A70,Q$6,$A$2),""))</f>
        <v/>
      </c>
      <c r="R70" s="59" t="str">
        <f>IF($A70="","",_xlfn.IFNA(RTD($A$1,,"order",$A70,R$6,$A$2),""))</f>
        <v/>
      </c>
      <c r="S70" s="59" t="str">
        <f>IF($A70="","",_xlfn.IFNA(RTD($A$1,,"order",$A70,S$6,$A$2),""))</f>
        <v/>
      </c>
      <c r="T70" s="143" t="str">
        <f>IF($A70="","",_xlfn.IFNA(RTD($A$1,,"order",$A70,T$6,$A$2),""))</f>
        <v/>
      </c>
      <c r="U70" s="143" t="str">
        <f>IF($A70="","",_xlfn.IFNA(RTD($A$1,,"order",$A70,U$6,$A$2),""))</f>
        <v/>
      </c>
      <c r="V70" s="143" t="str">
        <f>IF($A70="","",_xlfn.IFNA(RTD($A$1,,"order",$A70,V$6,$A$2),""))</f>
        <v/>
      </c>
      <c r="W70" s="143" t="str">
        <f>IF($A70="","",_xlfn.IFNA(RTD($A$1,,"order",$A70,W$6,$A$2),""))</f>
        <v/>
      </c>
      <c r="X70" s="147" t="str">
        <f>IF($A70="","",_xlfn.IFNA(RTD($A$1,,"order",$A70,X$6,$A$2),""))</f>
        <v/>
      </c>
      <c r="Y70" s="147" t="str">
        <f>IF($A70="","",_xlfn.IFNA(RTD($A$1,,"order",$A70,Y$6,$A$2),""))</f>
        <v/>
      </c>
      <c r="Z70" s="143" t="str">
        <f>IF($A70="","",_xlfn.IFNA(RTD($A$1,,"order",$A70,Z$6,$A$2),""))</f>
        <v/>
      </c>
      <c r="AA70" s="143" t="str">
        <f>IF($A70="","",_xlfn.IFNA(RTD($A$1,,"order",$A70,AA$6,$A$2),""))</f>
        <v/>
      </c>
      <c r="AB70" s="143" t="str">
        <f>IF($A70="","",_xlfn.IFNA(RTD($A$1,,"order",$A70,AB$6,$A$2),""))</f>
        <v/>
      </c>
      <c r="AC70" s="143" t="str">
        <f>IF($A70="","",_xlfn.IFNA(RTD($A$1,,"order",$A70,AC$6,$A$2),""))</f>
        <v/>
      </c>
      <c r="AD70" s="143" t="str">
        <f>IF($A70="","",_xlfn.IFNA(RTD($A$1,,"order",$A70,AD$6,$A$2),""))</f>
        <v/>
      </c>
      <c r="AE70" s="59" t="str">
        <f>IF($A70="","",_xlfn.IFNA(RTD($A$1,,"order",$A70,AE$6,$A$2),""))</f>
        <v/>
      </c>
      <c r="AF70" s="59" t="str">
        <f>IF($A70="","",_xlfn.IFNA(RTD($A$1,,"order",$A70,AF$6,$A$2),""))</f>
        <v/>
      </c>
      <c r="AG70" s="59" t="str">
        <f>IF($A70="","",_xlfn.IFNA(RTD($A$1,,"order",$A70,AG$6,$A$2),""))</f>
        <v/>
      </c>
      <c r="AH70" s="59" t="str">
        <f>IF($A70="","",_xlfn.IFNA(RTD($A$1,,"order",$A70,AH$6,$A$2),""))</f>
        <v/>
      </c>
      <c r="AI70" s="143" t="str">
        <f>IF($A70="","",_xlfn.IFNA(RTD($A$1,,"order",$A70,AI$6,$A$2),""))</f>
        <v/>
      </c>
      <c r="AJ70" s="59" t="str">
        <f>IF($A70="","",_xlfn.IFNA(RTD($A$1,,"order",$A70,AJ$6,$A$2),""))</f>
        <v/>
      </c>
      <c r="AK70" s="143" t="str">
        <f>IF($A70="","",_xlfn.IFNA(RTD($A$1,,"order",$A70,AK$6,$A$2),""))</f>
        <v/>
      </c>
      <c r="AL70" s="59" t="str">
        <f>IF($A70="","",_xlfn.IFNA(RTD($A$1,,"order",$A70,AL$6,$A$2),""))</f>
        <v/>
      </c>
      <c r="AM70" s="143" t="str">
        <f>IF($A70="","",_xlfn.IFNA(RTD($A$1,,"order",$A70,AM$6,$A$2),""))</f>
        <v/>
      </c>
      <c r="AN70" s="143" t="str">
        <f>IF($A70="","",_xlfn.IFNA(RTD($A$1,,"order",$A70,AN$6,$A$2),""))</f>
        <v/>
      </c>
      <c r="AO70" s="143" t="str">
        <f>IF($A70="","",_xlfn.IFNA(RTD($A$1,,"order",$A70,AO$6,$A$2),""))</f>
        <v/>
      </c>
      <c r="AP70" s="143" t="str">
        <f>IF($A70="","",_xlfn.IFNA(RTD($A$1,,"order",$A70,AP$6,$A$2),""))</f>
        <v/>
      </c>
      <c r="AQ70" s="143" t="str">
        <f>IF($A70="","",_xlfn.IFNA(RTD($A$1,,"order",$A70,AQ$6,$A$2),""))</f>
        <v/>
      </c>
      <c r="AR70" s="143" t="str">
        <f>IF($A70="","",_xlfn.IFNA(RTD($A$1,,"order",$A70,AR$6,$A$2),""))</f>
        <v/>
      </c>
      <c r="AS70" s="143" t="str">
        <f>IF($A70="","",_xlfn.IFNA(RTD($A$1,,"order",$A70,AS$6,$A$2),""))</f>
        <v/>
      </c>
      <c r="AT70" s="143" t="str">
        <f>IF($A70="","",_xlfn.IFNA(RTD($A$1,,"order",$A70,AT$6,$A$2),""))</f>
        <v/>
      </c>
      <c r="AU70" s="59" t="str">
        <f>IF($A70="","",_xlfn.IFNA(RTD($A$1,,"order",$A70,AU$6,$A$2),""))</f>
        <v/>
      </c>
      <c r="AV70" s="59" t="str">
        <f>IF($A70="","",_xlfn.IFNA(RTD($A$1,,"order",$A70,AV$6,$A$2),""))</f>
        <v/>
      </c>
      <c r="AW70" s="143" t="str">
        <f>IF($A70="","",_xlfn.IFNA(RTD($A$1,,"order",$A70,AW$6,$A$2),""))</f>
        <v/>
      </c>
      <c r="AX70" s="143" t="str">
        <f>IF($A70="","",_xlfn.IFNA(RTD($A$1,,"order",$A70,AX$6,$A$2),""))</f>
        <v/>
      </c>
      <c r="AY70" s="143" t="str">
        <f>IF($A70="","",_xlfn.IFNA(RTD($A$1,,"order",$A70,AY$6,$A$2),""))</f>
        <v/>
      </c>
      <c r="AZ70" s="143" t="str">
        <f>IF($A70="","",_xlfn.IFNA(RTD($A$1,,"order",$A70,AZ$6,$A$2),""))</f>
        <v/>
      </c>
      <c r="BA70" s="143" t="str">
        <f>IF($A70="","",_xlfn.IFNA(RTD($A$1,,"order",$A70,BA$6,$A$2),""))</f>
        <v/>
      </c>
      <c r="BB70" s="143" t="str">
        <f>IF($A70="","",_xlfn.IFNA(RTD($A$1,,"order",$A70,BB$6,$A$2),""))</f>
        <v/>
      </c>
      <c r="BC70" s="143" t="str">
        <f>IF($A70="","",_xlfn.IFNA(RTD($A$1,,"order",$A70,BC$6,$A$2),""))</f>
        <v/>
      </c>
      <c r="BD70" s="143" t="str">
        <f>IF($A70="","",_xlfn.IFNA(RTD($A$1,,"order",$A70,BD$6,$A$2),""))</f>
        <v/>
      </c>
      <c r="BE70" s="143" t="str">
        <f>IF($A70="","",_xlfn.IFNA(RTD($A$1,,"order",$A70,BE$6,$A$2),""))</f>
        <v/>
      </c>
      <c r="BF70" s="143" t="str">
        <f>IF($A70="","",_xlfn.IFNA(RTD($A$1,,"order",$A70,BF$6,$A$2),""))</f>
        <v/>
      </c>
      <c r="BG70" s="143" t="str">
        <f>IF($A70="","",_xlfn.IFNA(RTD($A$1,,"order",$A70,BG$6,$A$2),""))</f>
        <v/>
      </c>
      <c r="BH70" s="143" t="str">
        <f>IF($A70="","",_xlfn.IFNA(RTD($A$1,,"order",$A70,BH$6,$A$2),""))</f>
        <v/>
      </c>
      <c r="BI70" s="143" t="str">
        <f>IF($A70="","",_xlfn.IFNA(RTD($A$1,,"order",$A70,BI$6,$A$2),""))</f>
        <v/>
      </c>
      <c r="BJ70" s="143" t="str">
        <f>IF($A70="","",_xlfn.IFNA(RTD($A$1,,"order",$A70,BJ$6,$A$2),""))</f>
        <v/>
      </c>
      <c r="BK70" s="143" t="str">
        <f>IF($A70="","",_xlfn.IFNA(RTD($A$1,,"order",$A70,BK$6,$A$2),""))</f>
        <v/>
      </c>
      <c r="BL70" s="143" t="str">
        <f>IF($A70="","",_xlfn.IFNA(RTD($A$1,,"order",$A70,BL$6,$A$2),""))</f>
        <v/>
      </c>
      <c r="BM70" s="143" t="str">
        <f>IF($A70="","",_xlfn.IFNA(RTD($A$1,,"order",$A70,BM$6,$A$2),""))</f>
        <v/>
      </c>
      <c r="BN70" s="143" t="str">
        <f>IF($A70="","",_xlfn.IFNA(RTD($A$1,,"order",$A70,BN$6,$A$2),""))</f>
        <v/>
      </c>
      <c r="BO70" s="149" t="str">
        <f>IF($A70="","",_xlfn.IFNA(RTD($A$1,,"order",$A70,BO$6,$A$2),""))</f>
        <v/>
      </c>
      <c r="BP70" s="149" t="str">
        <f>IF($A70="","",_xlfn.IFNA(RTD($A$1,,"order",$A70,BP$6,$A$2),""))</f>
        <v/>
      </c>
      <c r="BQ70" s="149" t="str">
        <f>IF($A70="","",_xlfn.IFNA(RTD($A$1,,"order",$A70,BQ$6,$A$2),""))</f>
        <v/>
      </c>
      <c r="BR70" s="59" t="str">
        <f>IF($A70="","",_xlfn.IFNA(RTD($A$1,,"order",$A70,BR$6,$A$2),""))</f>
        <v/>
      </c>
      <c r="BS70" s="59" t="str">
        <f>IF($A70="","",_xlfn.IFNA(RTD($A$1,,"order",$A70,BS$6,$A$2),""))</f>
        <v/>
      </c>
      <c r="BT70" s="59" t="str">
        <f>IF($A70="","",_xlfn.IFNA(RTD($A$1,,"order",$A70,BT$6,$A$2),""))</f>
        <v/>
      </c>
      <c r="BU70" s="59" t="str">
        <f>IF($A70="","",_xlfn.IFNA(RTD($A$1,,"order",$A70,BU$6,$A$2),""))</f>
        <v/>
      </c>
      <c r="BV70" s="59" t="str">
        <f>IF($A70="","",_xlfn.IFNA(RTD($A$1,,"order",$A70,BV$6,$A$2),""))</f>
        <v/>
      </c>
      <c r="BW70" s="59" t="str">
        <f>IF($A70="","",_xlfn.IFNA(RTD($A$1,,"order",$A70,BW$6,$A$2),""))</f>
        <v/>
      </c>
      <c r="BX70" s="59" t="str">
        <f>IF($A70="","",_xlfn.IFNA(RTD($A$1,,"order",$A70,BX$6,$A$2),""))</f>
        <v/>
      </c>
      <c r="BY70" s="59" t="str">
        <f>IF($A70="","",_xlfn.IFNA(RTD($A$1,,"order",$A70,BY$6,$A$2),""))</f>
        <v/>
      </c>
      <c r="BZ70" s="59" t="str">
        <f>IF($A70="","",_xlfn.IFNA(RTD($A$1,,"order",$A70,BZ$6,$A$2),""))</f>
        <v/>
      </c>
      <c r="CA70" s="59" t="str">
        <f>IF($A70="","",_xlfn.IFNA(RTD($A$1,,"order",$A70,CA$6,$A$2),""))</f>
        <v/>
      </c>
      <c r="CB70" s="59" t="str">
        <f>IF($A70="","",_xlfn.IFNA(RTD($A$1,,"order",$A70,CB$6,$A$2),""))</f>
        <v/>
      </c>
    </row>
    <row r="71" spans="1:80" x14ac:dyDescent="0.55000000000000004">
      <c r="A71" s="59" t="str">
        <f>IF(LiveOn,IFERROR(MID(","&amp;$B$5&amp;",",FIND(CHAR(1),SUBSTITUTE(","&amp;$B$5&amp;",",",",CHAR(1),ROWS($A$7:A71)))+1,FIND(CHAR(1),SUBSTITUTE(","&amp;$B$5&amp;",",",",CHAR(1),ROWS($A$7:A71)+1))-FIND(CHAR(1),SUBSTITUTE(","&amp;$B$5&amp;",",",",CHAR(1),ROWS($A$7:A71)))-1),""),"")</f>
        <v/>
      </c>
      <c r="B71" s="115" t="str">
        <f>IF($A71="","",IF(ISNUMBER(UtcOffset),IF(ISNUMBER(RTD($A$1,,"order",$A71,B$6,$A$2)),RTD($A$1,,"order",$A71,B$6,$A$2)+UtcOffset,RTD($A$1,,"order",$A71,B$6,$A$2)),""))</f>
        <v/>
      </c>
      <c r="C71" s="115" t="str">
        <f>IF($A71="","",IF(ISNUMBER(UtcOffset),IF(ISNUMBER(RTD($A$1,,"order",$A71,C$6,$A$2)),RTD($A$1,,"order",$A71,C$6,$A$2)+UtcOffset,RTD($A$1,,"order",$A71,C$6,$A$2)),""))</f>
        <v/>
      </c>
      <c r="D71" s="61" t="str">
        <f>IF($A71="","",_xlfn.IFNA(RTD($A$1,,"order",$A71,D$6,$A$2),""))</f>
        <v/>
      </c>
      <c r="E71" s="123" t="str">
        <f>IF($A71="","",_xlfn.IFNA(RTD($A$1,,"order",$A71,E$6,$A$2),""))</f>
        <v/>
      </c>
      <c r="F71" s="130" t="str">
        <f>IF($A71="","",_xlfn.IFNA(RTD($A$1,,"order",$A71,F$6,$A$2),""))</f>
        <v/>
      </c>
      <c r="G71" s="130" t="str">
        <f>IF($A71="","",_xlfn.IFNA(RTD($A$1,,"order",$A71,G$6,$A$2),""))</f>
        <v/>
      </c>
      <c r="H71" s="82" t="str">
        <f>IF($A71="","",_xlfn.IFNA(RTD($A$1,,"order",$A71,H$6,$A$2),""))</f>
        <v/>
      </c>
      <c r="I71" s="135" t="str">
        <f>IF($A71="","",_xlfn.IFNA(RTD($A$1,,"order",$A71,I$6,$A$2),""))</f>
        <v/>
      </c>
      <c r="J71" s="135" t="str">
        <f>IF($A71="","",_xlfn.IFNA(RTD($A$1,,"order",$A71,J$6,$A$2),""))</f>
        <v/>
      </c>
      <c r="K71" s="139" t="str">
        <f>IF($A71="","",_xlfn.IFNA(RTD($A$1,,"order",$A71,K$6,$A$2),""))</f>
        <v/>
      </c>
      <c r="L71" s="139" t="str">
        <f>IF($A71="","",_xlfn.IFNA(RTD($A$1,,"order",$A71,L$6,$A$2),""))</f>
        <v/>
      </c>
      <c r="M71" s="62" t="str">
        <f>IF($A71="","",_xlfn.IFNA(RTD($A$1,,"order",$A71,M$6,$A$2),""))</f>
        <v/>
      </c>
      <c r="N71" s="62" t="str">
        <f>IF($A71="","",_xlfn.IFNA(RTD($A$1,,"order",$A71,N$6,$A$2),""))</f>
        <v/>
      </c>
      <c r="O71" s="142" t="str">
        <f>IF($A71="","",_xlfn.IFNA(RTD($A$1,,"order",$A71,O$6,$A$2),""))</f>
        <v/>
      </c>
      <c r="P71" s="142" t="str">
        <f>IF($A71="","",_xlfn.IFNA(RTD($A$1,,"order",$A71,P$6,$A$2),""))</f>
        <v/>
      </c>
      <c r="Q71" s="152" t="str">
        <f>IF($A71="","",_xlfn.IFNA(RTD($A$1,,"order",$A71,Q$6,$A$2),""))</f>
        <v/>
      </c>
      <c r="R71" s="59" t="str">
        <f>IF($A71="","",_xlfn.IFNA(RTD($A$1,,"order",$A71,R$6,$A$2),""))</f>
        <v/>
      </c>
      <c r="S71" s="59" t="str">
        <f>IF($A71="","",_xlfn.IFNA(RTD($A$1,,"order",$A71,S$6,$A$2),""))</f>
        <v/>
      </c>
      <c r="T71" s="143" t="str">
        <f>IF($A71="","",_xlfn.IFNA(RTD($A$1,,"order",$A71,T$6,$A$2),""))</f>
        <v/>
      </c>
      <c r="U71" s="143" t="str">
        <f>IF($A71="","",_xlfn.IFNA(RTD($A$1,,"order",$A71,U$6,$A$2),""))</f>
        <v/>
      </c>
      <c r="V71" s="143" t="str">
        <f>IF($A71="","",_xlfn.IFNA(RTD($A$1,,"order",$A71,V$6,$A$2),""))</f>
        <v/>
      </c>
      <c r="W71" s="143" t="str">
        <f>IF($A71="","",_xlfn.IFNA(RTD($A$1,,"order",$A71,W$6,$A$2),""))</f>
        <v/>
      </c>
      <c r="X71" s="147" t="str">
        <f>IF($A71="","",_xlfn.IFNA(RTD($A$1,,"order",$A71,X$6,$A$2),""))</f>
        <v/>
      </c>
      <c r="Y71" s="147" t="str">
        <f>IF($A71="","",_xlfn.IFNA(RTD($A$1,,"order",$A71,Y$6,$A$2),""))</f>
        <v/>
      </c>
      <c r="Z71" s="143" t="str">
        <f>IF($A71="","",_xlfn.IFNA(RTD($A$1,,"order",$A71,Z$6,$A$2),""))</f>
        <v/>
      </c>
      <c r="AA71" s="143" t="str">
        <f>IF($A71="","",_xlfn.IFNA(RTD($A$1,,"order",$A71,AA$6,$A$2),""))</f>
        <v/>
      </c>
      <c r="AB71" s="143" t="str">
        <f>IF($A71="","",_xlfn.IFNA(RTD($A$1,,"order",$A71,AB$6,$A$2),""))</f>
        <v/>
      </c>
      <c r="AC71" s="143" t="str">
        <f>IF($A71="","",_xlfn.IFNA(RTD($A$1,,"order",$A71,AC$6,$A$2),""))</f>
        <v/>
      </c>
      <c r="AD71" s="143" t="str">
        <f>IF($A71="","",_xlfn.IFNA(RTD($A$1,,"order",$A71,AD$6,$A$2),""))</f>
        <v/>
      </c>
      <c r="AE71" s="59" t="str">
        <f>IF($A71="","",_xlfn.IFNA(RTD($A$1,,"order",$A71,AE$6,$A$2),""))</f>
        <v/>
      </c>
      <c r="AF71" s="59" t="str">
        <f>IF($A71="","",_xlfn.IFNA(RTD($A$1,,"order",$A71,AF$6,$A$2),""))</f>
        <v/>
      </c>
      <c r="AG71" s="59" t="str">
        <f>IF($A71="","",_xlfn.IFNA(RTD($A$1,,"order",$A71,AG$6,$A$2),""))</f>
        <v/>
      </c>
      <c r="AH71" s="59" t="str">
        <f>IF($A71="","",_xlfn.IFNA(RTD($A$1,,"order",$A71,AH$6,$A$2),""))</f>
        <v/>
      </c>
      <c r="AI71" s="143" t="str">
        <f>IF($A71="","",_xlfn.IFNA(RTD($A$1,,"order",$A71,AI$6,$A$2),""))</f>
        <v/>
      </c>
      <c r="AJ71" s="59" t="str">
        <f>IF($A71="","",_xlfn.IFNA(RTD($A$1,,"order",$A71,AJ$6,$A$2),""))</f>
        <v/>
      </c>
      <c r="AK71" s="143" t="str">
        <f>IF($A71="","",_xlfn.IFNA(RTD($A$1,,"order",$A71,AK$6,$A$2),""))</f>
        <v/>
      </c>
      <c r="AL71" s="59" t="str">
        <f>IF($A71="","",_xlfn.IFNA(RTD($A$1,,"order",$A71,AL$6,$A$2),""))</f>
        <v/>
      </c>
      <c r="AM71" s="143" t="str">
        <f>IF($A71="","",_xlfn.IFNA(RTD($A$1,,"order",$A71,AM$6,$A$2),""))</f>
        <v/>
      </c>
      <c r="AN71" s="143" t="str">
        <f>IF($A71="","",_xlfn.IFNA(RTD($A$1,,"order",$A71,AN$6,$A$2),""))</f>
        <v/>
      </c>
      <c r="AO71" s="143" t="str">
        <f>IF($A71="","",_xlfn.IFNA(RTD($A$1,,"order",$A71,AO$6,$A$2),""))</f>
        <v/>
      </c>
      <c r="AP71" s="143" t="str">
        <f>IF($A71="","",_xlfn.IFNA(RTD($A$1,,"order",$A71,AP$6,$A$2),""))</f>
        <v/>
      </c>
      <c r="AQ71" s="143" t="str">
        <f>IF($A71="","",_xlfn.IFNA(RTD($A$1,,"order",$A71,AQ$6,$A$2),""))</f>
        <v/>
      </c>
      <c r="AR71" s="143" t="str">
        <f>IF($A71="","",_xlfn.IFNA(RTD($A$1,,"order",$A71,AR$6,$A$2),""))</f>
        <v/>
      </c>
      <c r="AS71" s="143" t="str">
        <f>IF($A71="","",_xlfn.IFNA(RTD($A$1,,"order",$A71,AS$6,$A$2),""))</f>
        <v/>
      </c>
      <c r="AT71" s="143" t="str">
        <f>IF($A71="","",_xlfn.IFNA(RTD($A$1,,"order",$A71,AT$6,$A$2),""))</f>
        <v/>
      </c>
      <c r="AU71" s="59" t="str">
        <f>IF($A71="","",_xlfn.IFNA(RTD($A$1,,"order",$A71,AU$6,$A$2),""))</f>
        <v/>
      </c>
      <c r="AV71" s="59" t="str">
        <f>IF($A71="","",_xlfn.IFNA(RTD($A$1,,"order",$A71,AV$6,$A$2),""))</f>
        <v/>
      </c>
      <c r="AW71" s="143" t="str">
        <f>IF($A71="","",_xlfn.IFNA(RTD($A$1,,"order",$A71,AW$6,$A$2),""))</f>
        <v/>
      </c>
      <c r="AX71" s="143" t="str">
        <f>IF($A71="","",_xlfn.IFNA(RTD($A$1,,"order",$A71,AX$6,$A$2),""))</f>
        <v/>
      </c>
      <c r="AY71" s="143" t="str">
        <f>IF($A71="","",_xlfn.IFNA(RTD($A$1,,"order",$A71,AY$6,$A$2),""))</f>
        <v/>
      </c>
      <c r="AZ71" s="143" t="str">
        <f>IF($A71="","",_xlfn.IFNA(RTD($A$1,,"order",$A71,AZ$6,$A$2),""))</f>
        <v/>
      </c>
      <c r="BA71" s="143" t="str">
        <f>IF($A71="","",_xlfn.IFNA(RTD($A$1,,"order",$A71,BA$6,$A$2),""))</f>
        <v/>
      </c>
      <c r="BB71" s="143" t="str">
        <f>IF($A71="","",_xlfn.IFNA(RTD($A$1,,"order",$A71,BB$6,$A$2),""))</f>
        <v/>
      </c>
      <c r="BC71" s="143" t="str">
        <f>IF($A71="","",_xlfn.IFNA(RTD($A$1,,"order",$A71,BC$6,$A$2),""))</f>
        <v/>
      </c>
      <c r="BD71" s="143" t="str">
        <f>IF($A71="","",_xlfn.IFNA(RTD($A$1,,"order",$A71,BD$6,$A$2),""))</f>
        <v/>
      </c>
      <c r="BE71" s="143" t="str">
        <f>IF($A71="","",_xlfn.IFNA(RTD($A$1,,"order",$A71,BE$6,$A$2),""))</f>
        <v/>
      </c>
      <c r="BF71" s="143" t="str">
        <f>IF($A71="","",_xlfn.IFNA(RTD($A$1,,"order",$A71,BF$6,$A$2),""))</f>
        <v/>
      </c>
      <c r="BG71" s="143" t="str">
        <f>IF($A71="","",_xlfn.IFNA(RTD($A$1,,"order",$A71,BG$6,$A$2),""))</f>
        <v/>
      </c>
      <c r="BH71" s="143" t="str">
        <f>IF($A71="","",_xlfn.IFNA(RTD($A$1,,"order",$A71,BH$6,$A$2),""))</f>
        <v/>
      </c>
      <c r="BI71" s="143" t="str">
        <f>IF($A71="","",_xlfn.IFNA(RTD($A$1,,"order",$A71,BI$6,$A$2),""))</f>
        <v/>
      </c>
      <c r="BJ71" s="143" t="str">
        <f>IF($A71="","",_xlfn.IFNA(RTD($A$1,,"order",$A71,BJ$6,$A$2),""))</f>
        <v/>
      </c>
      <c r="BK71" s="143" t="str">
        <f>IF($A71="","",_xlfn.IFNA(RTD($A$1,,"order",$A71,BK$6,$A$2),""))</f>
        <v/>
      </c>
      <c r="BL71" s="143" t="str">
        <f>IF($A71="","",_xlfn.IFNA(RTD($A$1,,"order",$A71,BL$6,$A$2),""))</f>
        <v/>
      </c>
      <c r="BM71" s="143" t="str">
        <f>IF($A71="","",_xlfn.IFNA(RTD($A$1,,"order",$A71,BM$6,$A$2),""))</f>
        <v/>
      </c>
      <c r="BN71" s="143" t="str">
        <f>IF($A71="","",_xlfn.IFNA(RTD($A$1,,"order",$A71,BN$6,$A$2),""))</f>
        <v/>
      </c>
      <c r="BO71" s="149" t="str">
        <f>IF($A71="","",_xlfn.IFNA(RTD($A$1,,"order",$A71,BO$6,$A$2),""))</f>
        <v/>
      </c>
      <c r="BP71" s="149" t="str">
        <f>IF($A71="","",_xlfn.IFNA(RTD($A$1,,"order",$A71,BP$6,$A$2),""))</f>
        <v/>
      </c>
      <c r="BQ71" s="149" t="str">
        <f>IF($A71="","",_xlfn.IFNA(RTD($A$1,,"order",$A71,BQ$6,$A$2),""))</f>
        <v/>
      </c>
      <c r="BR71" s="59" t="str">
        <f>IF($A71="","",_xlfn.IFNA(RTD($A$1,,"order",$A71,BR$6,$A$2),""))</f>
        <v/>
      </c>
      <c r="BS71" s="59" t="str">
        <f>IF($A71="","",_xlfn.IFNA(RTD($A$1,,"order",$A71,BS$6,$A$2),""))</f>
        <v/>
      </c>
      <c r="BT71" s="59" t="str">
        <f>IF($A71="","",_xlfn.IFNA(RTD($A$1,,"order",$A71,BT$6,$A$2),""))</f>
        <v/>
      </c>
      <c r="BU71" s="59" t="str">
        <f>IF($A71="","",_xlfn.IFNA(RTD($A$1,,"order",$A71,BU$6,$A$2),""))</f>
        <v/>
      </c>
      <c r="BV71" s="59" t="str">
        <f>IF($A71="","",_xlfn.IFNA(RTD($A$1,,"order",$A71,BV$6,$A$2),""))</f>
        <v/>
      </c>
      <c r="BW71" s="59" t="str">
        <f>IF($A71="","",_xlfn.IFNA(RTD($A$1,,"order",$A71,BW$6,$A$2),""))</f>
        <v/>
      </c>
      <c r="BX71" s="59" t="str">
        <f>IF($A71="","",_xlfn.IFNA(RTD($A$1,,"order",$A71,BX$6,$A$2),""))</f>
        <v/>
      </c>
      <c r="BY71" s="59" t="str">
        <f>IF($A71="","",_xlfn.IFNA(RTD($A$1,,"order",$A71,BY$6,$A$2),""))</f>
        <v/>
      </c>
      <c r="BZ71" s="59" t="str">
        <f>IF($A71="","",_xlfn.IFNA(RTD($A$1,,"order",$A71,BZ$6,$A$2),""))</f>
        <v/>
      </c>
      <c r="CA71" s="59" t="str">
        <f>IF($A71="","",_xlfn.IFNA(RTD($A$1,,"order",$A71,CA$6,$A$2),""))</f>
        <v/>
      </c>
      <c r="CB71" s="59" t="str">
        <f>IF($A71="","",_xlfn.IFNA(RTD($A$1,,"order",$A71,CB$6,$A$2),""))</f>
        <v/>
      </c>
    </row>
    <row r="72" spans="1:80" x14ac:dyDescent="0.55000000000000004">
      <c r="A72" s="59" t="str">
        <f>IF(LiveOn,IFERROR(MID(","&amp;$B$5&amp;",",FIND(CHAR(1),SUBSTITUTE(","&amp;$B$5&amp;",",",",CHAR(1),ROWS($A$7:A72)))+1,FIND(CHAR(1),SUBSTITUTE(","&amp;$B$5&amp;",",",",CHAR(1),ROWS($A$7:A72)+1))-FIND(CHAR(1),SUBSTITUTE(","&amp;$B$5&amp;",",",",CHAR(1),ROWS($A$7:A72)))-1),""),"")</f>
        <v/>
      </c>
      <c r="B72" s="115" t="str">
        <f>IF($A72="","",IF(ISNUMBER(UtcOffset),IF(ISNUMBER(RTD($A$1,,"order",$A72,B$6,$A$2)),RTD($A$1,,"order",$A72,B$6,$A$2)+UtcOffset,RTD($A$1,,"order",$A72,B$6,$A$2)),""))</f>
        <v/>
      </c>
      <c r="C72" s="115" t="str">
        <f>IF($A72="","",IF(ISNUMBER(UtcOffset),IF(ISNUMBER(RTD($A$1,,"order",$A72,C$6,$A$2)),RTD($A$1,,"order",$A72,C$6,$A$2)+UtcOffset,RTD($A$1,,"order",$A72,C$6,$A$2)),""))</f>
        <v/>
      </c>
      <c r="D72" s="61" t="str">
        <f>IF($A72="","",_xlfn.IFNA(RTD($A$1,,"order",$A72,D$6,$A$2),""))</f>
        <v/>
      </c>
      <c r="E72" s="123" t="str">
        <f>IF($A72="","",_xlfn.IFNA(RTD($A$1,,"order",$A72,E$6,$A$2),""))</f>
        <v/>
      </c>
      <c r="F72" s="130" t="str">
        <f>IF($A72="","",_xlfn.IFNA(RTD($A$1,,"order",$A72,F$6,$A$2),""))</f>
        <v/>
      </c>
      <c r="G72" s="130" t="str">
        <f>IF($A72="","",_xlfn.IFNA(RTD($A$1,,"order",$A72,G$6,$A$2),""))</f>
        <v/>
      </c>
      <c r="H72" s="82" t="str">
        <f>IF($A72="","",_xlfn.IFNA(RTD($A$1,,"order",$A72,H$6,$A$2),""))</f>
        <v/>
      </c>
      <c r="I72" s="135" t="str">
        <f>IF($A72="","",_xlfn.IFNA(RTD($A$1,,"order",$A72,I$6,$A$2),""))</f>
        <v/>
      </c>
      <c r="J72" s="135" t="str">
        <f>IF($A72="","",_xlfn.IFNA(RTD($A$1,,"order",$A72,J$6,$A$2),""))</f>
        <v/>
      </c>
      <c r="K72" s="139" t="str">
        <f>IF($A72="","",_xlfn.IFNA(RTD($A$1,,"order",$A72,K$6,$A$2),""))</f>
        <v/>
      </c>
      <c r="L72" s="139" t="str">
        <f>IF($A72="","",_xlfn.IFNA(RTD($A$1,,"order",$A72,L$6,$A$2),""))</f>
        <v/>
      </c>
      <c r="M72" s="62" t="str">
        <f>IF($A72="","",_xlfn.IFNA(RTD($A$1,,"order",$A72,M$6,$A$2),""))</f>
        <v/>
      </c>
      <c r="N72" s="62" t="str">
        <f>IF($A72="","",_xlfn.IFNA(RTD($A$1,,"order",$A72,N$6,$A$2),""))</f>
        <v/>
      </c>
      <c r="O72" s="142" t="str">
        <f>IF($A72="","",_xlfn.IFNA(RTD($A$1,,"order",$A72,O$6,$A$2),""))</f>
        <v/>
      </c>
      <c r="P72" s="142" t="str">
        <f>IF($A72="","",_xlfn.IFNA(RTD($A$1,,"order",$A72,P$6,$A$2),""))</f>
        <v/>
      </c>
      <c r="Q72" s="152" t="str">
        <f>IF($A72="","",_xlfn.IFNA(RTD($A$1,,"order",$A72,Q$6,$A$2),""))</f>
        <v/>
      </c>
      <c r="R72" s="59" t="str">
        <f>IF($A72="","",_xlfn.IFNA(RTD($A$1,,"order",$A72,R$6,$A$2),""))</f>
        <v/>
      </c>
      <c r="S72" s="59" t="str">
        <f>IF($A72="","",_xlfn.IFNA(RTD($A$1,,"order",$A72,S$6,$A$2),""))</f>
        <v/>
      </c>
      <c r="T72" s="143" t="str">
        <f>IF($A72="","",_xlfn.IFNA(RTD($A$1,,"order",$A72,T$6,$A$2),""))</f>
        <v/>
      </c>
      <c r="U72" s="143" t="str">
        <f>IF($A72="","",_xlfn.IFNA(RTD($A$1,,"order",$A72,U$6,$A$2),""))</f>
        <v/>
      </c>
      <c r="V72" s="143" t="str">
        <f>IF($A72="","",_xlfn.IFNA(RTD($A$1,,"order",$A72,V$6,$A$2),""))</f>
        <v/>
      </c>
      <c r="W72" s="143" t="str">
        <f>IF($A72="","",_xlfn.IFNA(RTD($A$1,,"order",$A72,W$6,$A$2),""))</f>
        <v/>
      </c>
      <c r="X72" s="147" t="str">
        <f>IF($A72="","",_xlfn.IFNA(RTD($A$1,,"order",$A72,X$6,$A$2),""))</f>
        <v/>
      </c>
      <c r="Y72" s="147" t="str">
        <f>IF($A72="","",_xlfn.IFNA(RTD($A$1,,"order",$A72,Y$6,$A$2),""))</f>
        <v/>
      </c>
      <c r="Z72" s="143" t="str">
        <f>IF($A72="","",_xlfn.IFNA(RTD($A$1,,"order",$A72,Z$6,$A$2),""))</f>
        <v/>
      </c>
      <c r="AA72" s="143" t="str">
        <f>IF($A72="","",_xlfn.IFNA(RTD($A$1,,"order",$A72,AA$6,$A$2),""))</f>
        <v/>
      </c>
      <c r="AB72" s="143" t="str">
        <f>IF($A72="","",_xlfn.IFNA(RTD($A$1,,"order",$A72,AB$6,$A$2),""))</f>
        <v/>
      </c>
      <c r="AC72" s="143" t="str">
        <f>IF($A72="","",_xlfn.IFNA(RTD($A$1,,"order",$A72,AC$6,$A$2),""))</f>
        <v/>
      </c>
      <c r="AD72" s="143" t="str">
        <f>IF($A72="","",_xlfn.IFNA(RTD($A$1,,"order",$A72,AD$6,$A$2),""))</f>
        <v/>
      </c>
      <c r="AE72" s="59" t="str">
        <f>IF($A72="","",_xlfn.IFNA(RTD($A$1,,"order",$A72,AE$6,$A$2),""))</f>
        <v/>
      </c>
      <c r="AF72" s="59" t="str">
        <f>IF($A72="","",_xlfn.IFNA(RTD($A$1,,"order",$A72,AF$6,$A$2),""))</f>
        <v/>
      </c>
      <c r="AG72" s="59" t="str">
        <f>IF($A72="","",_xlfn.IFNA(RTD($A$1,,"order",$A72,AG$6,$A$2),""))</f>
        <v/>
      </c>
      <c r="AH72" s="59" t="str">
        <f>IF($A72="","",_xlfn.IFNA(RTD($A$1,,"order",$A72,AH$6,$A$2),""))</f>
        <v/>
      </c>
      <c r="AI72" s="143" t="str">
        <f>IF($A72="","",_xlfn.IFNA(RTD($A$1,,"order",$A72,AI$6,$A$2),""))</f>
        <v/>
      </c>
      <c r="AJ72" s="59" t="str">
        <f>IF($A72="","",_xlfn.IFNA(RTD($A$1,,"order",$A72,AJ$6,$A$2),""))</f>
        <v/>
      </c>
      <c r="AK72" s="143" t="str">
        <f>IF($A72="","",_xlfn.IFNA(RTD($A$1,,"order",$A72,AK$6,$A$2),""))</f>
        <v/>
      </c>
      <c r="AL72" s="59" t="str">
        <f>IF($A72="","",_xlfn.IFNA(RTD($A$1,,"order",$A72,AL$6,$A$2),""))</f>
        <v/>
      </c>
      <c r="AM72" s="143" t="str">
        <f>IF($A72="","",_xlfn.IFNA(RTD($A$1,,"order",$A72,AM$6,$A$2),""))</f>
        <v/>
      </c>
      <c r="AN72" s="143" t="str">
        <f>IF($A72="","",_xlfn.IFNA(RTD($A$1,,"order",$A72,AN$6,$A$2),""))</f>
        <v/>
      </c>
      <c r="AO72" s="143" t="str">
        <f>IF($A72="","",_xlfn.IFNA(RTD($A$1,,"order",$A72,AO$6,$A$2),""))</f>
        <v/>
      </c>
      <c r="AP72" s="143" t="str">
        <f>IF($A72="","",_xlfn.IFNA(RTD($A$1,,"order",$A72,AP$6,$A$2),""))</f>
        <v/>
      </c>
      <c r="AQ72" s="143" t="str">
        <f>IF($A72="","",_xlfn.IFNA(RTD($A$1,,"order",$A72,AQ$6,$A$2),""))</f>
        <v/>
      </c>
      <c r="AR72" s="143" t="str">
        <f>IF($A72="","",_xlfn.IFNA(RTD($A$1,,"order",$A72,AR$6,$A$2),""))</f>
        <v/>
      </c>
      <c r="AS72" s="143" t="str">
        <f>IF($A72="","",_xlfn.IFNA(RTD($A$1,,"order",$A72,AS$6,$A$2),""))</f>
        <v/>
      </c>
      <c r="AT72" s="143" t="str">
        <f>IF($A72="","",_xlfn.IFNA(RTD($A$1,,"order",$A72,AT$6,$A$2),""))</f>
        <v/>
      </c>
      <c r="AU72" s="59" t="str">
        <f>IF($A72="","",_xlfn.IFNA(RTD($A$1,,"order",$A72,AU$6,$A$2),""))</f>
        <v/>
      </c>
      <c r="AV72" s="59" t="str">
        <f>IF($A72="","",_xlfn.IFNA(RTD($A$1,,"order",$A72,AV$6,$A$2),""))</f>
        <v/>
      </c>
      <c r="AW72" s="143" t="str">
        <f>IF($A72="","",_xlfn.IFNA(RTD($A$1,,"order",$A72,AW$6,$A$2),""))</f>
        <v/>
      </c>
      <c r="AX72" s="143" t="str">
        <f>IF($A72="","",_xlfn.IFNA(RTD($A$1,,"order",$A72,AX$6,$A$2),""))</f>
        <v/>
      </c>
      <c r="AY72" s="143" t="str">
        <f>IF($A72="","",_xlfn.IFNA(RTD($A$1,,"order",$A72,AY$6,$A$2),""))</f>
        <v/>
      </c>
      <c r="AZ72" s="143" t="str">
        <f>IF($A72="","",_xlfn.IFNA(RTD($A$1,,"order",$A72,AZ$6,$A$2),""))</f>
        <v/>
      </c>
      <c r="BA72" s="143" t="str">
        <f>IF($A72="","",_xlfn.IFNA(RTD($A$1,,"order",$A72,BA$6,$A$2),""))</f>
        <v/>
      </c>
      <c r="BB72" s="143" t="str">
        <f>IF($A72="","",_xlfn.IFNA(RTD($A$1,,"order",$A72,BB$6,$A$2),""))</f>
        <v/>
      </c>
      <c r="BC72" s="143" t="str">
        <f>IF($A72="","",_xlfn.IFNA(RTD($A$1,,"order",$A72,BC$6,$A$2),""))</f>
        <v/>
      </c>
      <c r="BD72" s="143" t="str">
        <f>IF($A72="","",_xlfn.IFNA(RTD($A$1,,"order",$A72,BD$6,$A$2),""))</f>
        <v/>
      </c>
      <c r="BE72" s="143" t="str">
        <f>IF($A72="","",_xlfn.IFNA(RTD($A$1,,"order",$A72,BE$6,$A$2),""))</f>
        <v/>
      </c>
      <c r="BF72" s="143" t="str">
        <f>IF($A72="","",_xlfn.IFNA(RTD($A$1,,"order",$A72,BF$6,$A$2),""))</f>
        <v/>
      </c>
      <c r="BG72" s="143" t="str">
        <f>IF($A72="","",_xlfn.IFNA(RTD($A$1,,"order",$A72,BG$6,$A$2),""))</f>
        <v/>
      </c>
      <c r="BH72" s="143" t="str">
        <f>IF($A72="","",_xlfn.IFNA(RTD($A$1,,"order",$A72,BH$6,$A$2),""))</f>
        <v/>
      </c>
      <c r="BI72" s="143" t="str">
        <f>IF($A72="","",_xlfn.IFNA(RTD($A$1,,"order",$A72,BI$6,$A$2),""))</f>
        <v/>
      </c>
      <c r="BJ72" s="143" t="str">
        <f>IF($A72="","",_xlfn.IFNA(RTD($A$1,,"order",$A72,BJ$6,$A$2),""))</f>
        <v/>
      </c>
      <c r="BK72" s="143" t="str">
        <f>IF($A72="","",_xlfn.IFNA(RTD($A$1,,"order",$A72,BK$6,$A$2),""))</f>
        <v/>
      </c>
      <c r="BL72" s="143" t="str">
        <f>IF($A72="","",_xlfn.IFNA(RTD($A$1,,"order",$A72,BL$6,$A$2),""))</f>
        <v/>
      </c>
      <c r="BM72" s="143" t="str">
        <f>IF($A72="","",_xlfn.IFNA(RTD($A$1,,"order",$A72,BM$6,$A$2),""))</f>
        <v/>
      </c>
      <c r="BN72" s="143" t="str">
        <f>IF($A72="","",_xlfn.IFNA(RTD($A$1,,"order",$A72,BN$6,$A$2),""))</f>
        <v/>
      </c>
      <c r="BO72" s="149" t="str">
        <f>IF($A72="","",_xlfn.IFNA(RTD($A$1,,"order",$A72,BO$6,$A$2),""))</f>
        <v/>
      </c>
      <c r="BP72" s="149" t="str">
        <f>IF($A72="","",_xlfn.IFNA(RTD($A$1,,"order",$A72,BP$6,$A$2),""))</f>
        <v/>
      </c>
      <c r="BQ72" s="149" t="str">
        <f>IF($A72="","",_xlfn.IFNA(RTD($A$1,,"order",$A72,BQ$6,$A$2),""))</f>
        <v/>
      </c>
      <c r="BR72" s="59" t="str">
        <f>IF($A72="","",_xlfn.IFNA(RTD($A$1,,"order",$A72,BR$6,$A$2),""))</f>
        <v/>
      </c>
      <c r="BS72" s="59" t="str">
        <f>IF($A72="","",_xlfn.IFNA(RTD($A$1,,"order",$A72,BS$6,$A$2),""))</f>
        <v/>
      </c>
      <c r="BT72" s="59" t="str">
        <f>IF($A72="","",_xlfn.IFNA(RTD($A$1,,"order",$A72,BT$6,$A$2),""))</f>
        <v/>
      </c>
      <c r="BU72" s="59" t="str">
        <f>IF($A72="","",_xlfn.IFNA(RTD($A$1,,"order",$A72,BU$6,$A$2),""))</f>
        <v/>
      </c>
      <c r="BV72" s="59" t="str">
        <f>IF($A72="","",_xlfn.IFNA(RTD($A$1,,"order",$A72,BV$6,$A$2),""))</f>
        <v/>
      </c>
      <c r="BW72" s="59" t="str">
        <f>IF($A72="","",_xlfn.IFNA(RTD($A$1,,"order",$A72,BW$6,$A$2),""))</f>
        <v/>
      </c>
      <c r="BX72" s="59" t="str">
        <f>IF($A72="","",_xlfn.IFNA(RTD($A$1,,"order",$A72,BX$6,$A$2),""))</f>
        <v/>
      </c>
      <c r="BY72" s="59" t="str">
        <f>IF($A72="","",_xlfn.IFNA(RTD($A$1,,"order",$A72,BY$6,$A$2),""))</f>
        <v/>
      </c>
      <c r="BZ72" s="59" t="str">
        <f>IF($A72="","",_xlfn.IFNA(RTD($A$1,,"order",$A72,BZ$6,$A$2),""))</f>
        <v/>
      </c>
      <c r="CA72" s="59" t="str">
        <f>IF($A72="","",_xlfn.IFNA(RTD($A$1,,"order",$A72,CA$6,$A$2),""))</f>
        <v/>
      </c>
      <c r="CB72" s="59" t="str">
        <f>IF($A72="","",_xlfn.IFNA(RTD($A$1,,"order",$A72,CB$6,$A$2),""))</f>
        <v/>
      </c>
    </row>
    <row r="73" spans="1:80" x14ac:dyDescent="0.55000000000000004">
      <c r="A73" s="59" t="str">
        <f>IF(LiveOn,IFERROR(MID(","&amp;$B$5&amp;",",FIND(CHAR(1),SUBSTITUTE(","&amp;$B$5&amp;",",",",CHAR(1),ROWS($A$7:A73)))+1,FIND(CHAR(1),SUBSTITUTE(","&amp;$B$5&amp;",",",",CHAR(1),ROWS($A$7:A73)+1))-FIND(CHAR(1),SUBSTITUTE(","&amp;$B$5&amp;",",",",CHAR(1),ROWS($A$7:A73)))-1),""),"")</f>
        <v/>
      </c>
      <c r="B73" s="115" t="str">
        <f>IF($A73="","",IF(ISNUMBER(UtcOffset),IF(ISNUMBER(RTD($A$1,,"order",$A73,B$6,$A$2)),RTD($A$1,,"order",$A73,B$6,$A$2)+UtcOffset,RTD($A$1,,"order",$A73,B$6,$A$2)),""))</f>
        <v/>
      </c>
      <c r="C73" s="115" t="str">
        <f>IF($A73="","",IF(ISNUMBER(UtcOffset),IF(ISNUMBER(RTD($A$1,,"order",$A73,C$6,$A$2)),RTD($A$1,,"order",$A73,C$6,$A$2)+UtcOffset,RTD($A$1,,"order",$A73,C$6,$A$2)),""))</f>
        <v/>
      </c>
      <c r="D73" s="61" t="str">
        <f>IF($A73="","",_xlfn.IFNA(RTD($A$1,,"order",$A73,D$6,$A$2),""))</f>
        <v/>
      </c>
      <c r="E73" s="123" t="str">
        <f>IF($A73="","",_xlfn.IFNA(RTD($A$1,,"order",$A73,E$6,$A$2),""))</f>
        <v/>
      </c>
      <c r="F73" s="130" t="str">
        <f>IF($A73="","",_xlfn.IFNA(RTD($A$1,,"order",$A73,F$6,$A$2),""))</f>
        <v/>
      </c>
      <c r="G73" s="130" t="str">
        <f>IF($A73="","",_xlfn.IFNA(RTD($A$1,,"order",$A73,G$6,$A$2),""))</f>
        <v/>
      </c>
      <c r="H73" s="82" t="str">
        <f>IF($A73="","",_xlfn.IFNA(RTD($A$1,,"order",$A73,H$6,$A$2),""))</f>
        <v/>
      </c>
      <c r="I73" s="135" t="str">
        <f>IF($A73="","",_xlfn.IFNA(RTD($A$1,,"order",$A73,I$6,$A$2),""))</f>
        <v/>
      </c>
      <c r="J73" s="135" t="str">
        <f>IF($A73="","",_xlfn.IFNA(RTD($A$1,,"order",$A73,J$6,$A$2),""))</f>
        <v/>
      </c>
      <c r="K73" s="139" t="str">
        <f>IF($A73="","",_xlfn.IFNA(RTD($A$1,,"order",$A73,K$6,$A$2),""))</f>
        <v/>
      </c>
      <c r="L73" s="139" t="str">
        <f>IF($A73="","",_xlfn.IFNA(RTD($A$1,,"order",$A73,L$6,$A$2),""))</f>
        <v/>
      </c>
      <c r="M73" s="62" t="str">
        <f>IF($A73="","",_xlfn.IFNA(RTD($A$1,,"order",$A73,M$6,$A$2),""))</f>
        <v/>
      </c>
      <c r="N73" s="62" t="str">
        <f>IF($A73="","",_xlfn.IFNA(RTD($A$1,,"order",$A73,N$6,$A$2),""))</f>
        <v/>
      </c>
      <c r="O73" s="142" t="str">
        <f>IF($A73="","",_xlfn.IFNA(RTD($A$1,,"order",$A73,O$6,$A$2),""))</f>
        <v/>
      </c>
      <c r="P73" s="142" t="str">
        <f>IF($A73="","",_xlfn.IFNA(RTD($A$1,,"order",$A73,P$6,$A$2),""))</f>
        <v/>
      </c>
      <c r="Q73" s="152" t="str">
        <f>IF($A73="","",_xlfn.IFNA(RTD($A$1,,"order",$A73,Q$6,$A$2),""))</f>
        <v/>
      </c>
      <c r="R73" s="59" t="str">
        <f>IF($A73="","",_xlfn.IFNA(RTD($A$1,,"order",$A73,R$6,$A$2),""))</f>
        <v/>
      </c>
      <c r="S73" s="59" t="str">
        <f>IF($A73="","",_xlfn.IFNA(RTD($A$1,,"order",$A73,S$6,$A$2),""))</f>
        <v/>
      </c>
      <c r="T73" s="143" t="str">
        <f>IF($A73="","",_xlfn.IFNA(RTD($A$1,,"order",$A73,T$6,$A$2),""))</f>
        <v/>
      </c>
      <c r="U73" s="143" t="str">
        <f>IF($A73="","",_xlfn.IFNA(RTD($A$1,,"order",$A73,U$6,$A$2),""))</f>
        <v/>
      </c>
      <c r="V73" s="143" t="str">
        <f>IF($A73="","",_xlfn.IFNA(RTD($A$1,,"order",$A73,V$6,$A$2),""))</f>
        <v/>
      </c>
      <c r="W73" s="143" t="str">
        <f>IF($A73="","",_xlfn.IFNA(RTD($A$1,,"order",$A73,W$6,$A$2),""))</f>
        <v/>
      </c>
      <c r="X73" s="147" t="str">
        <f>IF($A73="","",_xlfn.IFNA(RTD($A$1,,"order",$A73,X$6,$A$2),""))</f>
        <v/>
      </c>
      <c r="Y73" s="147" t="str">
        <f>IF($A73="","",_xlfn.IFNA(RTD($A$1,,"order",$A73,Y$6,$A$2),""))</f>
        <v/>
      </c>
      <c r="Z73" s="143" t="str">
        <f>IF($A73="","",_xlfn.IFNA(RTD($A$1,,"order",$A73,Z$6,$A$2),""))</f>
        <v/>
      </c>
      <c r="AA73" s="143" t="str">
        <f>IF($A73="","",_xlfn.IFNA(RTD($A$1,,"order",$A73,AA$6,$A$2),""))</f>
        <v/>
      </c>
      <c r="AB73" s="143" t="str">
        <f>IF($A73="","",_xlfn.IFNA(RTD($A$1,,"order",$A73,AB$6,$A$2),""))</f>
        <v/>
      </c>
      <c r="AC73" s="143" t="str">
        <f>IF($A73="","",_xlfn.IFNA(RTD($A$1,,"order",$A73,AC$6,$A$2),""))</f>
        <v/>
      </c>
      <c r="AD73" s="143" t="str">
        <f>IF($A73="","",_xlfn.IFNA(RTD($A$1,,"order",$A73,AD$6,$A$2),""))</f>
        <v/>
      </c>
      <c r="AE73" s="59" t="str">
        <f>IF($A73="","",_xlfn.IFNA(RTD($A$1,,"order",$A73,AE$6,$A$2),""))</f>
        <v/>
      </c>
      <c r="AF73" s="59" t="str">
        <f>IF($A73="","",_xlfn.IFNA(RTD($A$1,,"order",$A73,AF$6,$A$2),""))</f>
        <v/>
      </c>
      <c r="AG73" s="59" t="str">
        <f>IF($A73="","",_xlfn.IFNA(RTD($A$1,,"order",$A73,AG$6,$A$2),""))</f>
        <v/>
      </c>
      <c r="AH73" s="59" t="str">
        <f>IF($A73="","",_xlfn.IFNA(RTD($A$1,,"order",$A73,AH$6,$A$2),""))</f>
        <v/>
      </c>
      <c r="AI73" s="143" t="str">
        <f>IF($A73="","",_xlfn.IFNA(RTD($A$1,,"order",$A73,AI$6,$A$2),""))</f>
        <v/>
      </c>
      <c r="AJ73" s="59" t="str">
        <f>IF($A73="","",_xlfn.IFNA(RTD($A$1,,"order",$A73,AJ$6,$A$2),""))</f>
        <v/>
      </c>
      <c r="AK73" s="143" t="str">
        <f>IF($A73="","",_xlfn.IFNA(RTD($A$1,,"order",$A73,AK$6,$A$2),""))</f>
        <v/>
      </c>
      <c r="AL73" s="59" t="str">
        <f>IF($A73="","",_xlfn.IFNA(RTD($A$1,,"order",$A73,AL$6,$A$2),""))</f>
        <v/>
      </c>
      <c r="AM73" s="143" t="str">
        <f>IF($A73="","",_xlfn.IFNA(RTD($A$1,,"order",$A73,AM$6,$A$2),""))</f>
        <v/>
      </c>
      <c r="AN73" s="143" t="str">
        <f>IF($A73="","",_xlfn.IFNA(RTD($A$1,,"order",$A73,AN$6,$A$2),""))</f>
        <v/>
      </c>
      <c r="AO73" s="143" t="str">
        <f>IF($A73="","",_xlfn.IFNA(RTD($A$1,,"order",$A73,AO$6,$A$2),""))</f>
        <v/>
      </c>
      <c r="AP73" s="143" t="str">
        <f>IF($A73="","",_xlfn.IFNA(RTD($A$1,,"order",$A73,AP$6,$A$2),""))</f>
        <v/>
      </c>
      <c r="AQ73" s="143" t="str">
        <f>IF($A73="","",_xlfn.IFNA(RTD($A$1,,"order",$A73,AQ$6,$A$2),""))</f>
        <v/>
      </c>
      <c r="AR73" s="143" t="str">
        <f>IF($A73="","",_xlfn.IFNA(RTD($A$1,,"order",$A73,AR$6,$A$2),""))</f>
        <v/>
      </c>
      <c r="AS73" s="143" t="str">
        <f>IF($A73="","",_xlfn.IFNA(RTD($A$1,,"order",$A73,AS$6,$A$2),""))</f>
        <v/>
      </c>
      <c r="AT73" s="143" t="str">
        <f>IF($A73="","",_xlfn.IFNA(RTD($A$1,,"order",$A73,AT$6,$A$2),""))</f>
        <v/>
      </c>
      <c r="AU73" s="59" t="str">
        <f>IF($A73="","",_xlfn.IFNA(RTD($A$1,,"order",$A73,AU$6,$A$2),""))</f>
        <v/>
      </c>
      <c r="AV73" s="59" t="str">
        <f>IF($A73="","",_xlfn.IFNA(RTD($A$1,,"order",$A73,AV$6,$A$2),""))</f>
        <v/>
      </c>
      <c r="AW73" s="143" t="str">
        <f>IF($A73="","",_xlfn.IFNA(RTD($A$1,,"order",$A73,AW$6,$A$2),""))</f>
        <v/>
      </c>
      <c r="AX73" s="143" t="str">
        <f>IF($A73="","",_xlfn.IFNA(RTD($A$1,,"order",$A73,AX$6,$A$2),""))</f>
        <v/>
      </c>
      <c r="AY73" s="143" t="str">
        <f>IF($A73="","",_xlfn.IFNA(RTD($A$1,,"order",$A73,AY$6,$A$2),""))</f>
        <v/>
      </c>
      <c r="AZ73" s="143" t="str">
        <f>IF($A73="","",_xlfn.IFNA(RTD($A$1,,"order",$A73,AZ$6,$A$2),""))</f>
        <v/>
      </c>
      <c r="BA73" s="143" t="str">
        <f>IF($A73="","",_xlfn.IFNA(RTD($A$1,,"order",$A73,BA$6,$A$2),""))</f>
        <v/>
      </c>
      <c r="BB73" s="143" t="str">
        <f>IF($A73="","",_xlfn.IFNA(RTD($A$1,,"order",$A73,BB$6,$A$2),""))</f>
        <v/>
      </c>
      <c r="BC73" s="143" t="str">
        <f>IF($A73="","",_xlfn.IFNA(RTD($A$1,,"order",$A73,BC$6,$A$2),""))</f>
        <v/>
      </c>
      <c r="BD73" s="143" t="str">
        <f>IF($A73="","",_xlfn.IFNA(RTD($A$1,,"order",$A73,BD$6,$A$2),""))</f>
        <v/>
      </c>
      <c r="BE73" s="143" t="str">
        <f>IF($A73="","",_xlfn.IFNA(RTD($A$1,,"order",$A73,BE$6,$A$2),""))</f>
        <v/>
      </c>
      <c r="BF73" s="143" t="str">
        <f>IF($A73="","",_xlfn.IFNA(RTD($A$1,,"order",$A73,BF$6,$A$2),""))</f>
        <v/>
      </c>
      <c r="BG73" s="143" t="str">
        <f>IF($A73="","",_xlfn.IFNA(RTD($A$1,,"order",$A73,BG$6,$A$2),""))</f>
        <v/>
      </c>
      <c r="BH73" s="143" t="str">
        <f>IF($A73="","",_xlfn.IFNA(RTD($A$1,,"order",$A73,BH$6,$A$2),""))</f>
        <v/>
      </c>
      <c r="BI73" s="143" t="str">
        <f>IF($A73="","",_xlfn.IFNA(RTD($A$1,,"order",$A73,BI$6,$A$2),""))</f>
        <v/>
      </c>
      <c r="BJ73" s="143" t="str">
        <f>IF($A73="","",_xlfn.IFNA(RTD($A$1,,"order",$A73,BJ$6,$A$2),""))</f>
        <v/>
      </c>
      <c r="BK73" s="143" t="str">
        <f>IF($A73="","",_xlfn.IFNA(RTD($A$1,,"order",$A73,BK$6,$A$2),""))</f>
        <v/>
      </c>
      <c r="BL73" s="143" t="str">
        <f>IF($A73="","",_xlfn.IFNA(RTD($A$1,,"order",$A73,BL$6,$A$2),""))</f>
        <v/>
      </c>
      <c r="BM73" s="143" t="str">
        <f>IF($A73="","",_xlfn.IFNA(RTD($A$1,,"order",$A73,BM$6,$A$2),""))</f>
        <v/>
      </c>
      <c r="BN73" s="143" t="str">
        <f>IF($A73="","",_xlfn.IFNA(RTD($A$1,,"order",$A73,BN$6,$A$2),""))</f>
        <v/>
      </c>
      <c r="BO73" s="149" t="str">
        <f>IF($A73="","",_xlfn.IFNA(RTD($A$1,,"order",$A73,BO$6,$A$2),""))</f>
        <v/>
      </c>
      <c r="BP73" s="149" t="str">
        <f>IF($A73="","",_xlfn.IFNA(RTD($A$1,,"order",$A73,BP$6,$A$2),""))</f>
        <v/>
      </c>
      <c r="BQ73" s="149" t="str">
        <f>IF($A73="","",_xlfn.IFNA(RTD($A$1,,"order",$A73,BQ$6,$A$2),""))</f>
        <v/>
      </c>
      <c r="BR73" s="59" t="str">
        <f>IF($A73="","",_xlfn.IFNA(RTD($A$1,,"order",$A73,BR$6,$A$2),""))</f>
        <v/>
      </c>
      <c r="BS73" s="59" t="str">
        <f>IF($A73="","",_xlfn.IFNA(RTD($A$1,,"order",$A73,BS$6,$A$2),""))</f>
        <v/>
      </c>
      <c r="BT73" s="59" t="str">
        <f>IF($A73="","",_xlfn.IFNA(RTD($A$1,,"order",$A73,BT$6,$A$2),""))</f>
        <v/>
      </c>
      <c r="BU73" s="59" t="str">
        <f>IF($A73="","",_xlfn.IFNA(RTD($A$1,,"order",$A73,BU$6,$A$2),""))</f>
        <v/>
      </c>
      <c r="BV73" s="59" t="str">
        <f>IF($A73="","",_xlfn.IFNA(RTD($A$1,,"order",$A73,BV$6,$A$2),""))</f>
        <v/>
      </c>
      <c r="BW73" s="59" t="str">
        <f>IF($A73="","",_xlfn.IFNA(RTD($A$1,,"order",$A73,BW$6,$A$2),""))</f>
        <v/>
      </c>
      <c r="BX73" s="59" t="str">
        <f>IF($A73="","",_xlfn.IFNA(RTD($A$1,,"order",$A73,BX$6,$A$2),""))</f>
        <v/>
      </c>
      <c r="BY73" s="59" t="str">
        <f>IF($A73="","",_xlfn.IFNA(RTD($A$1,,"order",$A73,BY$6,$A$2),""))</f>
        <v/>
      </c>
      <c r="BZ73" s="59" t="str">
        <f>IF($A73="","",_xlfn.IFNA(RTD($A$1,,"order",$A73,BZ$6,$A$2),""))</f>
        <v/>
      </c>
      <c r="CA73" s="59" t="str">
        <f>IF($A73="","",_xlfn.IFNA(RTD($A$1,,"order",$A73,CA$6,$A$2),""))</f>
        <v/>
      </c>
      <c r="CB73" s="59" t="str">
        <f>IF($A73="","",_xlfn.IFNA(RTD($A$1,,"order",$A73,CB$6,$A$2),""))</f>
        <v/>
      </c>
    </row>
    <row r="74" spans="1:80" x14ac:dyDescent="0.55000000000000004">
      <c r="A74" s="59" t="str">
        <f>IF(LiveOn,IFERROR(MID(","&amp;$B$5&amp;",",FIND(CHAR(1),SUBSTITUTE(","&amp;$B$5&amp;",",",",CHAR(1),ROWS($A$7:A74)))+1,FIND(CHAR(1),SUBSTITUTE(","&amp;$B$5&amp;",",",",CHAR(1),ROWS($A$7:A74)+1))-FIND(CHAR(1),SUBSTITUTE(","&amp;$B$5&amp;",",",",CHAR(1),ROWS($A$7:A74)))-1),""),"")</f>
        <v/>
      </c>
      <c r="B74" s="115" t="str">
        <f>IF($A74="","",IF(ISNUMBER(UtcOffset),IF(ISNUMBER(RTD($A$1,,"order",$A74,B$6,$A$2)),RTD($A$1,,"order",$A74,B$6,$A$2)+UtcOffset,RTD($A$1,,"order",$A74,B$6,$A$2)),""))</f>
        <v/>
      </c>
      <c r="C74" s="115" t="str">
        <f>IF($A74="","",IF(ISNUMBER(UtcOffset),IF(ISNUMBER(RTD($A$1,,"order",$A74,C$6,$A$2)),RTD($A$1,,"order",$A74,C$6,$A$2)+UtcOffset,RTD($A$1,,"order",$A74,C$6,$A$2)),""))</f>
        <v/>
      </c>
      <c r="D74" s="61" t="str">
        <f>IF($A74="","",_xlfn.IFNA(RTD($A$1,,"order",$A74,D$6,$A$2),""))</f>
        <v/>
      </c>
      <c r="E74" s="123" t="str">
        <f>IF($A74="","",_xlfn.IFNA(RTD($A$1,,"order",$A74,E$6,$A$2),""))</f>
        <v/>
      </c>
      <c r="F74" s="130" t="str">
        <f>IF($A74="","",_xlfn.IFNA(RTD($A$1,,"order",$A74,F$6,$A$2),""))</f>
        <v/>
      </c>
      <c r="G74" s="130" t="str">
        <f>IF($A74="","",_xlfn.IFNA(RTD($A$1,,"order",$A74,G$6,$A$2),""))</f>
        <v/>
      </c>
      <c r="H74" s="82" t="str">
        <f>IF($A74="","",_xlfn.IFNA(RTD($A$1,,"order",$A74,H$6,$A$2),""))</f>
        <v/>
      </c>
      <c r="I74" s="135" t="str">
        <f>IF($A74="","",_xlfn.IFNA(RTD($A$1,,"order",$A74,I$6,$A$2),""))</f>
        <v/>
      </c>
      <c r="J74" s="135" t="str">
        <f>IF($A74="","",_xlfn.IFNA(RTD($A$1,,"order",$A74,J$6,$A$2),""))</f>
        <v/>
      </c>
      <c r="K74" s="139" t="str">
        <f>IF($A74="","",_xlfn.IFNA(RTD($A$1,,"order",$A74,K$6,$A$2),""))</f>
        <v/>
      </c>
      <c r="L74" s="139" t="str">
        <f>IF($A74="","",_xlfn.IFNA(RTD($A$1,,"order",$A74,L$6,$A$2),""))</f>
        <v/>
      </c>
      <c r="M74" s="62" t="str">
        <f>IF($A74="","",_xlfn.IFNA(RTD($A$1,,"order",$A74,M$6,$A$2),""))</f>
        <v/>
      </c>
      <c r="N74" s="62" t="str">
        <f>IF($A74="","",_xlfn.IFNA(RTD($A$1,,"order",$A74,N$6,$A$2),""))</f>
        <v/>
      </c>
      <c r="O74" s="142" t="str">
        <f>IF($A74="","",_xlfn.IFNA(RTD($A$1,,"order",$A74,O$6,$A$2),""))</f>
        <v/>
      </c>
      <c r="P74" s="142" t="str">
        <f>IF($A74="","",_xlfn.IFNA(RTD($A$1,,"order",$A74,P$6,$A$2),""))</f>
        <v/>
      </c>
      <c r="Q74" s="152" t="str">
        <f>IF($A74="","",_xlfn.IFNA(RTD($A$1,,"order",$A74,Q$6,$A$2),""))</f>
        <v/>
      </c>
      <c r="R74" s="59" t="str">
        <f>IF($A74="","",_xlfn.IFNA(RTD($A$1,,"order",$A74,R$6,$A$2),""))</f>
        <v/>
      </c>
      <c r="S74" s="59" t="str">
        <f>IF($A74="","",_xlfn.IFNA(RTD($A$1,,"order",$A74,S$6,$A$2),""))</f>
        <v/>
      </c>
      <c r="T74" s="143" t="str">
        <f>IF($A74="","",_xlfn.IFNA(RTD($A$1,,"order",$A74,T$6,$A$2),""))</f>
        <v/>
      </c>
      <c r="U74" s="143" t="str">
        <f>IF($A74="","",_xlfn.IFNA(RTD($A$1,,"order",$A74,U$6,$A$2),""))</f>
        <v/>
      </c>
      <c r="V74" s="143" t="str">
        <f>IF($A74="","",_xlfn.IFNA(RTD($A$1,,"order",$A74,V$6,$A$2),""))</f>
        <v/>
      </c>
      <c r="W74" s="143" t="str">
        <f>IF($A74="","",_xlfn.IFNA(RTD($A$1,,"order",$A74,W$6,$A$2),""))</f>
        <v/>
      </c>
      <c r="X74" s="147" t="str">
        <f>IF($A74="","",_xlfn.IFNA(RTD($A$1,,"order",$A74,X$6,$A$2),""))</f>
        <v/>
      </c>
      <c r="Y74" s="147" t="str">
        <f>IF($A74="","",_xlfn.IFNA(RTD($A$1,,"order",$A74,Y$6,$A$2),""))</f>
        <v/>
      </c>
      <c r="Z74" s="143" t="str">
        <f>IF($A74="","",_xlfn.IFNA(RTD($A$1,,"order",$A74,Z$6,$A$2),""))</f>
        <v/>
      </c>
      <c r="AA74" s="143" t="str">
        <f>IF($A74="","",_xlfn.IFNA(RTD($A$1,,"order",$A74,AA$6,$A$2),""))</f>
        <v/>
      </c>
      <c r="AB74" s="143" t="str">
        <f>IF($A74="","",_xlfn.IFNA(RTD($A$1,,"order",$A74,AB$6,$A$2),""))</f>
        <v/>
      </c>
      <c r="AC74" s="143" t="str">
        <f>IF($A74="","",_xlfn.IFNA(RTD($A$1,,"order",$A74,AC$6,$A$2),""))</f>
        <v/>
      </c>
      <c r="AD74" s="143" t="str">
        <f>IF($A74="","",_xlfn.IFNA(RTD($A$1,,"order",$A74,AD$6,$A$2),""))</f>
        <v/>
      </c>
      <c r="AE74" s="59" t="str">
        <f>IF($A74="","",_xlfn.IFNA(RTD($A$1,,"order",$A74,AE$6,$A$2),""))</f>
        <v/>
      </c>
      <c r="AF74" s="59" t="str">
        <f>IF($A74="","",_xlfn.IFNA(RTD($A$1,,"order",$A74,AF$6,$A$2),""))</f>
        <v/>
      </c>
      <c r="AG74" s="59" t="str">
        <f>IF($A74="","",_xlfn.IFNA(RTD($A$1,,"order",$A74,AG$6,$A$2),""))</f>
        <v/>
      </c>
      <c r="AH74" s="59" t="str">
        <f>IF($A74="","",_xlfn.IFNA(RTD($A$1,,"order",$A74,AH$6,$A$2),""))</f>
        <v/>
      </c>
      <c r="AI74" s="143" t="str">
        <f>IF($A74="","",_xlfn.IFNA(RTD($A$1,,"order",$A74,AI$6,$A$2),""))</f>
        <v/>
      </c>
      <c r="AJ74" s="59" t="str">
        <f>IF($A74="","",_xlfn.IFNA(RTD($A$1,,"order",$A74,AJ$6,$A$2),""))</f>
        <v/>
      </c>
      <c r="AK74" s="143" t="str">
        <f>IF($A74="","",_xlfn.IFNA(RTD($A$1,,"order",$A74,AK$6,$A$2),""))</f>
        <v/>
      </c>
      <c r="AL74" s="59" t="str">
        <f>IF($A74="","",_xlfn.IFNA(RTD($A$1,,"order",$A74,AL$6,$A$2),""))</f>
        <v/>
      </c>
      <c r="AM74" s="143" t="str">
        <f>IF($A74="","",_xlfn.IFNA(RTD($A$1,,"order",$A74,AM$6,$A$2),""))</f>
        <v/>
      </c>
      <c r="AN74" s="143" t="str">
        <f>IF($A74="","",_xlfn.IFNA(RTD($A$1,,"order",$A74,AN$6,$A$2),""))</f>
        <v/>
      </c>
      <c r="AO74" s="143" t="str">
        <f>IF($A74="","",_xlfn.IFNA(RTD($A$1,,"order",$A74,AO$6,$A$2),""))</f>
        <v/>
      </c>
      <c r="AP74" s="143" t="str">
        <f>IF($A74="","",_xlfn.IFNA(RTD($A$1,,"order",$A74,AP$6,$A$2),""))</f>
        <v/>
      </c>
      <c r="AQ74" s="143" t="str">
        <f>IF($A74="","",_xlfn.IFNA(RTD($A$1,,"order",$A74,AQ$6,$A$2),""))</f>
        <v/>
      </c>
      <c r="AR74" s="143" t="str">
        <f>IF($A74="","",_xlfn.IFNA(RTD($A$1,,"order",$A74,AR$6,$A$2),""))</f>
        <v/>
      </c>
      <c r="AS74" s="143" t="str">
        <f>IF($A74="","",_xlfn.IFNA(RTD($A$1,,"order",$A74,AS$6,$A$2),""))</f>
        <v/>
      </c>
      <c r="AT74" s="143" t="str">
        <f>IF($A74="","",_xlfn.IFNA(RTD($A$1,,"order",$A74,AT$6,$A$2),""))</f>
        <v/>
      </c>
      <c r="AU74" s="59" t="str">
        <f>IF($A74="","",_xlfn.IFNA(RTD($A$1,,"order",$A74,AU$6,$A$2),""))</f>
        <v/>
      </c>
      <c r="AV74" s="59" t="str">
        <f>IF($A74="","",_xlfn.IFNA(RTD($A$1,,"order",$A74,AV$6,$A$2),""))</f>
        <v/>
      </c>
      <c r="AW74" s="143" t="str">
        <f>IF($A74="","",_xlfn.IFNA(RTD($A$1,,"order",$A74,AW$6,$A$2),""))</f>
        <v/>
      </c>
      <c r="AX74" s="143" t="str">
        <f>IF($A74="","",_xlfn.IFNA(RTD($A$1,,"order",$A74,AX$6,$A$2),""))</f>
        <v/>
      </c>
      <c r="AY74" s="143" t="str">
        <f>IF($A74="","",_xlfn.IFNA(RTD($A$1,,"order",$A74,AY$6,$A$2),""))</f>
        <v/>
      </c>
      <c r="AZ74" s="143" t="str">
        <f>IF($A74="","",_xlfn.IFNA(RTD($A$1,,"order",$A74,AZ$6,$A$2),""))</f>
        <v/>
      </c>
      <c r="BA74" s="143" t="str">
        <f>IF($A74="","",_xlfn.IFNA(RTD($A$1,,"order",$A74,BA$6,$A$2),""))</f>
        <v/>
      </c>
      <c r="BB74" s="143" t="str">
        <f>IF($A74="","",_xlfn.IFNA(RTD($A$1,,"order",$A74,BB$6,$A$2),""))</f>
        <v/>
      </c>
      <c r="BC74" s="143" t="str">
        <f>IF($A74="","",_xlfn.IFNA(RTD($A$1,,"order",$A74,BC$6,$A$2),""))</f>
        <v/>
      </c>
      <c r="BD74" s="143" t="str">
        <f>IF($A74="","",_xlfn.IFNA(RTD($A$1,,"order",$A74,BD$6,$A$2),""))</f>
        <v/>
      </c>
      <c r="BE74" s="143" t="str">
        <f>IF($A74="","",_xlfn.IFNA(RTD($A$1,,"order",$A74,BE$6,$A$2),""))</f>
        <v/>
      </c>
      <c r="BF74" s="143" t="str">
        <f>IF($A74="","",_xlfn.IFNA(RTD($A$1,,"order",$A74,BF$6,$A$2),""))</f>
        <v/>
      </c>
      <c r="BG74" s="143" t="str">
        <f>IF($A74="","",_xlfn.IFNA(RTD($A$1,,"order",$A74,BG$6,$A$2),""))</f>
        <v/>
      </c>
      <c r="BH74" s="143" t="str">
        <f>IF($A74="","",_xlfn.IFNA(RTD($A$1,,"order",$A74,BH$6,$A$2),""))</f>
        <v/>
      </c>
      <c r="BI74" s="143" t="str">
        <f>IF($A74="","",_xlfn.IFNA(RTD($A$1,,"order",$A74,BI$6,$A$2),""))</f>
        <v/>
      </c>
      <c r="BJ74" s="143" t="str">
        <f>IF($A74="","",_xlfn.IFNA(RTD($A$1,,"order",$A74,BJ$6,$A$2),""))</f>
        <v/>
      </c>
      <c r="BK74" s="143" t="str">
        <f>IF($A74="","",_xlfn.IFNA(RTD($A$1,,"order",$A74,BK$6,$A$2),""))</f>
        <v/>
      </c>
      <c r="BL74" s="143" t="str">
        <f>IF($A74="","",_xlfn.IFNA(RTD($A$1,,"order",$A74,BL$6,$A$2),""))</f>
        <v/>
      </c>
      <c r="BM74" s="143" t="str">
        <f>IF($A74="","",_xlfn.IFNA(RTD($A$1,,"order",$A74,BM$6,$A$2),""))</f>
        <v/>
      </c>
      <c r="BN74" s="143" t="str">
        <f>IF($A74="","",_xlfn.IFNA(RTD($A$1,,"order",$A74,BN$6,$A$2),""))</f>
        <v/>
      </c>
      <c r="BO74" s="149" t="str">
        <f>IF($A74="","",_xlfn.IFNA(RTD($A$1,,"order",$A74,BO$6,$A$2),""))</f>
        <v/>
      </c>
      <c r="BP74" s="149" t="str">
        <f>IF($A74="","",_xlfn.IFNA(RTD($A$1,,"order",$A74,BP$6,$A$2),""))</f>
        <v/>
      </c>
      <c r="BQ74" s="149" t="str">
        <f>IF($A74="","",_xlfn.IFNA(RTD($A$1,,"order",$A74,BQ$6,$A$2),""))</f>
        <v/>
      </c>
      <c r="BR74" s="59" t="str">
        <f>IF($A74="","",_xlfn.IFNA(RTD($A$1,,"order",$A74,BR$6,$A$2),""))</f>
        <v/>
      </c>
      <c r="BS74" s="59" t="str">
        <f>IF($A74="","",_xlfn.IFNA(RTD($A$1,,"order",$A74,BS$6,$A$2),""))</f>
        <v/>
      </c>
      <c r="BT74" s="59" t="str">
        <f>IF($A74="","",_xlfn.IFNA(RTD($A$1,,"order",$A74,BT$6,$A$2),""))</f>
        <v/>
      </c>
      <c r="BU74" s="59" t="str">
        <f>IF($A74="","",_xlfn.IFNA(RTD($A$1,,"order",$A74,BU$6,$A$2),""))</f>
        <v/>
      </c>
      <c r="BV74" s="59" t="str">
        <f>IF($A74="","",_xlfn.IFNA(RTD($A$1,,"order",$A74,BV$6,$A$2),""))</f>
        <v/>
      </c>
      <c r="BW74" s="59" t="str">
        <f>IF($A74="","",_xlfn.IFNA(RTD($A$1,,"order",$A74,BW$6,$A$2),""))</f>
        <v/>
      </c>
      <c r="BX74" s="59" t="str">
        <f>IF($A74="","",_xlfn.IFNA(RTD($A$1,,"order",$A74,BX$6,$A$2),""))</f>
        <v/>
      </c>
      <c r="BY74" s="59" t="str">
        <f>IF($A74="","",_xlfn.IFNA(RTD($A$1,,"order",$A74,BY$6,$A$2),""))</f>
        <v/>
      </c>
      <c r="BZ74" s="59" t="str">
        <f>IF($A74="","",_xlfn.IFNA(RTD($A$1,,"order",$A74,BZ$6,$A$2),""))</f>
        <v/>
      </c>
      <c r="CA74" s="59" t="str">
        <f>IF($A74="","",_xlfn.IFNA(RTD($A$1,,"order",$A74,CA$6,$A$2),""))</f>
        <v/>
      </c>
      <c r="CB74" s="59" t="str">
        <f>IF($A74="","",_xlfn.IFNA(RTD($A$1,,"order",$A74,CB$6,$A$2),""))</f>
        <v/>
      </c>
    </row>
    <row r="75" spans="1:80" x14ac:dyDescent="0.55000000000000004">
      <c r="A75" s="59" t="str">
        <f>IF(LiveOn,IFERROR(MID(","&amp;$B$5&amp;",",FIND(CHAR(1),SUBSTITUTE(","&amp;$B$5&amp;",",",",CHAR(1),ROWS($A$7:A75)))+1,FIND(CHAR(1),SUBSTITUTE(","&amp;$B$5&amp;",",",",CHAR(1),ROWS($A$7:A75)+1))-FIND(CHAR(1),SUBSTITUTE(","&amp;$B$5&amp;",",",",CHAR(1),ROWS($A$7:A75)))-1),""),"")</f>
        <v/>
      </c>
      <c r="B75" s="115" t="str">
        <f>IF($A75="","",IF(ISNUMBER(UtcOffset),IF(ISNUMBER(RTD($A$1,,"order",$A75,B$6,$A$2)),RTD($A$1,,"order",$A75,B$6,$A$2)+UtcOffset,RTD($A$1,,"order",$A75,B$6,$A$2)),""))</f>
        <v/>
      </c>
      <c r="C75" s="115" t="str">
        <f>IF($A75="","",IF(ISNUMBER(UtcOffset),IF(ISNUMBER(RTD($A$1,,"order",$A75,C$6,$A$2)),RTD($A$1,,"order",$A75,C$6,$A$2)+UtcOffset,RTD($A$1,,"order",$A75,C$6,$A$2)),""))</f>
        <v/>
      </c>
      <c r="D75" s="61" t="str">
        <f>IF($A75="","",_xlfn.IFNA(RTD($A$1,,"order",$A75,D$6,$A$2),""))</f>
        <v/>
      </c>
      <c r="E75" s="123" t="str">
        <f>IF($A75="","",_xlfn.IFNA(RTD($A$1,,"order",$A75,E$6,$A$2),""))</f>
        <v/>
      </c>
      <c r="F75" s="130" t="str">
        <f>IF($A75="","",_xlfn.IFNA(RTD($A$1,,"order",$A75,F$6,$A$2),""))</f>
        <v/>
      </c>
      <c r="G75" s="130" t="str">
        <f>IF($A75="","",_xlfn.IFNA(RTD($A$1,,"order",$A75,G$6,$A$2),""))</f>
        <v/>
      </c>
      <c r="H75" s="82" t="str">
        <f>IF($A75="","",_xlfn.IFNA(RTD($A$1,,"order",$A75,H$6,$A$2),""))</f>
        <v/>
      </c>
      <c r="I75" s="135" t="str">
        <f>IF($A75="","",_xlfn.IFNA(RTD($A$1,,"order",$A75,I$6,$A$2),""))</f>
        <v/>
      </c>
      <c r="J75" s="135" t="str">
        <f>IF($A75="","",_xlfn.IFNA(RTD($A$1,,"order",$A75,J$6,$A$2),""))</f>
        <v/>
      </c>
      <c r="K75" s="139" t="str">
        <f>IF($A75="","",_xlfn.IFNA(RTD($A$1,,"order",$A75,K$6,$A$2),""))</f>
        <v/>
      </c>
      <c r="L75" s="139" t="str">
        <f>IF($A75="","",_xlfn.IFNA(RTD($A$1,,"order",$A75,L$6,$A$2),""))</f>
        <v/>
      </c>
      <c r="M75" s="62" t="str">
        <f>IF($A75="","",_xlfn.IFNA(RTD($A$1,,"order",$A75,M$6,$A$2),""))</f>
        <v/>
      </c>
      <c r="N75" s="62" t="str">
        <f>IF($A75="","",_xlfn.IFNA(RTD($A$1,,"order",$A75,N$6,$A$2),""))</f>
        <v/>
      </c>
      <c r="O75" s="142" t="str">
        <f>IF($A75="","",_xlfn.IFNA(RTD($A$1,,"order",$A75,O$6,$A$2),""))</f>
        <v/>
      </c>
      <c r="P75" s="142" t="str">
        <f>IF($A75="","",_xlfn.IFNA(RTD($A$1,,"order",$A75,P$6,$A$2),""))</f>
        <v/>
      </c>
      <c r="Q75" s="152" t="str">
        <f>IF($A75="","",_xlfn.IFNA(RTD($A$1,,"order",$A75,Q$6,$A$2),""))</f>
        <v/>
      </c>
      <c r="R75" s="59" t="str">
        <f>IF($A75="","",_xlfn.IFNA(RTD($A$1,,"order",$A75,R$6,$A$2),""))</f>
        <v/>
      </c>
      <c r="S75" s="59" t="str">
        <f>IF($A75="","",_xlfn.IFNA(RTD($A$1,,"order",$A75,S$6,$A$2),""))</f>
        <v/>
      </c>
      <c r="T75" s="143" t="str">
        <f>IF($A75="","",_xlfn.IFNA(RTD($A$1,,"order",$A75,T$6,$A$2),""))</f>
        <v/>
      </c>
      <c r="U75" s="143" t="str">
        <f>IF($A75="","",_xlfn.IFNA(RTD($A$1,,"order",$A75,U$6,$A$2),""))</f>
        <v/>
      </c>
      <c r="V75" s="143" t="str">
        <f>IF($A75="","",_xlfn.IFNA(RTD($A$1,,"order",$A75,V$6,$A$2),""))</f>
        <v/>
      </c>
      <c r="W75" s="143" t="str">
        <f>IF($A75="","",_xlfn.IFNA(RTD($A$1,,"order",$A75,W$6,$A$2),""))</f>
        <v/>
      </c>
      <c r="X75" s="147" t="str">
        <f>IF($A75="","",_xlfn.IFNA(RTD($A$1,,"order",$A75,X$6,$A$2),""))</f>
        <v/>
      </c>
      <c r="Y75" s="147" t="str">
        <f>IF($A75="","",_xlfn.IFNA(RTD($A$1,,"order",$A75,Y$6,$A$2),""))</f>
        <v/>
      </c>
      <c r="Z75" s="143" t="str">
        <f>IF($A75="","",_xlfn.IFNA(RTD($A$1,,"order",$A75,Z$6,$A$2),""))</f>
        <v/>
      </c>
      <c r="AA75" s="143" t="str">
        <f>IF($A75="","",_xlfn.IFNA(RTD($A$1,,"order",$A75,AA$6,$A$2),""))</f>
        <v/>
      </c>
      <c r="AB75" s="143" t="str">
        <f>IF($A75="","",_xlfn.IFNA(RTD($A$1,,"order",$A75,AB$6,$A$2),""))</f>
        <v/>
      </c>
      <c r="AC75" s="143" t="str">
        <f>IF($A75="","",_xlfn.IFNA(RTD($A$1,,"order",$A75,AC$6,$A$2),""))</f>
        <v/>
      </c>
      <c r="AD75" s="143" t="str">
        <f>IF($A75="","",_xlfn.IFNA(RTD($A$1,,"order",$A75,AD$6,$A$2),""))</f>
        <v/>
      </c>
      <c r="AE75" s="59" t="str">
        <f>IF($A75="","",_xlfn.IFNA(RTD($A$1,,"order",$A75,AE$6,$A$2),""))</f>
        <v/>
      </c>
      <c r="AF75" s="59" t="str">
        <f>IF($A75="","",_xlfn.IFNA(RTD($A$1,,"order",$A75,AF$6,$A$2),""))</f>
        <v/>
      </c>
      <c r="AG75" s="59" t="str">
        <f>IF($A75="","",_xlfn.IFNA(RTD($A$1,,"order",$A75,AG$6,$A$2),""))</f>
        <v/>
      </c>
      <c r="AH75" s="59" t="str">
        <f>IF($A75="","",_xlfn.IFNA(RTD($A$1,,"order",$A75,AH$6,$A$2),""))</f>
        <v/>
      </c>
      <c r="AI75" s="143" t="str">
        <f>IF($A75="","",_xlfn.IFNA(RTD($A$1,,"order",$A75,AI$6,$A$2),""))</f>
        <v/>
      </c>
      <c r="AJ75" s="59" t="str">
        <f>IF($A75="","",_xlfn.IFNA(RTD($A$1,,"order",$A75,AJ$6,$A$2),""))</f>
        <v/>
      </c>
      <c r="AK75" s="143" t="str">
        <f>IF($A75="","",_xlfn.IFNA(RTD($A$1,,"order",$A75,AK$6,$A$2),""))</f>
        <v/>
      </c>
      <c r="AL75" s="59" t="str">
        <f>IF($A75="","",_xlfn.IFNA(RTD($A$1,,"order",$A75,AL$6,$A$2),""))</f>
        <v/>
      </c>
      <c r="AM75" s="143" t="str">
        <f>IF($A75="","",_xlfn.IFNA(RTD($A$1,,"order",$A75,AM$6,$A$2),""))</f>
        <v/>
      </c>
      <c r="AN75" s="143" t="str">
        <f>IF($A75="","",_xlfn.IFNA(RTD($A$1,,"order",$A75,AN$6,$A$2),""))</f>
        <v/>
      </c>
      <c r="AO75" s="143" t="str">
        <f>IF($A75="","",_xlfn.IFNA(RTD($A$1,,"order",$A75,AO$6,$A$2),""))</f>
        <v/>
      </c>
      <c r="AP75" s="143" t="str">
        <f>IF($A75="","",_xlfn.IFNA(RTD($A$1,,"order",$A75,AP$6,$A$2),""))</f>
        <v/>
      </c>
      <c r="AQ75" s="143" t="str">
        <f>IF($A75="","",_xlfn.IFNA(RTD($A$1,,"order",$A75,AQ$6,$A$2),""))</f>
        <v/>
      </c>
      <c r="AR75" s="143" t="str">
        <f>IF($A75="","",_xlfn.IFNA(RTD($A$1,,"order",$A75,AR$6,$A$2),""))</f>
        <v/>
      </c>
      <c r="AS75" s="143" t="str">
        <f>IF($A75="","",_xlfn.IFNA(RTD($A$1,,"order",$A75,AS$6,$A$2),""))</f>
        <v/>
      </c>
      <c r="AT75" s="143" t="str">
        <f>IF($A75="","",_xlfn.IFNA(RTD($A$1,,"order",$A75,AT$6,$A$2),""))</f>
        <v/>
      </c>
      <c r="AU75" s="59" t="str">
        <f>IF($A75="","",_xlfn.IFNA(RTD($A$1,,"order",$A75,AU$6,$A$2),""))</f>
        <v/>
      </c>
      <c r="AV75" s="59" t="str">
        <f>IF($A75="","",_xlfn.IFNA(RTD($A$1,,"order",$A75,AV$6,$A$2),""))</f>
        <v/>
      </c>
      <c r="AW75" s="143" t="str">
        <f>IF($A75="","",_xlfn.IFNA(RTD($A$1,,"order",$A75,AW$6,$A$2),""))</f>
        <v/>
      </c>
      <c r="AX75" s="143" t="str">
        <f>IF($A75="","",_xlfn.IFNA(RTD($A$1,,"order",$A75,AX$6,$A$2),""))</f>
        <v/>
      </c>
      <c r="AY75" s="143" t="str">
        <f>IF($A75="","",_xlfn.IFNA(RTD($A$1,,"order",$A75,AY$6,$A$2),""))</f>
        <v/>
      </c>
      <c r="AZ75" s="143" t="str">
        <f>IF($A75="","",_xlfn.IFNA(RTD($A$1,,"order",$A75,AZ$6,$A$2),""))</f>
        <v/>
      </c>
      <c r="BA75" s="143" t="str">
        <f>IF($A75="","",_xlfn.IFNA(RTD($A$1,,"order",$A75,BA$6,$A$2),""))</f>
        <v/>
      </c>
      <c r="BB75" s="143" t="str">
        <f>IF($A75="","",_xlfn.IFNA(RTD($A$1,,"order",$A75,BB$6,$A$2),""))</f>
        <v/>
      </c>
      <c r="BC75" s="143" t="str">
        <f>IF($A75="","",_xlfn.IFNA(RTD($A$1,,"order",$A75,BC$6,$A$2),""))</f>
        <v/>
      </c>
      <c r="BD75" s="143" t="str">
        <f>IF($A75="","",_xlfn.IFNA(RTD($A$1,,"order",$A75,BD$6,$A$2),""))</f>
        <v/>
      </c>
      <c r="BE75" s="143" t="str">
        <f>IF($A75="","",_xlfn.IFNA(RTD($A$1,,"order",$A75,BE$6,$A$2),""))</f>
        <v/>
      </c>
      <c r="BF75" s="143" t="str">
        <f>IF($A75="","",_xlfn.IFNA(RTD($A$1,,"order",$A75,BF$6,$A$2),""))</f>
        <v/>
      </c>
      <c r="BG75" s="143" t="str">
        <f>IF($A75="","",_xlfn.IFNA(RTD($A$1,,"order",$A75,BG$6,$A$2),""))</f>
        <v/>
      </c>
      <c r="BH75" s="143" t="str">
        <f>IF($A75="","",_xlfn.IFNA(RTD($A$1,,"order",$A75,BH$6,$A$2),""))</f>
        <v/>
      </c>
      <c r="BI75" s="143" t="str">
        <f>IF($A75="","",_xlfn.IFNA(RTD($A$1,,"order",$A75,BI$6,$A$2),""))</f>
        <v/>
      </c>
      <c r="BJ75" s="143" t="str">
        <f>IF($A75="","",_xlfn.IFNA(RTD($A$1,,"order",$A75,BJ$6,$A$2),""))</f>
        <v/>
      </c>
      <c r="BK75" s="143" t="str">
        <f>IF($A75="","",_xlfn.IFNA(RTD($A$1,,"order",$A75,BK$6,$A$2),""))</f>
        <v/>
      </c>
      <c r="BL75" s="143" t="str">
        <f>IF($A75="","",_xlfn.IFNA(RTD($A$1,,"order",$A75,BL$6,$A$2),""))</f>
        <v/>
      </c>
      <c r="BM75" s="143" t="str">
        <f>IF($A75="","",_xlfn.IFNA(RTD($A$1,,"order",$A75,BM$6,$A$2),""))</f>
        <v/>
      </c>
      <c r="BN75" s="143" t="str">
        <f>IF($A75="","",_xlfn.IFNA(RTD($A$1,,"order",$A75,BN$6,$A$2),""))</f>
        <v/>
      </c>
      <c r="BO75" s="149" t="str">
        <f>IF($A75="","",_xlfn.IFNA(RTD($A$1,,"order",$A75,BO$6,$A$2),""))</f>
        <v/>
      </c>
      <c r="BP75" s="149" t="str">
        <f>IF($A75="","",_xlfn.IFNA(RTD($A$1,,"order",$A75,BP$6,$A$2),""))</f>
        <v/>
      </c>
      <c r="BQ75" s="149" t="str">
        <f>IF($A75="","",_xlfn.IFNA(RTD($A$1,,"order",$A75,BQ$6,$A$2),""))</f>
        <v/>
      </c>
      <c r="BR75" s="59" t="str">
        <f>IF($A75="","",_xlfn.IFNA(RTD($A$1,,"order",$A75,BR$6,$A$2),""))</f>
        <v/>
      </c>
      <c r="BS75" s="59" t="str">
        <f>IF($A75="","",_xlfn.IFNA(RTD($A$1,,"order",$A75,BS$6,$A$2),""))</f>
        <v/>
      </c>
      <c r="BT75" s="59" t="str">
        <f>IF($A75="","",_xlfn.IFNA(RTD($A$1,,"order",$A75,BT$6,$A$2),""))</f>
        <v/>
      </c>
      <c r="BU75" s="59" t="str">
        <f>IF($A75="","",_xlfn.IFNA(RTD($A$1,,"order",$A75,BU$6,$A$2),""))</f>
        <v/>
      </c>
      <c r="BV75" s="59" t="str">
        <f>IF($A75="","",_xlfn.IFNA(RTD($A$1,,"order",$A75,BV$6,$A$2),""))</f>
        <v/>
      </c>
      <c r="BW75" s="59" t="str">
        <f>IF($A75="","",_xlfn.IFNA(RTD($A$1,,"order",$A75,BW$6,$A$2),""))</f>
        <v/>
      </c>
      <c r="BX75" s="59" t="str">
        <f>IF($A75="","",_xlfn.IFNA(RTD($A$1,,"order",$A75,BX$6,$A$2),""))</f>
        <v/>
      </c>
      <c r="BY75" s="59" t="str">
        <f>IF($A75="","",_xlfn.IFNA(RTD($A$1,,"order",$A75,BY$6,$A$2),""))</f>
        <v/>
      </c>
      <c r="BZ75" s="59" t="str">
        <f>IF($A75="","",_xlfn.IFNA(RTD($A$1,,"order",$A75,BZ$6,$A$2),""))</f>
        <v/>
      </c>
      <c r="CA75" s="59" t="str">
        <f>IF($A75="","",_xlfn.IFNA(RTD($A$1,,"order",$A75,CA$6,$A$2),""))</f>
        <v/>
      </c>
      <c r="CB75" s="59" t="str">
        <f>IF($A75="","",_xlfn.IFNA(RTD($A$1,,"order",$A75,CB$6,$A$2),""))</f>
        <v/>
      </c>
    </row>
    <row r="76" spans="1:80" x14ac:dyDescent="0.55000000000000004">
      <c r="A76" s="59" t="str">
        <f>IF(LiveOn,IFERROR(MID(","&amp;$B$5&amp;",",FIND(CHAR(1),SUBSTITUTE(","&amp;$B$5&amp;",",",",CHAR(1),ROWS($A$7:A76)))+1,FIND(CHAR(1),SUBSTITUTE(","&amp;$B$5&amp;",",",",CHAR(1),ROWS($A$7:A76)+1))-FIND(CHAR(1),SUBSTITUTE(","&amp;$B$5&amp;",",",",CHAR(1),ROWS($A$7:A76)))-1),""),"")</f>
        <v/>
      </c>
      <c r="B76" s="115" t="str">
        <f>IF($A76="","",IF(ISNUMBER(UtcOffset),IF(ISNUMBER(RTD($A$1,,"order",$A76,B$6,$A$2)),RTD($A$1,,"order",$A76,B$6,$A$2)+UtcOffset,RTD($A$1,,"order",$A76,B$6,$A$2)),""))</f>
        <v/>
      </c>
      <c r="C76" s="115" t="str">
        <f>IF($A76="","",IF(ISNUMBER(UtcOffset),IF(ISNUMBER(RTD($A$1,,"order",$A76,C$6,$A$2)),RTD($A$1,,"order",$A76,C$6,$A$2)+UtcOffset,RTD($A$1,,"order",$A76,C$6,$A$2)),""))</f>
        <v/>
      </c>
      <c r="D76" s="61" t="str">
        <f>IF($A76="","",_xlfn.IFNA(RTD($A$1,,"order",$A76,D$6,$A$2),""))</f>
        <v/>
      </c>
      <c r="E76" s="123" t="str">
        <f>IF($A76="","",_xlfn.IFNA(RTD($A$1,,"order",$A76,E$6,$A$2),""))</f>
        <v/>
      </c>
      <c r="F76" s="130" t="str">
        <f>IF($A76="","",_xlfn.IFNA(RTD($A$1,,"order",$A76,F$6,$A$2),""))</f>
        <v/>
      </c>
      <c r="G76" s="130" t="str">
        <f>IF($A76="","",_xlfn.IFNA(RTD($A$1,,"order",$A76,G$6,$A$2),""))</f>
        <v/>
      </c>
      <c r="H76" s="82" t="str">
        <f>IF($A76="","",_xlfn.IFNA(RTD($A$1,,"order",$A76,H$6,$A$2),""))</f>
        <v/>
      </c>
      <c r="I76" s="135" t="str">
        <f>IF($A76="","",_xlfn.IFNA(RTD($A$1,,"order",$A76,I$6,$A$2),""))</f>
        <v/>
      </c>
      <c r="J76" s="135" t="str">
        <f>IF($A76="","",_xlfn.IFNA(RTD($A$1,,"order",$A76,J$6,$A$2),""))</f>
        <v/>
      </c>
      <c r="K76" s="139" t="str">
        <f>IF($A76="","",_xlfn.IFNA(RTD($A$1,,"order",$A76,K$6,$A$2),""))</f>
        <v/>
      </c>
      <c r="L76" s="139" t="str">
        <f>IF($A76="","",_xlfn.IFNA(RTD($A$1,,"order",$A76,L$6,$A$2),""))</f>
        <v/>
      </c>
      <c r="M76" s="62" t="str">
        <f>IF($A76="","",_xlfn.IFNA(RTD($A$1,,"order",$A76,M$6,$A$2),""))</f>
        <v/>
      </c>
      <c r="N76" s="62" t="str">
        <f>IF($A76="","",_xlfn.IFNA(RTD($A$1,,"order",$A76,N$6,$A$2),""))</f>
        <v/>
      </c>
      <c r="O76" s="142" t="str">
        <f>IF($A76="","",_xlfn.IFNA(RTD($A$1,,"order",$A76,O$6,$A$2),""))</f>
        <v/>
      </c>
      <c r="P76" s="142" t="str">
        <f>IF($A76="","",_xlfn.IFNA(RTD($A$1,,"order",$A76,P$6,$A$2),""))</f>
        <v/>
      </c>
      <c r="Q76" s="152" t="str">
        <f>IF($A76="","",_xlfn.IFNA(RTD($A$1,,"order",$A76,Q$6,$A$2),""))</f>
        <v/>
      </c>
      <c r="R76" s="59" t="str">
        <f>IF($A76="","",_xlfn.IFNA(RTD($A$1,,"order",$A76,R$6,$A$2),""))</f>
        <v/>
      </c>
      <c r="S76" s="59" t="str">
        <f>IF($A76="","",_xlfn.IFNA(RTD($A$1,,"order",$A76,S$6,$A$2),""))</f>
        <v/>
      </c>
      <c r="T76" s="143" t="str">
        <f>IF($A76="","",_xlfn.IFNA(RTD($A$1,,"order",$A76,T$6,$A$2),""))</f>
        <v/>
      </c>
      <c r="U76" s="143" t="str">
        <f>IF($A76="","",_xlfn.IFNA(RTD($A$1,,"order",$A76,U$6,$A$2),""))</f>
        <v/>
      </c>
      <c r="V76" s="143" t="str">
        <f>IF($A76="","",_xlfn.IFNA(RTD($A$1,,"order",$A76,V$6,$A$2),""))</f>
        <v/>
      </c>
      <c r="W76" s="143" t="str">
        <f>IF($A76="","",_xlfn.IFNA(RTD($A$1,,"order",$A76,W$6,$A$2),""))</f>
        <v/>
      </c>
      <c r="X76" s="147" t="str">
        <f>IF($A76="","",_xlfn.IFNA(RTD($A$1,,"order",$A76,X$6,$A$2),""))</f>
        <v/>
      </c>
      <c r="Y76" s="147" t="str">
        <f>IF($A76="","",_xlfn.IFNA(RTD($A$1,,"order",$A76,Y$6,$A$2),""))</f>
        <v/>
      </c>
      <c r="Z76" s="143" t="str">
        <f>IF($A76="","",_xlfn.IFNA(RTD($A$1,,"order",$A76,Z$6,$A$2),""))</f>
        <v/>
      </c>
      <c r="AA76" s="143" t="str">
        <f>IF($A76="","",_xlfn.IFNA(RTD($A$1,,"order",$A76,AA$6,$A$2),""))</f>
        <v/>
      </c>
      <c r="AB76" s="143" t="str">
        <f>IF($A76="","",_xlfn.IFNA(RTD($A$1,,"order",$A76,AB$6,$A$2),""))</f>
        <v/>
      </c>
      <c r="AC76" s="143" t="str">
        <f>IF($A76="","",_xlfn.IFNA(RTD($A$1,,"order",$A76,AC$6,$A$2),""))</f>
        <v/>
      </c>
      <c r="AD76" s="143" t="str">
        <f>IF($A76="","",_xlfn.IFNA(RTD($A$1,,"order",$A76,AD$6,$A$2),""))</f>
        <v/>
      </c>
      <c r="AE76" s="59" t="str">
        <f>IF($A76="","",_xlfn.IFNA(RTD($A$1,,"order",$A76,AE$6,$A$2),""))</f>
        <v/>
      </c>
      <c r="AF76" s="59" t="str">
        <f>IF($A76="","",_xlfn.IFNA(RTD($A$1,,"order",$A76,AF$6,$A$2),""))</f>
        <v/>
      </c>
      <c r="AG76" s="59" t="str">
        <f>IF($A76="","",_xlfn.IFNA(RTD($A$1,,"order",$A76,AG$6,$A$2),""))</f>
        <v/>
      </c>
      <c r="AH76" s="59" t="str">
        <f>IF($A76="","",_xlfn.IFNA(RTD($A$1,,"order",$A76,AH$6,$A$2),""))</f>
        <v/>
      </c>
      <c r="AI76" s="143" t="str">
        <f>IF($A76="","",_xlfn.IFNA(RTD($A$1,,"order",$A76,AI$6,$A$2),""))</f>
        <v/>
      </c>
      <c r="AJ76" s="59" t="str">
        <f>IF($A76="","",_xlfn.IFNA(RTD($A$1,,"order",$A76,AJ$6,$A$2),""))</f>
        <v/>
      </c>
      <c r="AK76" s="143" t="str">
        <f>IF($A76="","",_xlfn.IFNA(RTD($A$1,,"order",$A76,AK$6,$A$2),""))</f>
        <v/>
      </c>
      <c r="AL76" s="59" t="str">
        <f>IF($A76="","",_xlfn.IFNA(RTD($A$1,,"order",$A76,AL$6,$A$2),""))</f>
        <v/>
      </c>
      <c r="AM76" s="143" t="str">
        <f>IF($A76="","",_xlfn.IFNA(RTD($A$1,,"order",$A76,AM$6,$A$2),""))</f>
        <v/>
      </c>
      <c r="AN76" s="143" t="str">
        <f>IF($A76="","",_xlfn.IFNA(RTD($A$1,,"order",$A76,AN$6,$A$2),""))</f>
        <v/>
      </c>
      <c r="AO76" s="143" t="str">
        <f>IF($A76="","",_xlfn.IFNA(RTD($A$1,,"order",$A76,AO$6,$A$2),""))</f>
        <v/>
      </c>
      <c r="AP76" s="143" t="str">
        <f>IF($A76="","",_xlfn.IFNA(RTD($A$1,,"order",$A76,AP$6,$A$2),""))</f>
        <v/>
      </c>
      <c r="AQ76" s="143" t="str">
        <f>IF($A76="","",_xlfn.IFNA(RTD($A$1,,"order",$A76,AQ$6,$A$2),""))</f>
        <v/>
      </c>
      <c r="AR76" s="143" t="str">
        <f>IF($A76="","",_xlfn.IFNA(RTD($A$1,,"order",$A76,AR$6,$A$2),""))</f>
        <v/>
      </c>
      <c r="AS76" s="143" t="str">
        <f>IF($A76="","",_xlfn.IFNA(RTD($A$1,,"order",$A76,AS$6,$A$2),""))</f>
        <v/>
      </c>
      <c r="AT76" s="143" t="str">
        <f>IF($A76="","",_xlfn.IFNA(RTD($A$1,,"order",$A76,AT$6,$A$2),""))</f>
        <v/>
      </c>
      <c r="AU76" s="59" t="str">
        <f>IF($A76="","",_xlfn.IFNA(RTD($A$1,,"order",$A76,AU$6,$A$2),""))</f>
        <v/>
      </c>
      <c r="AV76" s="59" t="str">
        <f>IF($A76="","",_xlfn.IFNA(RTD($A$1,,"order",$A76,AV$6,$A$2),""))</f>
        <v/>
      </c>
      <c r="AW76" s="143" t="str">
        <f>IF($A76="","",_xlfn.IFNA(RTD($A$1,,"order",$A76,AW$6,$A$2),""))</f>
        <v/>
      </c>
      <c r="AX76" s="143" t="str">
        <f>IF($A76="","",_xlfn.IFNA(RTD($A$1,,"order",$A76,AX$6,$A$2),""))</f>
        <v/>
      </c>
      <c r="AY76" s="143" t="str">
        <f>IF($A76="","",_xlfn.IFNA(RTD($A$1,,"order",$A76,AY$6,$A$2),""))</f>
        <v/>
      </c>
      <c r="AZ76" s="143" t="str">
        <f>IF($A76="","",_xlfn.IFNA(RTD($A$1,,"order",$A76,AZ$6,$A$2),""))</f>
        <v/>
      </c>
      <c r="BA76" s="143" t="str">
        <f>IF($A76="","",_xlfn.IFNA(RTD($A$1,,"order",$A76,BA$6,$A$2),""))</f>
        <v/>
      </c>
      <c r="BB76" s="143" t="str">
        <f>IF($A76="","",_xlfn.IFNA(RTD($A$1,,"order",$A76,BB$6,$A$2),""))</f>
        <v/>
      </c>
      <c r="BC76" s="143" t="str">
        <f>IF($A76="","",_xlfn.IFNA(RTD($A$1,,"order",$A76,BC$6,$A$2),""))</f>
        <v/>
      </c>
      <c r="BD76" s="143" t="str">
        <f>IF($A76="","",_xlfn.IFNA(RTD($A$1,,"order",$A76,BD$6,$A$2),""))</f>
        <v/>
      </c>
      <c r="BE76" s="143" t="str">
        <f>IF($A76="","",_xlfn.IFNA(RTD($A$1,,"order",$A76,BE$6,$A$2),""))</f>
        <v/>
      </c>
      <c r="BF76" s="143" t="str">
        <f>IF($A76="","",_xlfn.IFNA(RTD($A$1,,"order",$A76,BF$6,$A$2),""))</f>
        <v/>
      </c>
      <c r="BG76" s="143" t="str">
        <f>IF($A76="","",_xlfn.IFNA(RTD($A$1,,"order",$A76,BG$6,$A$2),""))</f>
        <v/>
      </c>
      <c r="BH76" s="143" t="str">
        <f>IF($A76="","",_xlfn.IFNA(RTD($A$1,,"order",$A76,BH$6,$A$2),""))</f>
        <v/>
      </c>
      <c r="BI76" s="143" t="str">
        <f>IF($A76="","",_xlfn.IFNA(RTD($A$1,,"order",$A76,BI$6,$A$2),""))</f>
        <v/>
      </c>
      <c r="BJ76" s="143" t="str">
        <f>IF($A76="","",_xlfn.IFNA(RTD($A$1,,"order",$A76,BJ$6,$A$2),""))</f>
        <v/>
      </c>
      <c r="BK76" s="143" t="str">
        <f>IF($A76="","",_xlfn.IFNA(RTD($A$1,,"order",$A76,BK$6,$A$2),""))</f>
        <v/>
      </c>
      <c r="BL76" s="143" t="str">
        <f>IF($A76="","",_xlfn.IFNA(RTD($A$1,,"order",$A76,BL$6,$A$2),""))</f>
        <v/>
      </c>
      <c r="BM76" s="143" t="str">
        <f>IF($A76="","",_xlfn.IFNA(RTD($A$1,,"order",$A76,BM$6,$A$2),""))</f>
        <v/>
      </c>
      <c r="BN76" s="143" t="str">
        <f>IF($A76="","",_xlfn.IFNA(RTD($A$1,,"order",$A76,BN$6,$A$2),""))</f>
        <v/>
      </c>
      <c r="BO76" s="149" t="str">
        <f>IF($A76="","",_xlfn.IFNA(RTD($A$1,,"order",$A76,BO$6,$A$2),""))</f>
        <v/>
      </c>
      <c r="BP76" s="149" t="str">
        <f>IF($A76="","",_xlfn.IFNA(RTD($A$1,,"order",$A76,BP$6,$A$2),""))</f>
        <v/>
      </c>
      <c r="BQ76" s="149" t="str">
        <f>IF($A76="","",_xlfn.IFNA(RTD($A$1,,"order",$A76,BQ$6,$A$2),""))</f>
        <v/>
      </c>
      <c r="BR76" s="59" t="str">
        <f>IF($A76="","",_xlfn.IFNA(RTD($A$1,,"order",$A76,BR$6,$A$2),""))</f>
        <v/>
      </c>
      <c r="BS76" s="59" t="str">
        <f>IF($A76="","",_xlfn.IFNA(RTD($A$1,,"order",$A76,BS$6,$A$2),""))</f>
        <v/>
      </c>
      <c r="BT76" s="59" t="str">
        <f>IF($A76="","",_xlfn.IFNA(RTD($A$1,,"order",$A76,BT$6,$A$2),""))</f>
        <v/>
      </c>
      <c r="BU76" s="59" t="str">
        <f>IF($A76="","",_xlfn.IFNA(RTD($A$1,,"order",$A76,BU$6,$A$2),""))</f>
        <v/>
      </c>
      <c r="BV76" s="59" t="str">
        <f>IF($A76="","",_xlfn.IFNA(RTD($A$1,,"order",$A76,BV$6,$A$2),""))</f>
        <v/>
      </c>
      <c r="BW76" s="59" t="str">
        <f>IF($A76="","",_xlfn.IFNA(RTD($A$1,,"order",$A76,BW$6,$A$2),""))</f>
        <v/>
      </c>
      <c r="BX76" s="59" t="str">
        <f>IF($A76="","",_xlfn.IFNA(RTD($A$1,,"order",$A76,BX$6,$A$2),""))</f>
        <v/>
      </c>
      <c r="BY76" s="59" t="str">
        <f>IF($A76="","",_xlfn.IFNA(RTD($A$1,,"order",$A76,BY$6,$A$2),""))</f>
        <v/>
      </c>
      <c r="BZ76" s="59" t="str">
        <f>IF($A76="","",_xlfn.IFNA(RTD($A$1,,"order",$A76,BZ$6,$A$2),""))</f>
        <v/>
      </c>
      <c r="CA76" s="59" t="str">
        <f>IF($A76="","",_xlfn.IFNA(RTD($A$1,,"order",$A76,CA$6,$A$2),""))</f>
        <v/>
      </c>
      <c r="CB76" s="59" t="str">
        <f>IF($A76="","",_xlfn.IFNA(RTD($A$1,,"order",$A76,CB$6,$A$2),""))</f>
        <v/>
      </c>
    </row>
    <row r="77" spans="1:80" x14ac:dyDescent="0.55000000000000004">
      <c r="A77" s="59" t="str">
        <f>IF(LiveOn,IFERROR(MID(","&amp;$B$5&amp;",",FIND(CHAR(1),SUBSTITUTE(","&amp;$B$5&amp;",",",",CHAR(1),ROWS($A$7:A77)))+1,FIND(CHAR(1),SUBSTITUTE(","&amp;$B$5&amp;",",",",CHAR(1),ROWS($A$7:A77)+1))-FIND(CHAR(1),SUBSTITUTE(","&amp;$B$5&amp;",",",",CHAR(1),ROWS($A$7:A77)))-1),""),"")</f>
        <v/>
      </c>
      <c r="B77" s="115" t="str">
        <f>IF($A77="","",IF(ISNUMBER(UtcOffset),IF(ISNUMBER(RTD($A$1,,"order",$A77,B$6,$A$2)),RTD($A$1,,"order",$A77,B$6,$A$2)+UtcOffset,RTD($A$1,,"order",$A77,B$6,$A$2)),""))</f>
        <v/>
      </c>
      <c r="C77" s="115" t="str">
        <f>IF($A77="","",IF(ISNUMBER(UtcOffset),IF(ISNUMBER(RTD($A$1,,"order",$A77,C$6,$A$2)),RTD($A$1,,"order",$A77,C$6,$A$2)+UtcOffset,RTD($A$1,,"order",$A77,C$6,$A$2)),""))</f>
        <v/>
      </c>
      <c r="D77" s="61" t="str">
        <f>IF($A77="","",_xlfn.IFNA(RTD($A$1,,"order",$A77,D$6,$A$2),""))</f>
        <v/>
      </c>
      <c r="E77" s="123" t="str">
        <f>IF($A77="","",_xlfn.IFNA(RTD($A$1,,"order",$A77,E$6,$A$2),""))</f>
        <v/>
      </c>
      <c r="F77" s="130" t="str">
        <f>IF($A77="","",_xlfn.IFNA(RTD($A$1,,"order",$A77,F$6,$A$2),""))</f>
        <v/>
      </c>
      <c r="G77" s="130" t="str">
        <f>IF($A77="","",_xlfn.IFNA(RTD($A$1,,"order",$A77,G$6,$A$2),""))</f>
        <v/>
      </c>
      <c r="H77" s="82" t="str">
        <f>IF($A77="","",_xlfn.IFNA(RTD($A$1,,"order",$A77,H$6,$A$2),""))</f>
        <v/>
      </c>
      <c r="I77" s="135" t="str">
        <f>IF($A77="","",_xlfn.IFNA(RTD($A$1,,"order",$A77,I$6,$A$2),""))</f>
        <v/>
      </c>
      <c r="J77" s="135" t="str">
        <f>IF($A77="","",_xlfn.IFNA(RTD($A$1,,"order",$A77,J$6,$A$2),""))</f>
        <v/>
      </c>
      <c r="K77" s="139" t="str">
        <f>IF($A77="","",_xlfn.IFNA(RTD($A$1,,"order",$A77,K$6,$A$2),""))</f>
        <v/>
      </c>
      <c r="L77" s="139" t="str">
        <f>IF($A77="","",_xlfn.IFNA(RTD($A$1,,"order",$A77,L$6,$A$2),""))</f>
        <v/>
      </c>
      <c r="M77" s="62" t="str">
        <f>IF($A77="","",_xlfn.IFNA(RTD($A$1,,"order",$A77,M$6,$A$2),""))</f>
        <v/>
      </c>
      <c r="N77" s="62" t="str">
        <f>IF($A77="","",_xlfn.IFNA(RTD($A$1,,"order",$A77,N$6,$A$2),""))</f>
        <v/>
      </c>
      <c r="O77" s="142" t="str">
        <f>IF($A77="","",_xlfn.IFNA(RTD($A$1,,"order",$A77,O$6,$A$2),""))</f>
        <v/>
      </c>
      <c r="P77" s="142" t="str">
        <f>IF($A77="","",_xlfn.IFNA(RTD($A$1,,"order",$A77,P$6,$A$2),""))</f>
        <v/>
      </c>
      <c r="Q77" s="152" t="str">
        <f>IF($A77="","",_xlfn.IFNA(RTD($A$1,,"order",$A77,Q$6,$A$2),""))</f>
        <v/>
      </c>
      <c r="R77" s="59" t="str">
        <f>IF($A77="","",_xlfn.IFNA(RTD($A$1,,"order",$A77,R$6,$A$2),""))</f>
        <v/>
      </c>
      <c r="S77" s="59" t="str">
        <f>IF($A77="","",_xlfn.IFNA(RTD($A$1,,"order",$A77,S$6,$A$2),""))</f>
        <v/>
      </c>
      <c r="T77" s="143" t="str">
        <f>IF($A77="","",_xlfn.IFNA(RTD($A$1,,"order",$A77,T$6,$A$2),""))</f>
        <v/>
      </c>
      <c r="U77" s="143" t="str">
        <f>IF($A77="","",_xlfn.IFNA(RTD($A$1,,"order",$A77,U$6,$A$2),""))</f>
        <v/>
      </c>
      <c r="V77" s="143" t="str">
        <f>IF($A77="","",_xlfn.IFNA(RTD($A$1,,"order",$A77,V$6,$A$2),""))</f>
        <v/>
      </c>
      <c r="W77" s="143" t="str">
        <f>IF($A77="","",_xlfn.IFNA(RTD($A$1,,"order",$A77,W$6,$A$2),""))</f>
        <v/>
      </c>
      <c r="X77" s="147" t="str">
        <f>IF($A77="","",_xlfn.IFNA(RTD($A$1,,"order",$A77,X$6,$A$2),""))</f>
        <v/>
      </c>
      <c r="Y77" s="147" t="str">
        <f>IF($A77="","",_xlfn.IFNA(RTD($A$1,,"order",$A77,Y$6,$A$2),""))</f>
        <v/>
      </c>
      <c r="Z77" s="143" t="str">
        <f>IF($A77="","",_xlfn.IFNA(RTD($A$1,,"order",$A77,Z$6,$A$2),""))</f>
        <v/>
      </c>
      <c r="AA77" s="143" t="str">
        <f>IF($A77="","",_xlfn.IFNA(RTD($A$1,,"order",$A77,AA$6,$A$2),""))</f>
        <v/>
      </c>
      <c r="AB77" s="143" t="str">
        <f>IF($A77="","",_xlfn.IFNA(RTD($A$1,,"order",$A77,AB$6,$A$2),""))</f>
        <v/>
      </c>
      <c r="AC77" s="143" t="str">
        <f>IF($A77="","",_xlfn.IFNA(RTD($A$1,,"order",$A77,AC$6,$A$2),""))</f>
        <v/>
      </c>
      <c r="AD77" s="143" t="str">
        <f>IF($A77="","",_xlfn.IFNA(RTD($A$1,,"order",$A77,AD$6,$A$2),""))</f>
        <v/>
      </c>
      <c r="AE77" s="59" t="str">
        <f>IF($A77="","",_xlfn.IFNA(RTD($A$1,,"order",$A77,AE$6,$A$2),""))</f>
        <v/>
      </c>
      <c r="AF77" s="59" t="str">
        <f>IF($A77="","",_xlfn.IFNA(RTD($A$1,,"order",$A77,AF$6,$A$2),""))</f>
        <v/>
      </c>
      <c r="AG77" s="59" t="str">
        <f>IF($A77="","",_xlfn.IFNA(RTD($A$1,,"order",$A77,AG$6,$A$2),""))</f>
        <v/>
      </c>
      <c r="AH77" s="59" t="str">
        <f>IF($A77="","",_xlfn.IFNA(RTD($A$1,,"order",$A77,AH$6,$A$2),""))</f>
        <v/>
      </c>
      <c r="AI77" s="143" t="str">
        <f>IF($A77="","",_xlfn.IFNA(RTD($A$1,,"order",$A77,AI$6,$A$2),""))</f>
        <v/>
      </c>
      <c r="AJ77" s="59" t="str">
        <f>IF($A77="","",_xlfn.IFNA(RTD($A$1,,"order",$A77,AJ$6,$A$2),""))</f>
        <v/>
      </c>
      <c r="AK77" s="143" t="str">
        <f>IF($A77="","",_xlfn.IFNA(RTD($A$1,,"order",$A77,AK$6,$A$2),""))</f>
        <v/>
      </c>
      <c r="AL77" s="59" t="str">
        <f>IF($A77="","",_xlfn.IFNA(RTD($A$1,,"order",$A77,AL$6,$A$2),""))</f>
        <v/>
      </c>
      <c r="AM77" s="143" t="str">
        <f>IF($A77="","",_xlfn.IFNA(RTD($A$1,,"order",$A77,AM$6,$A$2),""))</f>
        <v/>
      </c>
      <c r="AN77" s="143" t="str">
        <f>IF($A77="","",_xlfn.IFNA(RTD($A$1,,"order",$A77,AN$6,$A$2),""))</f>
        <v/>
      </c>
      <c r="AO77" s="143" t="str">
        <f>IF($A77="","",_xlfn.IFNA(RTD($A$1,,"order",$A77,AO$6,$A$2),""))</f>
        <v/>
      </c>
      <c r="AP77" s="143" t="str">
        <f>IF($A77="","",_xlfn.IFNA(RTD($A$1,,"order",$A77,AP$6,$A$2),""))</f>
        <v/>
      </c>
      <c r="AQ77" s="143" t="str">
        <f>IF($A77="","",_xlfn.IFNA(RTD($A$1,,"order",$A77,AQ$6,$A$2),""))</f>
        <v/>
      </c>
      <c r="AR77" s="143" t="str">
        <f>IF($A77="","",_xlfn.IFNA(RTD($A$1,,"order",$A77,AR$6,$A$2),""))</f>
        <v/>
      </c>
      <c r="AS77" s="143" t="str">
        <f>IF($A77="","",_xlfn.IFNA(RTD($A$1,,"order",$A77,AS$6,$A$2),""))</f>
        <v/>
      </c>
      <c r="AT77" s="143" t="str">
        <f>IF($A77="","",_xlfn.IFNA(RTD($A$1,,"order",$A77,AT$6,$A$2),""))</f>
        <v/>
      </c>
      <c r="AU77" s="59" t="str">
        <f>IF($A77="","",_xlfn.IFNA(RTD($A$1,,"order",$A77,AU$6,$A$2),""))</f>
        <v/>
      </c>
      <c r="AV77" s="59" t="str">
        <f>IF($A77="","",_xlfn.IFNA(RTD($A$1,,"order",$A77,AV$6,$A$2),""))</f>
        <v/>
      </c>
      <c r="AW77" s="143" t="str">
        <f>IF($A77="","",_xlfn.IFNA(RTD($A$1,,"order",$A77,AW$6,$A$2),""))</f>
        <v/>
      </c>
      <c r="AX77" s="143" t="str">
        <f>IF($A77="","",_xlfn.IFNA(RTD($A$1,,"order",$A77,AX$6,$A$2),""))</f>
        <v/>
      </c>
      <c r="AY77" s="143" t="str">
        <f>IF($A77="","",_xlfn.IFNA(RTD($A$1,,"order",$A77,AY$6,$A$2),""))</f>
        <v/>
      </c>
      <c r="AZ77" s="143" t="str">
        <f>IF($A77="","",_xlfn.IFNA(RTD($A$1,,"order",$A77,AZ$6,$A$2),""))</f>
        <v/>
      </c>
      <c r="BA77" s="143" t="str">
        <f>IF($A77="","",_xlfn.IFNA(RTD($A$1,,"order",$A77,BA$6,$A$2),""))</f>
        <v/>
      </c>
      <c r="BB77" s="143" t="str">
        <f>IF($A77="","",_xlfn.IFNA(RTD($A$1,,"order",$A77,BB$6,$A$2),""))</f>
        <v/>
      </c>
      <c r="BC77" s="143" t="str">
        <f>IF($A77="","",_xlfn.IFNA(RTD($A$1,,"order",$A77,BC$6,$A$2),""))</f>
        <v/>
      </c>
      <c r="BD77" s="143" t="str">
        <f>IF($A77="","",_xlfn.IFNA(RTD($A$1,,"order",$A77,BD$6,$A$2),""))</f>
        <v/>
      </c>
      <c r="BE77" s="143" t="str">
        <f>IF($A77="","",_xlfn.IFNA(RTD($A$1,,"order",$A77,BE$6,$A$2),""))</f>
        <v/>
      </c>
      <c r="BF77" s="143" t="str">
        <f>IF($A77="","",_xlfn.IFNA(RTD($A$1,,"order",$A77,BF$6,$A$2),""))</f>
        <v/>
      </c>
      <c r="BG77" s="143" t="str">
        <f>IF($A77="","",_xlfn.IFNA(RTD($A$1,,"order",$A77,BG$6,$A$2),""))</f>
        <v/>
      </c>
      <c r="BH77" s="143" t="str">
        <f>IF($A77="","",_xlfn.IFNA(RTD($A$1,,"order",$A77,BH$6,$A$2),""))</f>
        <v/>
      </c>
      <c r="BI77" s="143" t="str">
        <f>IF($A77="","",_xlfn.IFNA(RTD($A$1,,"order",$A77,BI$6,$A$2),""))</f>
        <v/>
      </c>
      <c r="BJ77" s="143" t="str">
        <f>IF($A77="","",_xlfn.IFNA(RTD($A$1,,"order",$A77,BJ$6,$A$2),""))</f>
        <v/>
      </c>
      <c r="BK77" s="143" t="str">
        <f>IF($A77="","",_xlfn.IFNA(RTD($A$1,,"order",$A77,BK$6,$A$2),""))</f>
        <v/>
      </c>
      <c r="BL77" s="143" t="str">
        <f>IF($A77="","",_xlfn.IFNA(RTD($A$1,,"order",$A77,BL$6,$A$2),""))</f>
        <v/>
      </c>
      <c r="BM77" s="143" t="str">
        <f>IF($A77="","",_xlfn.IFNA(RTD($A$1,,"order",$A77,BM$6,$A$2),""))</f>
        <v/>
      </c>
      <c r="BN77" s="143" t="str">
        <f>IF($A77="","",_xlfn.IFNA(RTD($A$1,,"order",$A77,BN$6,$A$2),""))</f>
        <v/>
      </c>
      <c r="BO77" s="149" t="str">
        <f>IF($A77="","",_xlfn.IFNA(RTD($A$1,,"order",$A77,BO$6,$A$2),""))</f>
        <v/>
      </c>
      <c r="BP77" s="149" t="str">
        <f>IF($A77="","",_xlfn.IFNA(RTD($A$1,,"order",$A77,BP$6,$A$2),""))</f>
        <v/>
      </c>
      <c r="BQ77" s="149" t="str">
        <f>IF($A77="","",_xlfn.IFNA(RTD($A$1,,"order",$A77,BQ$6,$A$2),""))</f>
        <v/>
      </c>
      <c r="BR77" s="59" t="str">
        <f>IF($A77="","",_xlfn.IFNA(RTD($A$1,,"order",$A77,BR$6,$A$2),""))</f>
        <v/>
      </c>
      <c r="BS77" s="59" t="str">
        <f>IF($A77="","",_xlfn.IFNA(RTD($A$1,,"order",$A77,BS$6,$A$2),""))</f>
        <v/>
      </c>
      <c r="BT77" s="59" t="str">
        <f>IF($A77="","",_xlfn.IFNA(RTD($A$1,,"order",$A77,BT$6,$A$2),""))</f>
        <v/>
      </c>
      <c r="BU77" s="59" t="str">
        <f>IF($A77="","",_xlfn.IFNA(RTD($A$1,,"order",$A77,BU$6,$A$2),""))</f>
        <v/>
      </c>
      <c r="BV77" s="59" t="str">
        <f>IF($A77="","",_xlfn.IFNA(RTD($A$1,,"order",$A77,BV$6,$A$2),""))</f>
        <v/>
      </c>
      <c r="BW77" s="59" t="str">
        <f>IF($A77="","",_xlfn.IFNA(RTD($A$1,,"order",$A77,BW$6,$A$2),""))</f>
        <v/>
      </c>
      <c r="BX77" s="59" t="str">
        <f>IF($A77="","",_xlfn.IFNA(RTD($A$1,,"order",$A77,BX$6,$A$2),""))</f>
        <v/>
      </c>
      <c r="BY77" s="59" t="str">
        <f>IF($A77="","",_xlfn.IFNA(RTD($A$1,,"order",$A77,BY$6,$A$2),""))</f>
        <v/>
      </c>
      <c r="BZ77" s="59" t="str">
        <f>IF($A77="","",_xlfn.IFNA(RTD($A$1,,"order",$A77,BZ$6,$A$2),""))</f>
        <v/>
      </c>
      <c r="CA77" s="59" t="str">
        <f>IF($A77="","",_xlfn.IFNA(RTD($A$1,,"order",$A77,CA$6,$A$2),""))</f>
        <v/>
      </c>
      <c r="CB77" s="59" t="str">
        <f>IF($A77="","",_xlfn.IFNA(RTD($A$1,,"order",$A77,CB$6,$A$2),""))</f>
        <v/>
      </c>
    </row>
    <row r="78" spans="1:80" x14ac:dyDescent="0.55000000000000004">
      <c r="A78" s="59" t="str">
        <f>IF(LiveOn,IFERROR(MID(","&amp;$B$5&amp;",",FIND(CHAR(1),SUBSTITUTE(","&amp;$B$5&amp;",",",",CHAR(1),ROWS($A$7:A78)))+1,FIND(CHAR(1),SUBSTITUTE(","&amp;$B$5&amp;",",",",CHAR(1),ROWS($A$7:A78)+1))-FIND(CHAR(1),SUBSTITUTE(","&amp;$B$5&amp;",",",",CHAR(1),ROWS($A$7:A78)))-1),""),"")</f>
        <v/>
      </c>
      <c r="B78" s="115" t="str">
        <f>IF($A78="","",IF(ISNUMBER(UtcOffset),IF(ISNUMBER(RTD($A$1,,"order",$A78,B$6,$A$2)),RTD($A$1,,"order",$A78,B$6,$A$2)+UtcOffset,RTD($A$1,,"order",$A78,B$6,$A$2)),""))</f>
        <v/>
      </c>
      <c r="C78" s="115" t="str">
        <f>IF($A78="","",IF(ISNUMBER(UtcOffset),IF(ISNUMBER(RTD($A$1,,"order",$A78,C$6,$A$2)),RTD($A$1,,"order",$A78,C$6,$A$2)+UtcOffset,RTD($A$1,,"order",$A78,C$6,$A$2)),""))</f>
        <v/>
      </c>
      <c r="D78" s="61" t="str">
        <f>IF($A78="","",_xlfn.IFNA(RTD($A$1,,"order",$A78,D$6,$A$2),""))</f>
        <v/>
      </c>
      <c r="E78" s="123" t="str">
        <f>IF($A78="","",_xlfn.IFNA(RTD($A$1,,"order",$A78,E$6,$A$2),""))</f>
        <v/>
      </c>
      <c r="F78" s="130" t="str">
        <f>IF($A78="","",_xlfn.IFNA(RTD($A$1,,"order",$A78,F$6,$A$2),""))</f>
        <v/>
      </c>
      <c r="G78" s="130" t="str">
        <f>IF($A78="","",_xlfn.IFNA(RTD($A$1,,"order",$A78,G$6,$A$2),""))</f>
        <v/>
      </c>
      <c r="H78" s="82" t="str">
        <f>IF($A78="","",_xlfn.IFNA(RTD($A$1,,"order",$A78,H$6,$A$2),""))</f>
        <v/>
      </c>
      <c r="I78" s="135" t="str">
        <f>IF($A78="","",_xlfn.IFNA(RTD($A$1,,"order",$A78,I$6,$A$2),""))</f>
        <v/>
      </c>
      <c r="J78" s="135" t="str">
        <f>IF($A78="","",_xlfn.IFNA(RTD($A$1,,"order",$A78,J$6,$A$2),""))</f>
        <v/>
      </c>
      <c r="K78" s="139" t="str">
        <f>IF($A78="","",_xlfn.IFNA(RTD($A$1,,"order",$A78,K$6,$A$2),""))</f>
        <v/>
      </c>
      <c r="L78" s="139" t="str">
        <f>IF($A78="","",_xlfn.IFNA(RTD($A$1,,"order",$A78,L$6,$A$2),""))</f>
        <v/>
      </c>
      <c r="M78" s="62" t="str">
        <f>IF($A78="","",_xlfn.IFNA(RTD($A$1,,"order",$A78,M$6,$A$2),""))</f>
        <v/>
      </c>
      <c r="N78" s="62" t="str">
        <f>IF($A78="","",_xlfn.IFNA(RTD($A$1,,"order",$A78,N$6,$A$2),""))</f>
        <v/>
      </c>
      <c r="O78" s="142" t="str">
        <f>IF($A78="","",_xlfn.IFNA(RTD($A$1,,"order",$A78,O$6,$A$2),""))</f>
        <v/>
      </c>
      <c r="P78" s="142" t="str">
        <f>IF($A78="","",_xlfn.IFNA(RTD($A$1,,"order",$A78,P$6,$A$2),""))</f>
        <v/>
      </c>
      <c r="Q78" s="152" t="str">
        <f>IF($A78="","",_xlfn.IFNA(RTD($A$1,,"order",$A78,Q$6,$A$2),""))</f>
        <v/>
      </c>
      <c r="R78" s="59" t="str">
        <f>IF($A78="","",_xlfn.IFNA(RTD($A$1,,"order",$A78,R$6,$A$2),""))</f>
        <v/>
      </c>
      <c r="S78" s="59" t="str">
        <f>IF($A78="","",_xlfn.IFNA(RTD($A$1,,"order",$A78,S$6,$A$2),""))</f>
        <v/>
      </c>
      <c r="T78" s="143" t="str">
        <f>IF($A78="","",_xlfn.IFNA(RTD($A$1,,"order",$A78,T$6,$A$2),""))</f>
        <v/>
      </c>
      <c r="U78" s="143" t="str">
        <f>IF($A78="","",_xlfn.IFNA(RTD($A$1,,"order",$A78,U$6,$A$2),""))</f>
        <v/>
      </c>
      <c r="V78" s="143" t="str">
        <f>IF($A78="","",_xlfn.IFNA(RTD($A$1,,"order",$A78,V$6,$A$2),""))</f>
        <v/>
      </c>
      <c r="W78" s="143" t="str">
        <f>IF($A78="","",_xlfn.IFNA(RTD($A$1,,"order",$A78,W$6,$A$2),""))</f>
        <v/>
      </c>
      <c r="X78" s="147" t="str">
        <f>IF($A78="","",_xlfn.IFNA(RTD($A$1,,"order",$A78,X$6,$A$2),""))</f>
        <v/>
      </c>
      <c r="Y78" s="147" t="str">
        <f>IF($A78="","",_xlfn.IFNA(RTD($A$1,,"order",$A78,Y$6,$A$2),""))</f>
        <v/>
      </c>
      <c r="Z78" s="143" t="str">
        <f>IF($A78="","",_xlfn.IFNA(RTD($A$1,,"order",$A78,Z$6,$A$2),""))</f>
        <v/>
      </c>
      <c r="AA78" s="143" t="str">
        <f>IF($A78="","",_xlfn.IFNA(RTD($A$1,,"order",$A78,AA$6,$A$2),""))</f>
        <v/>
      </c>
      <c r="AB78" s="143" t="str">
        <f>IF($A78="","",_xlfn.IFNA(RTD($A$1,,"order",$A78,AB$6,$A$2),""))</f>
        <v/>
      </c>
      <c r="AC78" s="143" t="str">
        <f>IF($A78="","",_xlfn.IFNA(RTD($A$1,,"order",$A78,AC$6,$A$2),""))</f>
        <v/>
      </c>
      <c r="AD78" s="143" t="str">
        <f>IF($A78="","",_xlfn.IFNA(RTD($A$1,,"order",$A78,AD$6,$A$2),""))</f>
        <v/>
      </c>
      <c r="AE78" s="59" t="str">
        <f>IF($A78="","",_xlfn.IFNA(RTD($A$1,,"order",$A78,AE$6,$A$2),""))</f>
        <v/>
      </c>
      <c r="AF78" s="59" t="str">
        <f>IF($A78="","",_xlfn.IFNA(RTD($A$1,,"order",$A78,AF$6,$A$2),""))</f>
        <v/>
      </c>
      <c r="AG78" s="59" t="str">
        <f>IF($A78="","",_xlfn.IFNA(RTD($A$1,,"order",$A78,AG$6,$A$2),""))</f>
        <v/>
      </c>
      <c r="AH78" s="59" t="str">
        <f>IF($A78="","",_xlfn.IFNA(RTD($A$1,,"order",$A78,AH$6,$A$2),""))</f>
        <v/>
      </c>
      <c r="AI78" s="143" t="str">
        <f>IF($A78="","",_xlfn.IFNA(RTD($A$1,,"order",$A78,AI$6,$A$2),""))</f>
        <v/>
      </c>
      <c r="AJ78" s="59" t="str">
        <f>IF($A78="","",_xlfn.IFNA(RTD($A$1,,"order",$A78,AJ$6,$A$2),""))</f>
        <v/>
      </c>
      <c r="AK78" s="143" t="str">
        <f>IF($A78="","",_xlfn.IFNA(RTD($A$1,,"order",$A78,AK$6,$A$2),""))</f>
        <v/>
      </c>
      <c r="AL78" s="59" t="str">
        <f>IF($A78="","",_xlfn.IFNA(RTD($A$1,,"order",$A78,AL$6,$A$2),""))</f>
        <v/>
      </c>
      <c r="AM78" s="143" t="str">
        <f>IF($A78="","",_xlfn.IFNA(RTD($A$1,,"order",$A78,AM$6,$A$2),""))</f>
        <v/>
      </c>
      <c r="AN78" s="143" t="str">
        <f>IF($A78="","",_xlfn.IFNA(RTD($A$1,,"order",$A78,AN$6,$A$2),""))</f>
        <v/>
      </c>
      <c r="AO78" s="143" t="str">
        <f>IF($A78="","",_xlfn.IFNA(RTD($A$1,,"order",$A78,AO$6,$A$2),""))</f>
        <v/>
      </c>
      <c r="AP78" s="143" t="str">
        <f>IF($A78="","",_xlfn.IFNA(RTD($A$1,,"order",$A78,AP$6,$A$2),""))</f>
        <v/>
      </c>
      <c r="AQ78" s="143" t="str">
        <f>IF($A78="","",_xlfn.IFNA(RTD($A$1,,"order",$A78,AQ$6,$A$2),""))</f>
        <v/>
      </c>
      <c r="AR78" s="143" t="str">
        <f>IF($A78="","",_xlfn.IFNA(RTD($A$1,,"order",$A78,AR$6,$A$2),""))</f>
        <v/>
      </c>
      <c r="AS78" s="143" t="str">
        <f>IF($A78="","",_xlfn.IFNA(RTD($A$1,,"order",$A78,AS$6,$A$2),""))</f>
        <v/>
      </c>
      <c r="AT78" s="143" t="str">
        <f>IF($A78="","",_xlfn.IFNA(RTD($A$1,,"order",$A78,AT$6,$A$2),""))</f>
        <v/>
      </c>
      <c r="AU78" s="59" t="str">
        <f>IF($A78="","",_xlfn.IFNA(RTD($A$1,,"order",$A78,AU$6,$A$2),""))</f>
        <v/>
      </c>
      <c r="AV78" s="59" t="str">
        <f>IF($A78="","",_xlfn.IFNA(RTD($A$1,,"order",$A78,AV$6,$A$2),""))</f>
        <v/>
      </c>
      <c r="AW78" s="143" t="str">
        <f>IF($A78="","",_xlfn.IFNA(RTD($A$1,,"order",$A78,AW$6,$A$2),""))</f>
        <v/>
      </c>
      <c r="AX78" s="143" t="str">
        <f>IF($A78="","",_xlfn.IFNA(RTD($A$1,,"order",$A78,AX$6,$A$2),""))</f>
        <v/>
      </c>
      <c r="AY78" s="143" t="str">
        <f>IF($A78="","",_xlfn.IFNA(RTD($A$1,,"order",$A78,AY$6,$A$2),""))</f>
        <v/>
      </c>
      <c r="AZ78" s="143" t="str">
        <f>IF($A78="","",_xlfn.IFNA(RTD($A$1,,"order",$A78,AZ$6,$A$2),""))</f>
        <v/>
      </c>
      <c r="BA78" s="143" t="str">
        <f>IF($A78="","",_xlfn.IFNA(RTD($A$1,,"order",$A78,BA$6,$A$2),""))</f>
        <v/>
      </c>
      <c r="BB78" s="143" t="str">
        <f>IF($A78="","",_xlfn.IFNA(RTD($A$1,,"order",$A78,BB$6,$A$2),""))</f>
        <v/>
      </c>
      <c r="BC78" s="143" t="str">
        <f>IF($A78="","",_xlfn.IFNA(RTD($A$1,,"order",$A78,BC$6,$A$2),""))</f>
        <v/>
      </c>
      <c r="BD78" s="143" t="str">
        <f>IF($A78="","",_xlfn.IFNA(RTD($A$1,,"order",$A78,BD$6,$A$2),""))</f>
        <v/>
      </c>
      <c r="BE78" s="143" t="str">
        <f>IF($A78="","",_xlfn.IFNA(RTD($A$1,,"order",$A78,BE$6,$A$2),""))</f>
        <v/>
      </c>
      <c r="BF78" s="143" t="str">
        <f>IF($A78="","",_xlfn.IFNA(RTD($A$1,,"order",$A78,BF$6,$A$2),""))</f>
        <v/>
      </c>
      <c r="BG78" s="143" t="str">
        <f>IF($A78="","",_xlfn.IFNA(RTD($A$1,,"order",$A78,BG$6,$A$2),""))</f>
        <v/>
      </c>
      <c r="BH78" s="143" t="str">
        <f>IF($A78="","",_xlfn.IFNA(RTD($A$1,,"order",$A78,BH$6,$A$2),""))</f>
        <v/>
      </c>
      <c r="BI78" s="143" t="str">
        <f>IF($A78="","",_xlfn.IFNA(RTD($A$1,,"order",$A78,BI$6,$A$2),""))</f>
        <v/>
      </c>
      <c r="BJ78" s="143" t="str">
        <f>IF($A78="","",_xlfn.IFNA(RTD($A$1,,"order",$A78,BJ$6,$A$2),""))</f>
        <v/>
      </c>
      <c r="BK78" s="143" t="str">
        <f>IF($A78="","",_xlfn.IFNA(RTD($A$1,,"order",$A78,BK$6,$A$2),""))</f>
        <v/>
      </c>
      <c r="BL78" s="143" t="str">
        <f>IF($A78="","",_xlfn.IFNA(RTD($A$1,,"order",$A78,BL$6,$A$2),""))</f>
        <v/>
      </c>
      <c r="BM78" s="143" t="str">
        <f>IF($A78="","",_xlfn.IFNA(RTD($A$1,,"order",$A78,BM$6,$A$2),""))</f>
        <v/>
      </c>
      <c r="BN78" s="143" t="str">
        <f>IF($A78="","",_xlfn.IFNA(RTD($A$1,,"order",$A78,BN$6,$A$2),""))</f>
        <v/>
      </c>
      <c r="BO78" s="149" t="str">
        <f>IF($A78="","",_xlfn.IFNA(RTD($A$1,,"order",$A78,BO$6,$A$2),""))</f>
        <v/>
      </c>
      <c r="BP78" s="149" t="str">
        <f>IF($A78="","",_xlfn.IFNA(RTD($A$1,,"order",$A78,BP$6,$A$2),""))</f>
        <v/>
      </c>
      <c r="BQ78" s="149" t="str">
        <f>IF($A78="","",_xlfn.IFNA(RTD($A$1,,"order",$A78,BQ$6,$A$2),""))</f>
        <v/>
      </c>
      <c r="BR78" s="59" t="str">
        <f>IF($A78="","",_xlfn.IFNA(RTD($A$1,,"order",$A78,BR$6,$A$2),""))</f>
        <v/>
      </c>
      <c r="BS78" s="59" t="str">
        <f>IF($A78="","",_xlfn.IFNA(RTD($A$1,,"order",$A78,BS$6,$A$2),""))</f>
        <v/>
      </c>
      <c r="BT78" s="59" t="str">
        <f>IF($A78="","",_xlfn.IFNA(RTD($A$1,,"order",$A78,BT$6,$A$2),""))</f>
        <v/>
      </c>
      <c r="BU78" s="59" t="str">
        <f>IF($A78="","",_xlfn.IFNA(RTD($A$1,,"order",$A78,BU$6,$A$2),""))</f>
        <v/>
      </c>
      <c r="BV78" s="59" t="str">
        <f>IF($A78="","",_xlfn.IFNA(RTD($A$1,,"order",$A78,BV$6,$A$2),""))</f>
        <v/>
      </c>
      <c r="BW78" s="59" t="str">
        <f>IF($A78="","",_xlfn.IFNA(RTD($A$1,,"order",$A78,BW$6,$A$2),""))</f>
        <v/>
      </c>
      <c r="BX78" s="59" t="str">
        <f>IF($A78="","",_xlfn.IFNA(RTD($A$1,,"order",$A78,BX$6,$A$2),""))</f>
        <v/>
      </c>
      <c r="BY78" s="59" t="str">
        <f>IF($A78="","",_xlfn.IFNA(RTD($A$1,,"order",$A78,BY$6,$A$2),""))</f>
        <v/>
      </c>
      <c r="BZ78" s="59" t="str">
        <f>IF($A78="","",_xlfn.IFNA(RTD($A$1,,"order",$A78,BZ$6,$A$2),""))</f>
        <v/>
      </c>
      <c r="CA78" s="59" t="str">
        <f>IF($A78="","",_xlfn.IFNA(RTD($A$1,,"order",$A78,CA$6,$A$2),""))</f>
        <v/>
      </c>
      <c r="CB78" s="59" t="str">
        <f>IF($A78="","",_xlfn.IFNA(RTD($A$1,,"order",$A78,CB$6,$A$2),""))</f>
        <v/>
      </c>
    </row>
    <row r="79" spans="1:80" x14ac:dyDescent="0.55000000000000004">
      <c r="A79" s="59" t="str">
        <f>IF(LiveOn,IFERROR(MID(","&amp;$B$5&amp;",",FIND(CHAR(1),SUBSTITUTE(","&amp;$B$5&amp;",",",",CHAR(1),ROWS($A$7:A79)))+1,FIND(CHAR(1),SUBSTITUTE(","&amp;$B$5&amp;",",",",CHAR(1),ROWS($A$7:A79)+1))-FIND(CHAR(1),SUBSTITUTE(","&amp;$B$5&amp;",",",",CHAR(1),ROWS($A$7:A79)))-1),""),"")</f>
        <v/>
      </c>
      <c r="B79" s="115" t="str">
        <f>IF($A79="","",IF(ISNUMBER(UtcOffset),IF(ISNUMBER(RTD($A$1,,"order",$A79,B$6,$A$2)),RTD($A$1,,"order",$A79,B$6,$A$2)+UtcOffset,RTD($A$1,,"order",$A79,B$6,$A$2)),""))</f>
        <v/>
      </c>
      <c r="C79" s="115" t="str">
        <f>IF($A79="","",IF(ISNUMBER(UtcOffset),IF(ISNUMBER(RTD($A$1,,"order",$A79,C$6,$A$2)),RTD($A$1,,"order",$A79,C$6,$A$2)+UtcOffset,RTD($A$1,,"order",$A79,C$6,$A$2)),""))</f>
        <v/>
      </c>
      <c r="D79" s="61" t="str">
        <f>IF($A79="","",_xlfn.IFNA(RTD($A$1,,"order",$A79,D$6,$A$2),""))</f>
        <v/>
      </c>
      <c r="E79" s="123" t="str">
        <f>IF($A79="","",_xlfn.IFNA(RTD($A$1,,"order",$A79,E$6,$A$2),""))</f>
        <v/>
      </c>
      <c r="F79" s="130" t="str">
        <f>IF($A79="","",_xlfn.IFNA(RTD($A$1,,"order",$A79,F$6,$A$2),""))</f>
        <v/>
      </c>
      <c r="G79" s="130" t="str">
        <f>IF($A79="","",_xlfn.IFNA(RTD($A$1,,"order",$A79,G$6,$A$2),""))</f>
        <v/>
      </c>
      <c r="H79" s="82" t="str">
        <f>IF($A79="","",_xlfn.IFNA(RTD($A$1,,"order",$A79,H$6,$A$2),""))</f>
        <v/>
      </c>
      <c r="I79" s="135" t="str">
        <f>IF($A79="","",_xlfn.IFNA(RTD($A$1,,"order",$A79,I$6,$A$2),""))</f>
        <v/>
      </c>
      <c r="J79" s="135" t="str">
        <f>IF($A79="","",_xlfn.IFNA(RTD($A$1,,"order",$A79,J$6,$A$2),""))</f>
        <v/>
      </c>
      <c r="K79" s="139" t="str">
        <f>IF($A79="","",_xlfn.IFNA(RTD($A$1,,"order",$A79,K$6,$A$2),""))</f>
        <v/>
      </c>
      <c r="L79" s="139" t="str">
        <f>IF($A79="","",_xlfn.IFNA(RTD($A$1,,"order",$A79,L$6,$A$2),""))</f>
        <v/>
      </c>
      <c r="M79" s="62" t="str">
        <f>IF($A79="","",_xlfn.IFNA(RTD($A$1,,"order",$A79,M$6,$A$2),""))</f>
        <v/>
      </c>
      <c r="N79" s="62" t="str">
        <f>IF($A79="","",_xlfn.IFNA(RTD($A$1,,"order",$A79,N$6,$A$2),""))</f>
        <v/>
      </c>
      <c r="O79" s="142" t="str">
        <f>IF($A79="","",_xlfn.IFNA(RTD($A$1,,"order",$A79,O$6,$A$2),""))</f>
        <v/>
      </c>
      <c r="P79" s="142" t="str">
        <f>IF($A79="","",_xlfn.IFNA(RTD($A$1,,"order",$A79,P$6,$A$2),""))</f>
        <v/>
      </c>
      <c r="Q79" s="152" t="str">
        <f>IF($A79="","",_xlfn.IFNA(RTD($A$1,,"order",$A79,Q$6,$A$2),""))</f>
        <v/>
      </c>
      <c r="R79" s="59" t="str">
        <f>IF($A79="","",_xlfn.IFNA(RTD($A$1,,"order",$A79,R$6,$A$2),""))</f>
        <v/>
      </c>
      <c r="S79" s="59" t="str">
        <f>IF($A79="","",_xlfn.IFNA(RTD($A$1,,"order",$A79,S$6,$A$2),""))</f>
        <v/>
      </c>
      <c r="T79" s="143" t="str">
        <f>IF($A79="","",_xlfn.IFNA(RTD($A$1,,"order",$A79,T$6,$A$2),""))</f>
        <v/>
      </c>
      <c r="U79" s="143" t="str">
        <f>IF($A79="","",_xlfn.IFNA(RTD($A$1,,"order",$A79,U$6,$A$2),""))</f>
        <v/>
      </c>
      <c r="V79" s="143" t="str">
        <f>IF($A79="","",_xlfn.IFNA(RTD($A$1,,"order",$A79,V$6,$A$2),""))</f>
        <v/>
      </c>
      <c r="W79" s="143" t="str">
        <f>IF($A79="","",_xlfn.IFNA(RTD($A$1,,"order",$A79,W$6,$A$2),""))</f>
        <v/>
      </c>
      <c r="X79" s="147" t="str">
        <f>IF($A79="","",_xlfn.IFNA(RTD($A$1,,"order",$A79,X$6,$A$2),""))</f>
        <v/>
      </c>
      <c r="Y79" s="147" t="str">
        <f>IF($A79="","",_xlfn.IFNA(RTD($A$1,,"order",$A79,Y$6,$A$2),""))</f>
        <v/>
      </c>
      <c r="Z79" s="143" t="str">
        <f>IF($A79="","",_xlfn.IFNA(RTD($A$1,,"order",$A79,Z$6,$A$2),""))</f>
        <v/>
      </c>
      <c r="AA79" s="143" t="str">
        <f>IF($A79="","",_xlfn.IFNA(RTD($A$1,,"order",$A79,AA$6,$A$2),""))</f>
        <v/>
      </c>
      <c r="AB79" s="143" t="str">
        <f>IF($A79="","",_xlfn.IFNA(RTD($A$1,,"order",$A79,AB$6,$A$2),""))</f>
        <v/>
      </c>
      <c r="AC79" s="143" t="str">
        <f>IF($A79="","",_xlfn.IFNA(RTD($A$1,,"order",$A79,AC$6,$A$2),""))</f>
        <v/>
      </c>
      <c r="AD79" s="143" t="str">
        <f>IF($A79="","",_xlfn.IFNA(RTD($A$1,,"order",$A79,AD$6,$A$2),""))</f>
        <v/>
      </c>
      <c r="AE79" s="59" t="str">
        <f>IF($A79="","",_xlfn.IFNA(RTD($A$1,,"order",$A79,AE$6,$A$2),""))</f>
        <v/>
      </c>
      <c r="AF79" s="59" t="str">
        <f>IF($A79="","",_xlfn.IFNA(RTD($A$1,,"order",$A79,AF$6,$A$2),""))</f>
        <v/>
      </c>
      <c r="AG79" s="59" t="str">
        <f>IF($A79="","",_xlfn.IFNA(RTD($A$1,,"order",$A79,AG$6,$A$2),""))</f>
        <v/>
      </c>
      <c r="AH79" s="59" t="str">
        <f>IF($A79="","",_xlfn.IFNA(RTD($A$1,,"order",$A79,AH$6,$A$2),""))</f>
        <v/>
      </c>
      <c r="AI79" s="143" t="str">
        <f>IF($A79="","",_xlfn.IFNA(RTD($A$1,,"order",$A79,AI$6,$A$2),""))</f>
        <v/>
      </c>
      <c r="AJ79" s="59" t="str">
        <f>IF($A79="","",_xlfn.IFNA(RTD($A$1,,"order",$A79,AJ$6,$A$2),""))</f>
        <v/>
      </c>
      <c r="AK79" s="143" t="str">
        <f>IF($A79="","",_xlfn.IFNA(RTD($A$1,,"order",$A79,AK$6,$A$2),""))</f>
        <v/>
      </c>
      <c r="AL79" s="59" t="str">
        <f>IF($A79="","",_xlfn.IFNA(RTD($A$1,,"order",$A79,AL$6,$A$2),""))</f>
        <v/>
      </c>
      <c r="AM79" s="143" t="str">
        <f>IF($A79="","",_xlfn.IFNA(RTD($A$1,,"order",$A79,AM$6,$A$2),""))</f>
        <v/>
      </c>
      <c r="AN79" s="143" t="str">
        <f>IF($A79="","",_xlfn.IFNA(RTD($A$1,,"order",$A79,AN$6,$A$2),""))</f>
        <v/>
      </c>
      <c r="AO79" s="143" t="str">
        <f>IF($A79="","",_xlfn.IFNA(RTD($A$1,,"order",$A79,AO$6,$A$2),""))</f>
        <v/>
      </c>
      <c r="AP79" s="143" t="str">
        <f>IF($A79="","",_xlfn.IFNA(RTD($A$1,,"order",$A79,AP$6,$A$2),""))</f>
        <v/>
      </c>
      <c r="AQ79" s="143" t="str">
        <f>IF($A79="","",_xlfn.IFNA(RTD($A$1,,"order",$A79,AQ$6,$A$2),""))</f>
        <v/>
      </c>
      <c r="AR79" s="143" t="str">
        <f>IF($A79="","",_xlfn.IFNA(RTD($A$1,,"order",$A79,AR$6,$A$2),""))</f>
        <v/>
      </c>
      <c r="AS79" s="143" t="str">
        <f>IF($A79="","",_xlfn.IFNA(RTD($A$1,,"order",$A79,AS$6,$A$2),""))</f>
        <v/>
      </c>
      <c r="AT79" s="143" t="str">
        <f>IF($A79="","",_xlfn.IFNA(RTD($A$1,,"order",$A79,AT$6,$A$2),""))</f>
        <v/>
      </c>
      <c r="AU79" s="59" t="str">
        <f>IF($A79="","",_xlfn.IFNA(RTD($A$1,,"order",$A79,AU$6,$A$2),""))</f>
        <v/>
      </c>
      <c r="AV79" s="59" t="str">
        <f>IF($A79="","",_xlfn.IFNA(RTD($A$1,,"order",$A79,AV$6,$A$2),""))</f>
        <v/>
      </c>
      <c r="AW79" s="143" t="str">
        <f>IF($A79="","",_xlfn.IFNA(RTD($A$1,,"order",$A79,AW$6,$A$2),""))</f>
        <v/>
      </c>
      <c r="AX79" s="143" t="str">
        <f>IF($A79="","",_xlfn.IFNA(RTD($A$1,,"order",$A79,AX$6,$A$2),""))</f>
        <v/>
      </c>
      <c r="AY79" s="143" t="str">
        <f>IF($A79="","",_xlfn.IFNA(RTD($A$1,,"order",$A79,AY$6,$A$2),""))</f>
        <v/>
      </c>
      <c r="AZ79" s="143" t="str">
        <f>IF($A79="","",_xlfn.IFNA(RTD($A$1,,"order",$A79,AZ$6,$A$2),""))</f>
        <v/>
      </c>
      <c r="BA79" s="143" t="str">
        <f>IF($A79="","",_xlfn.IFNA(RTD($A$1,,"order",$A79,BA$6,$A$2),""))</f>
        <v/>
      </c>
      <c r="BB79" s="143" t="str">
        <f>IF($A79="","",_xlfn.IFNA(RTD($A$1,,"order",$A79,BB$6,$A$2),""))</f>
        <v/>
      </c>
      <c r="BC79" s="143" t="str">
        <f>IF($A79="","",_xlfn.IFNA(RTD($A$1,,"order",$A79,BC$6,$A$2),""))</f>
        <v/>
      </c>
      <c r="BD79" s="143" t="str">
        <f>IF($A79="","",_xlfn.IFNA(RTD($A$1,,"order",$A79,BD$6,$A$2),""))</f>
        <v/>
      </c>
      <c r="BE79" s="143" t="str">
        <f>IF($A79="","",_xlfn.IFNA(RTD($A$1,,"order",$A79,BE$6,$A$2),""))</f>
        <v/>
      </c>
      <c r="BF79" s="143" t="str">
        <f>IF($A79="","",_xlfn.IFNA(RTD($A$1,,"order",$A79,BF$6,$A$2),""))</f>
        <v/>
      </c>
      <c r="BG79" s="143" t="str">
        <f>IF($A79="","",_xlfn.IFNA(RTD($A$1,,"order",$A79,BG$6,$A$2),""))</f>
        <v/>
      </c>
      <c r="BH79" s="143" t="str">
        <f>IF($A79="","",_xlfn.IFNA(RTD($A$1,,"order",$A79,BH$6,$A$2),""))</f>
        <v/>
      </c>
      <c r="BI79" s="143" t="str">
        <f>IF($A79="","",_xlfn.IFNA(RTD($A$1,,"order",$A79,BI$6,$A$2),""))</f>
        <v/>
      </c>
      <c r="BJ79" s="143" t="str">
        <f>IF($A79="","",_xlfn.IFNA(RTD($A$1,,"order",$A79,BJ$6,$A$2),""))</f>
        <v/>
      </c>
      <c r="BK79" s="143" t="str">
        <f>IF($A79="","",_xlfn.IFNA(RTD($A$1,,"order",$A79,BK$6,$A$2),""))</f>
        <v/>
      </c>
      <c r="BL79" s="143" t="str">
        <f>IF($A79="","",_xlfn.IFNA(RTD($A$1,,"order",$A79,BL$6,$A$2),""))</f>
        <v/>
      </c>
      <c r="BM79" s="143" t="str">
        <f>IF($A79="","",_xlfn.IFNA(RTD($A$1,,"order",$A79,BM$6,$A$2),""))</f>
        <v/>
      </c>
      <c r="BN79" s="143" t="str">
        <f>IF($A79="","",_xlfn.IFNA(RTD($A$1,,"order",$A79,BN$6,$A$2),""))</f>
        <v/>
      </c>
      <c r="BO79" s="149" t="str">
        <f>IF($A79="","",_xlfn.IFNA(RTD($A$1,,"order",$A79,BO$6,$A$2),""))</f>
        <v/>
      </c>
      <c r="BP79" s="149" t="str">
        <f>IF($A79="","",_xlfn.IFNA(RTD($A$1,,"order",$A79,BP$6,$A$2),""))</f>
        <v/>
      </c>
      <c r="BQ79" s="149" t="str">
        <f>IF($A79="","",_xlfn.IFNA(RTD($A$1,,"order",$A79,BQ$6,$A$2),""))</f>
        <v/>
      </c>
      <c r="BR79" s="59" t="str">
        <f>IF($A79="","",_xlfn.IFNA(RTD($A$1,,"order",$A79,BR$6,$A$2),""))</f>
        <v/>
      </c>
      <c r="BS79" s="59" t="str">
        <f>IF($A79="","",_xlfn.IFNA(RTD($A$1,,"order",$A79,BS$6,$A$2),""))</f>
        <v/>
      </c>
      <c r="BT79" s="59" t="str">
        <f>IF($A79="","",_xlfn.IFNA(RTD($A$1,,"order",$A79,BT$6,$A$2),""))</f>
        <v/>
      </c>
      <c r="BU79" s="59" t="str">
        <f>IF($A79="","",_xlfn.IFNA(RTD($A$1,,"order",$A79,BU$6,$A$2),""))</f>
        <v/>
      </c>
      <c r="BV79" s="59" t="str">
        <f>IF($A79="","",_xlfn.IFNA(RTD($A$1,,"order",$A79,BV$6,$A$2),""))</f>
        <v/>
      </c>
      <c r="BW79" s="59" t="str">
        <f>IF($A79="","",_xlfn.IFNA(RTD($A$1,,"order",$A79,BW$6,$A$2),""))</f>
        <v/>
      </c>
      <c r="BX79" s="59" t="str">
        <f>IF($A79="","",_xlfn.IFNA(RTD($A$1,,"order",$A79,BX$6,$A$2),""))</f>
        <v/>
      </c>
      <c r="BY79" s="59" t="str">
        <f>IF($A79="","",_xlfn.IFNA(RTD($A$1,,"order",$A79,BY$6,$A$2),""))</f>
        <v/>
      </c>
      <c r="BZ79" s="59" t="str">
        <f>IF($A79="","",_xlfn.IFNA(RTD($A$1,,"order",$A79,BZ$6,$A$2),""))</f>
        <v/>
      </c>
      <c r="CA79" s="59" t="str">
        <f>IF($A79="","",_xlfn.IFNA(RTD($A$1,,"order",$A79,CA$6,$A$2),""))</f>
        <v/>
      </c>
      <c r="CB79" s="59" t="str">
        <f>IF($A79="","",_xlfn.IFNA(RTD($A$1,,"order",$A79,CB$6,$A$2),""))</f>
        <v/>
      </c>
    </row>
    <row r="80" spans="1:80" x14ac:dyDescent="0.55000000000000004">
      <c r="A80" s="59" t="str">
        <f>IF(LiveOn,IFERROR(MID(","&amp;$B$5&amp;",",FIND(CHAR(1),SUBSTITUTE(","&amp;$B$5&amp;",",",",CHAR(1),ROWS($A$7:A80)))+1,FIND(CHAR(1),SUBSTITUTE(","&amp;$B$5&amp;",",",",CHAR(1),ROWS($A$7:A80)+1))-FIND(CHAR(1),SUBSTITUTE(","&amp;$B$5&amp;",",",",CHAR(1),ROWS($A$7:A80)))-1),""),"")</f>
        <v/>
      </c>
      <c r="B80" s="115" t="str">
        <f>IF($A80="","",IF(ISNUMBER(UtcOffset),IF(ISNUMBER(RTD($A$1,,"order",$A80,B$6,$A$2)),RTD($A$1,,"order",$A80,B$6,$A$2)+UtcOffset,RTD($A$1,,"order",$A80,B$6,$A$2)),""))</f>
        <v/>
      </c>
      <c r="C80" s="115" t="str">
        <f>IF($A80="","",IF(ISNUMBER(UtcOffset),IF(ISNUMBER(RTD($A$1,,"order",$A80,C$6,$A$2)),RTD($A$1,,"order",$A80,C$6,$A$2)+UtcOffset,RTD($A$1,,"order",$A80,C$6,$A$2)),""))</f>
        <v/>
      </c>
      <c r="D80" s="61" t="str">
        <f>IF($A80="","",_xlfn.IFNA(RTD($A$1,,"order",$A80,D$6,$A$2),""))</f>
        <v/>
      </c>
      <c r="E80" s="123" t="str">
        <f>IF($A80="","",_xlfn.IFNA(RTD($A$1,,"order",$A80,E$6,$A$2),""))</f>
        <v/>
      </c>
      <c r="F80" s="130" t="str">
        <f>IF($A80="","",_xlfn.IFNA(RTD($A$1,,"order",$A80,F$6,$A$2),""))</f>
        <v/>
      </c>
      <c r="G80" s="130" t="str">
        <f>IF($A80="","",_xlfn.IFNA(RTD($A$1,,"order",$A80,G$6,$A$2),""))</f>
        <v/>
      </c>
      <c r="H80" s="82" t="str">
        <f>IF($A80="","",_xlfn.IFNA(RTD($A$1,,"order",$A80,H$6,$A$2),""))</f>
        <v/>
      </c>
      <c r="I80" s="135" t="str">
        <f>IF($A80="","",_xlfn.IFNA(RTD($A$1,,"order",$A80,I$6,$A$2),""))</f>
        <v/>
      </c>
      <c r="J80" s="135" t="str">
        <f>IF($A80="","",_xlfn.IFNA(RTD($A$1,,"order",$A80,J$6,$A$2),""))</f>
        <v/>
      </c>
      <c r="K80" s="139" t="str">
        <f>IF($A80="","",_xlfn.IFNA(RTD($A$1,,"order",$A80,K$6,$A$2),""))</f>
        <v/>
      </c>
      <c r="L80" s="139" t="str">
        <f>IF($A80="","",_xlfn.IFNA(RTD($A$1,,"order",$A80,L$6,$A$2),""))</f>
        <v/>
      </c>
      <c r="M80" s="62" t="str">
        <f>IF($A80="","",_xlfn.IFNA(RTD($A$1,,"order",$A80,M$6,$A$2),""))</f>
        <v/>
      </c>
      <c r="N80" s="62" t="str">
        <f>IF($A80="","",_xlfn.IFNA(RTD($A$1,,"order",$A80,N$6,$A$2),""))</f>
        <v/>
      </c>
      <c r="O80" s="142" t="str">
        <f>IF($A80="","",_xlfn.IFNA(RTD($A$1,,"order",$A80,O$6,$A$2),""))</f>
        <v/>
      </c>
      <c r="P80" s="142" t="str">
        <f>IF($A80="","",_xlfn.IFNA(RTD($A$1,,"order",$A80,P$6,$A$2),""))</f>
        <v/>
      </c>
      <c r="Q80" s="152" t="str">
        <f>IF($A80="","",_xlfn.IFNA(RTD($A$1,,"order",$A80,Q$6,$A$2),""))</f>
        <v/>
      </c>
      <c r="R80" s="59" t="str">
        <f>IF($A80="","",_xlfn.IFNA(RTD($A$1,,"order",$A80,R$6,$A$2),""))</f>
        <v/>
      </c>
      <c r="S80" s="59" t="str">
        <f>IF($A80="","",_xlfn.IFNA(RTD($A$1,,"order",$A80,S$6,$A$2),""))</f>
        <v/>
      </c>
      <c r="T80" s="143" t="str">
        <f>IF($A80="","",_xlfn.IFNA(RTD($A$1,,"order",$A80,T$6,$A$2),""))</f>
        <v/>
      </c>
      <c r="U80" s="143" t="str">
        <f>IF($A80="","",_xlfn.IFNA(RTD($A$1,,"order",$A80,U$6,$A$2),""))</f>
        <v/>
      </c>
      <c r="V80" s="143" t="str">
        <f>IF($A80="","",_xlfn.IFNA(RTD($A$1,,"order",$A80,V$6,$A$2),""))</f>
        <v/>
      </c>
      <c r="W80" s="143" t="str">
        <f>IF($A80="","",_xlfn.IFNA(RTD($A$1,,"order",$A80,W$6,$A$2),""))</f>
        <v/>
      </c>
      <c r="X80" s="147" t="str">
        <f>IF($A80="","",_xlfn.IFNA(RTD($A$1,,"order",$A80,X$6,$A$2),""))</f>
        <v/>
      </c>
      <c r="Y80" s="147" t="str">
        <f>IF($A80="","",_xlfn.IFNA(RTD($A$1,,"order",$A80,Y$6,$A$2),""))</f>
        <v/>
      </c>
      <c r="Z80" s="143" t="str">
        <f>IF($A80="","",_xlfn.IFNA(RTD($A$1,,"order",$A80,Z$6,$A$2),""))</f>
        <v/>
      </c>
      <c r="AA80" s="143" t="str">
        <f>IF($A80="","",_xlfn.IFNA(RTD($A$1,,"order",$A80,AA$6,$A$2),""))</f>
        <v/>
      </c>
      <c r="AB80" s="143" t="str">
        <f>IF($A80="","",_xlfn.IFNA(RTD($A$1,,"order",$A80,AB$6,$A$2),""))</f>
        <v/>
      </c>
      <c r="AC80" s="143" t="str">
        <f>IF($A80="","",_xlfn.IFNA(RTD($A$1,,"order",$A80,AC$6,$A$2),""))</f>
        <v/>
      </c>
      <c r="AD80" s="143" t="str">
        <f>IF($A80="","",_xlfn.IFNA(RTD($A$1,,"order",$A80,AD$6,$A$2),""))</f>
        <v/>
      </c>
      <c r="AE80" s="59" t="str">
        <f>IF($A80="","",_xlfn.IFNA(RTD($A$1,,"order",$A80,AE$6,$A$2),""))</f>
        <v/>
      </c>
      <c r="AF80" s="59" t="str">
        <f>IF($A80="","",_xlfn.IFNA(RTD($A$1,,"order",$A80,AF$6,$A$2),""))</f>
        <v/>
      </c>
      <c r="AG80" s="59" t="str">
        <f>IF($A80="","",_xlfn.IFNA(RTD($A$1,,"order",$A80,AG$6,$A$2),""))</f>
        <v/>
      </c>
      <c r="AH80" s="59" t="str">
        <f>IF($A80="","",_xlfn.IFNA(RTD($A$1,,"order",$A80,AH$6,$A$2),""))</f>
        <v/>
      </c>
      <c r="AI80" s="143" t="str">
        <f>IF($A80="","",_xlfn.IFNA(RTD($A$1,,"order",$A80,AI$6,$A$2),""))</f>
        <v/>
      </c>
      <c r="AJ80" s="59" t="str">
        <f>IF($A80="","",_xlfn.IFNA(RTD($A$1,,"order",$A80,AJ$6,$A$2),""))</f>
        <v/>
      </c>
      <c r="AK80" s="143" t="str">
        <f>IF($A80="","",_xlfn.IFNA(RTD($A$1,,"order",$A80,AK$6,$A$2),""))</f>
        <v/>
      </c>
      <c r="AL80" s="59" t="str">
        <f>IF($A80="","",_xlfn.IFNA(RTD($A$1,,"order",$A80,AL$6,$A$2),""))</f>
        <v/>
      </c>
      <c r="AM80" s="143" t="str">
        <f>IF($A80="","",_xlfn.IFNA(RTD($A$1,,"order",$A80,AM$6,$A$2),""))</f>
        <v/>
      </c>
      <c r="AN80" s="143" t="str">
        <f>IF($A80="","",_xlfn.IFNA(RTD($A$1,,"order",$A80,AN$6,$A$2),""))</f>
        <v/>
      </c>
      <c r="AO80" s="143" t="str">
        <f>IF($A80="","",_xlfn.IFNA(RTD($A$1,,"order",$A80,AO$6,$A$2),""))</f>
        <v/>
      </c>
      <c r="AP80" s="143" t="str">
        <f>IF($A80="","",_xlfn.IFNA(RTD($A$1,,"order",$A80,AP$6,$A$2),""))</f>
        <v/>
      </c>
      <c r="AQ80" s="143" t="str">
        <f>IF($A80="","",_xlfn.IFNA(RTD($A$1,,"order",$A80,AQ$6,$A$2),""))</f>
        <v/>
      </c>
      <c r="AR80" s="143" t="str">
        <f>IF($A80="","",_xlfn.IFNA(RTD($A$1,,"order",$A80,AR$6,$A$2),""))</f>
        <v/>
      </c>
      <c r="AS80" s="143" t="str">
        <f>IF($A80="","",_xlfn.IFNA(RTD($A$1,,"order",$A80,AS$6,$A$2),""))</f>
        <v/>
      </c>
      <c r="AT80" s="143" t="str">
        <f>IF($A80="","",_xlfn.IFNA(RTD($A$1,,"order",$A80,AT$6,$A$2),""))</f>
        <v/>
      </c>
      <c r="AU80" s="59" t="str">
        <f>IF($A80="","",_xlfn.IFNA(RTD($A$1,,"order",$A80,AU$6,$A$2),""))</f>
        <v/>
      </c>
      <c r="AV80" s="59" t="str">
        <f>IF($A80="","",_xlfn.IFNA(RTD($A$1,,"order",$A80,AV$6,$A$2),""))</f>
        <v/>
      </c>
      <c r="AW80" s="143" t="str">
        <f>IF($A80="","",_xlfn.IFNA(RTD($A$1,,"order",$A80,AW$6,$A$2),""))</f>
        <v/>
      </c>
      <c r="AX80" s="143" t="str">
        <f>IF($A80="","",_xlfn.IFNA(RTD($A$1,,"order",$A80,AX$6,$A$2),""))</f>
        <v/>
      </c>
      <c r="AY80" s="143" t="str">
        <f>IF($A80="","",_xlfn.IFNA(RTD($A$1,,"order",$A80,AY$6,$A$2),""))</f>
        <v/>
      </c>
      <c r="AZ80" s="143" t="str">
        <f>IF($A80="","",_xlfn.IFNA(RTD($A$1,,"order",$A80,AZ$6,$A$2),""))</f>
        <v/>
      </c>
      <c r="BA80" s="143" t="str">
        <f>IF($A80="","",_xlfn.IFNA(RTD($A$1,,"order",$A80,BA$6,$A$2),""))</f>
        <v/>
      </c>
      <c r="BB80" s="143" t="str">
        <f>IF($A80="","",_xlfn.IFNA(RTD($A$1,,"order",$A80,BB$6,$A$2),""))</f>
        <v/>
      </c>
      <c r="BC80" s="143" t="str">
        <f>IF($A80="","",_xlfn.IFNA(RTD($A$1,,"order",$A80,BC$6,$A$2),""))</f>
        <v/>
      </c>
      <c r="BD80" s="143" t="str">
        <f>IF($A80="","",_xlfn.IFNA(RTD($A$1,,"order",$A80,BD$6,$A$2),""))</f>
        <v/>
      </c>
      <c r="BE80" s="143" t="str">
        <f>IF($A80="","",_xlfn.IFNA(RTD($A$1,,"order",$A80,BE$6,$A$2),""))</f>
        <v/>
      </c>
      <c r="BF80" s="143" t="str">
        <f>IF($A80="","",_xlfn.IFNA(RTD($A$1,,"order",$A80,BF$6,$A$2),""))</f>
        <v/>
      </c>
      <c r="BG80" s="143" t="str">
        <f>IF($A80="","",_xlfn.IFNA(RTD($A$1,,"order",$A80,BG$6,$A$2),""))</f>
        <v/>
      </c>
      <c r="BH80" s="143" t="str">
        <f>IF($A80="","",_xlfn.IFNA(RTD($A$1,,"order",$A80,BH$6,$A$2),""))</f>
        <v/>
      </c>
      <c r="BI80" s="143" t="str">
        <f>IF($A80="","",_xlfn.IFNA(RTD($A$1,,"order",$A80,BI$6,$A$2),""))</f>
        <v/>
      </c>
      <c r="BJ80" s="143" t="str">
        <f>IF($A80="","",_xlfn.IFNA(RTD($A$1,,"order",$A80,BJ$6,$A$2),""))</f>
        <v/>
      </c>
      <c r="BK80" s="143" t="str">
        <f>IF($A80="","",_xlfn.IFNA(RTD($A$1,,"order",$A80,BK$6,$A$2),""))</f>
        <v/>
      </c>
      <c r="BL80" s="143" t="str">
        <f>IF($A80="","",_xlfn.IFNA(RTD($A$1,,"order",$A80,BL$6,$A$2),""))</f>
        <v/>
      </c>
      <c r="BM80" s="143" t="str">
        <f>IF($A80="","",_xlfn.IFNA(RTD($A$1,,"order",$A80,BM$6,$A$2),""))</f>
        <v/>
      </c>
      <c r="BN80" s="143" t="str">
        <f>IF($A80="","",_xlfn.IFNA(RTD($A$1,,"order",$A80,BN$6,$A$2),""))</f>
        <v/>
      </c>
      <c r="BO80" s="149" t="str">
        <f>IF($A80="","",_xlfn.IFNA(RTD($A$1,,"order",$A80,BO$6,$A$2),""))</f>
        <v/>
      </c>
      <c r="BP80" s="149" t="str">
        <f>IF($A80="","",_xlfn.IFNA(RTD($A$1,,"order",$A80,BP$6,$A$2),""))</f>
        <v/>
      </c>
      <c r="BQ80" s="149" t="str">
        <f>IF($A80="","",_xlfn.IFNA(RTD($A$1,,"order",$A80,BQ$6,$A$2),""))</f>
        <v/>
      </c>
      <c r="BR80" s="59" t="str">
        <f>IF($A80="","",_xlfn.IFNA(RTD($A$1,,"order",$A80,BR$6,$A$2),""))</f>
        <v/>
      </c>
      <c r="BS80" s="59" t="str">
        <f>IF($A80="","",_xlfn.IFNA(RTD($A$1,,"order",$A80,BS$6,$A$2),""))</f>
        <v/>
      </c>
      <c r="BT80" s="59" t="str">
        <f>IF($A80="","",_xlfn.IFNA(RTD($A$1,,"order",$A80,BT$6,$A$2),""))</f>
        <v/>
      </c>
      <c r="BU80" s="59" t="str">
        <f>IF($A80="","",_xlfn.IFNA(RTD($A$1,,"order",$A80,BU$6,$A$2),""))</f>
        <v/>
      </c>
      <c r="BV80" s="59" t="str">
        <f>IF($A80="","",_xlfn.IFNA(RTD($A$1,,"order",$A80,BV$6,$A$2),""))</f>
        <v/>
      </c>
      <c r="BW80" s="59" t="str">
        <f>IF($A80="","",_xlfn.IFNA(RTD($A$1,,"order",$A80,BW$6,$A$2),""))</f>
        <v/>
      </c>
      <c r="BX80" s="59" t="str">
        <f>IF($A80="","",_xlfn.IFNA(RTD($A$1,,"order",$A80,BX$6,$A$2),""))</f>
        <v/>
      </c>
      <c r="BY80" s="59" t="str">
        <f>IF($A80="","",_xlfn.IFNA(RTD($A$1,,"order",$A80,BY$6,$A$2),""))</f>
        <v/>
      </c>
      <c r="BZ80" s="59" t="str">
        <f>IF($A80="","",_xlfn.IFNA(RTD($A$1,,"order",$A80,BZ$6,$A$2),""))</f>
        <v/>
      </c>
      <c r="CA80" s="59" t="str">
        <f>IF($A80="","",_xlfn.IFNA(RTD($A$1,,"order",$A80,CA$6,$A$2),""))</f>
        <v/>
      </c>
      <c r="CB80" s="59" t="str">
        <f>IF($A80="","",_xlfn.IFNA(RTD($A$1,,"order",$A80,CB$6,$A$2),""))</f>
        <v/>
      </c>
    </row>
    <row r="81" spans="1:80" x14ac:dyDescent="0.55000000000000004">
      <c r="A81" s="59" t="str">
        <f>IF(LiveOn,IFERROR(MID(","&amp;$B$5&amp;",",FIND(CHAR(1),SUBSTITUTE(","&amp;$B$5&amp;",",",",CHAR(1),ROWS($A$7:A81)))+1,FIND(CHAR(1),SUBSTITUTE(","&amp;$B$5&amp;",",",",CHAR(1),ROWS($A$7:A81)+1))-FIND(CHAR(1),SUBSTITUTE(","&amp;$B$5&amp;",",",",CHAR(1),ROWS($A$7:A81)))-1),""),"")</f>
        <v/>
      </c>
      <c r="B81" s="115" t="str">
        <f>IF($A81="","",IF(ISNUMBER(UtcOffset),IF(ISNUMBER(RTD($A$1,,"order",$A81,B$6,$A$2)),RTD($A$1,,"order",$A81,B$6,$A$2)+UtcOffset,RTD($A$1,,"order",$A81,B$6,$A$2)),""))</f>
        <v/>
      </c>
      <c r="C81" s="115" t="str">
        <f>IF($A81="","",IF(ISNUMBER(UtcOffset),IF(ISNUMBER(RTD($A$1,,"order",$A81,C$6,$A$2)),RTD($A$1,,"order",$A81,C$6,$A$2)+UtcOffset,RTD($A$1,,"order",$A81,C$6,$A$2)),""))</f>
        <v/>
      </c>
      <c r="D81" s="61" t="str">
        <f>IF($A81="","",_xlfn.IFNA(RTD($A$1,,"order",$A81,D$6,$A$2),""))</f>
        <v/>
      </c>
      <c r="E81" s="123" t="str">
        <f>IF($A81="","",_xlfn.IFNA(RTD($A$1,,"order",$A81,E$6,$A$2),""))</f>
        <v/>
      </c>
      <c r="F81" s="130" t="str">
        <f>IF($A81="","",_xlfn.IFNA(RTD($A$1,,"order",$A81,F$6,$A$2),""))</f>
        <v/>
      </c>
      <c r="G81" s="130" t="str">
        <f>IF($A81="","",_xlfn.IFNA(RTD($A$1,,"order",$A81,G$6,$A$2),""))</f>
        <v/>
      </c>
      <c r="H81" s="82" t="str">
        <f>IF($A81="","",_xlfn.IFNA(RTD($A$1,,"order",$A81,H$6,$A$2),""))</f>
        <v/>
      </c>
      <c r="I81" s="135" t="str">
        <f>IF($A81="","",_xlfn.IFNA(RTD($A$1,,"order",$A81,I$6,$A$2),""))</f>
        <v/>
      </c>
      <c r="J81" s="135" t="str">
        <f>IF($A81="","",_xlfn.IFNA(RTD($A$1,,"order",$A81,J$6,$A$2),""))</f>
        <v/>
      </c>
      <c r="K81" s="139" t="str">
        <f>IF($A81="","",_xlfn.IFNA(RTD($A$1,,"order",$A81,K$6,$A$2),""))</f>
        <v/>
      </c>
      <c r="L81" s="139" t="str">
        <f>IF($A81="","",_xlfn.IFNA(RTD($A$1,,"order",$A81,L$6,$A$2),""))</f>
        <v/>
      </c>
      <c r="M81" s="62" t="str">
        <f>IF($A81="","",_xlfn.IFNA(RTD($A$1,,"order",$A81,M$6,$A$2),""))</f>
        <v/>
      </c>
      <c r="N81" s="62" t="str">
        <f>IF($A81="","",_xlfn.IFNA(RTD($A$1,,"order",$A81,N$6,$A$2),""))</f>
        <v/>
      </c>
      <c r="O81" s="142" t="str">
        <f>IF($A81="","",_xlfn.IFNA(RTD($A$1,,"order",$A81,O$6,$A$2),""))</f>
        <v/>
      </c>
      <c r="P81" s="142" t="str">
        <f>IF($A81="","",_xlfn.IFNA(RTD($A$1,,"order",$A81,P$6,$A$2),""))</f>
        <v/>
      </c>
      <c r="Q81" s="152" t="str">
        <f>IF($A81="","",_xlfn.IFNA(RTD($A$1,,"order",$A81,Q$6,$A$2),""))</f>
        <v/>
      </c>
      <c r="R81" s="59" t="str">
        <f>IF($A81="","",_xlfn.IFNA(RTD($A$1,,"order",$A81,R$6,$A$2),""))</f>
        <v/>
      </c>
      <c r="S81" s="59" t="str">
        <f>IF($A81="","",_xlfn.IFNA(RTD($A$1,,"order",$A81,S$6,$A$2),""))</f>
        <v/>
      </c>
      <c r="T81" s="143" t="str">
        <f>IF($A81="","",_xlfn.IFNA(RTD($A$1,,"order",$A81,T$6,$A$2),""))</f>
        <v/>
      </c>
      <c r="U81" s="143" t="str">
        <f>IF($A81="","",_xlfn.IFNA(RTD($A$1,,"order",$A81,U$6,$A$2),""))</f>
        <v/>
      </c>
      <c r="V81" s="143" t="str">
        <f>IF($A81="","",_xlfn.IFNA(RTD($A$1,,"order",$A81,V$6,$A$2),""))</f>
        <v/>
      </c>
      <c r="W81" s="143" t="str">
        <f>IF($A81="","",_xlfn.IFNA(RTD($A$1,,"order",$A81,W$6,$A$2),""))</f>
        <v/>
      </c>
      <c r="X81" s="147" t="str">
        <f>IF($A81="","",_xlfn.IFNA(RTD($A$1,,"order",$A81,X$6,$A$2),""))</f>
        <v/>
      </c>
      <c r="Y81" s="147" t="str">
        <f>IF($A81="","",_xlfn.IFNA(RTD($A$1,,"order",$A81,Y$6,$A$2),""))</f>
        <v/>
      </c>
      <c r="Z81" s="143" t="str">
        <f>IF($A81="","",_xlfn.IFNA(RTD($A$1,,"order",$A81,Z$6,$A$2),""))</f>
        <v/>
      </c>
      <c r="AA81" s="143" t="str">
        <f>IF($A81="","",_xlfn.IFNA(RTD($A$1,,"order",$A81,AA$6,$A$2),""))</f>
        <v/>
      </c>
      <c r="AB81" s="143" t="str">
        <f>IF($A81="","",_xlfn.IFNA(RTD($A$1,,"order",$A81,AB$6,$A$2),""))</f>
        <v/>
      </c>
      <c r="AC81" s="143" t="str">
        <f>IF($A81="","",_xlfn.IFNA(RTD($A$1,,"order",$A81,AC$6,$A$2),""))</f>
        <v/>
      </c>
      <c r="AD81" s="143" t="str">
        <f>IF($A81="","",_xlfn.IFNA(RTD($A$1,,"order",$A81,AD$6,$A$2),""))</f>
        <v/>
      </c>
      <c r="AE81" s="59" t="str">
        <f>IF($A81="","",_xlfn.IFNA(RTD($A$1,,"order",$A81,AE$6,$A$2),""))</f>
        <v/>
      </c>
      <c r="AF81" s="59" t="str">
        <f>IF($A81="","",_xlfn.IFNA(RTD($A$1,,"order",$A81,AF$6,$A$2),""))</f>
        <v/>
      </c>
      <c r="AG81" s="59" t="str">
        <f>IF($A81="","",_xlfn.IFNA(RTD($A$1,,"order",$A81,AG$6,$A$2),""))</f>
        <v/>
      </c>
      <c r="AH81" s="59" t="str">
        <f>IF($A81="","",_xlfn.IFNA(RTD($A$1,,"order",$A81,AH$6,$A$2),""))</f>
        <v/>
      </c>
      <c r="AI81" s="143" t="str">
        <f>IF($A81="","",_xlfn.IFNA(RTD($A$1,,"order",$A81,AI$6,$A$2),""))</f>
        <v/>
      </c>
      <c r="AJ81" s="59" t="str">
        <f>IF($A81="","",_xlfn.IFNA(RTD($A$1,,"order",$A81,AJ$6,$A$2),""))</f>
        <v/>
      </c>
      <c r="AK81" s="143" t="str">
        <f>IF($A81="","",_xlfn.IFNA(RTD($A$1,,"order",$A81,AK$6,$A$2),""))</f>
        <v/>
      </c>
      <c r="AL81" s="59" t="str">
        <f>IF($A81="","",_xlfn.IFNA(RTD($A$1,,"order",$A81,AL$6,$A$2),""))</f>
        <v/>
      </c>
      <c r="AM81" s="143" t="str">
        <f>IF($A81="","",_xlfn.IFNA(RTD($A$1,,"order",$A81,AM$6,$A$2),""))</f>
        <v/>
      </c>
      <c r="AN81" s="143" t="str">
        <f>IF($A81="","",_xlfn.IFNA(RTD($A$1,,"order",$A81,AN$6,$A$2),""))</f>
        <v/>
      </c>
      <c r="AO81" s="143" t="str">
        <f>IF($A81="","",_xlfn.IFNA(RTD($A$1,,"order",$A81,AO$6,$A$2),""))</f>
        <v/>
      </c>
      <c r="AP81" s="143" t="str">
        <f>IF($A81="","",_xlfn.IFNA(RTD($A$1,,"order",$A81,AP$6,$A$2),""))</f>
        <v/>
      </c>
      <c r="AQ81" s="143" t="str">
        <f>IF($A81="","",_xlfn.IFNA(RTD($A$1,,"order",$A81,AQ$6,$A$2),""))</f>
        <v/>
      </c>
      <c r="AR81" s="143" t="str">
        <f>IF($A81="","",_xlfn.IFNA(RTD($A$1,,"order",$A81,AR$6,$A$2),""))</f>
        <v/>
      </c>
      <c r="AS81" s="143" t="str">
        <f>IF($A81="","",_xlfn.IFNA(RTD($A$1,,"order",$A81,AS$6,$A$2),""))</f>
        <v/>
      </c>
      <c r="AT81" s="143" t="str">
        <f>IF($A81="","",_xlfn.IFNA(RTD($A$1,,"order",$A81,AT$6,$A$2),""))</f>
        <v/>
      </c>
      <c r="AU81" s="59" t="str">
        <f>IF($A81="","",_xlfn.IFNA(RTD($A$1,,"order",$A81,AU$6,$A$2),""))</f>
        <v/>
      </c>
      <c r="AV81" s="59" t="str">
        <f>IF($A81="","",_xlfn.IFNA(RTD($A$1,,"order",$A81,AV$6,$A$2),""))</f>
        <v/>
      </c>
      <c r="AW81" s="143" t="str">
        <f>IF($A81="","",_xlfn.IFNA(RTD($A$1,,"order",$A81,AW$6,$A$2),""))</f>
        <v/>
      </c>
      <c r="AX81" s="143" t="str">
        <f>IF($A81="","",_xlfn.IFNA(RTD($A$1,,"order",$A81,AX$6,$A$2),""))</f>
        <v/>
      </c>
      <c r="AY81" s="143" t="str">
        <f>IF($A81="","",_xlfn.IFNA(RTD($A$1,,"order",$A81,AY$6,$A$2),""))</f>
        <v/>
      </c>
      <c r="AZ81" s="143" t="str">
        <f>IF($A81="","",_xlfn.IFNA(RTD($A$1,,"order",$A81,AZ$6,$A$2),""))</f>
        <v/>
      </c>
      <c r="BA81" s="143" t="str">
        <f>IF($A81="","",_xlfn.IFNA(RTD($A$1,,"order",$A81,BA$6,$A$2),""))</f>
        <v/>
      </c>
      <c r="BB81" s="143" t="str">
        <f>IF($A81="","",_xlfn.IFNA(RTD($A$1,,"order",$A81,BB$6,$A$2),""))</f>
        <v/>
      </c>
      <c r="BC81" s="143" t="str">
        <f>IF($A81="","",_xlfn.IFNA(RTD($A$1,,"order",$A81,BC$6,$A$2),""))</f>
        <v/>
      </c>
      <c r="BD81" s="143" t="str">
        <f>IF($A81="","",_xlfn.IFNA(RTD($A$1,,"order",$A81,BD$6,$A$2),""))</f>
        <v/>
      </c>
      <c r="BE81" s="143" t="str">
        <f>IF($A81="","",_xlfn.IFNA(RTD($A$1,,"order",$A81,BE$6,$A$2),""))</f>
        <v/>
      </c>
      <c r="BF81" s="143" t="str">
        <f>IF($A81="","",_xlfn.IFNA(RTD($A$1,,"order",$A81,BF$6,$A$2),""))</f>
        <v/>
      </c>
      <c r="BG81" s="143" t="str">
        <f>IF($A81="","",_xlfn.IFNA(RTD($A$1,,"order",$A81,BG$6,$A$2),""))</f>
        <v/>
      </c>
      <c r="BH81" s="143" t="str">
        <f>IF($A81="","",_xlfn.IFNA(RTD($A$1,,"order",$A81,BH$6,$A$2),""))</f>
        <v/>
      </c>
      <c r="BI81" s="143" t="str">
        <f>IF($A81="","",_xlfn.IFNA(RTD($A$1,,"order",$A81,BI$6,$A$2),""))</f>
        <v/>
      </c>
      <c r="BJ81" s="143" t="str">
        <f>IF($A81="","",_xlfn.IFNA(RTD($A$1,,"order",$A81,BJ$6,$A$2),""))</f>
        <v/>
      </c>
      <c r="BK81" s="143" t="str">
        <f>IF($A81="","",_xlfn.IFNA(RTD($A$1,,"order",$A81,BK$6,$A$2),""))</f>
        <v/>
      </c>
      <c r="BL81" s="143" t="str">
        <f>IF($A81="","",_xlfn.IFNA(RTD($A$1,,"order",$A81,BL$6,$A$2),""))</f>
        <v/>
      </c>
      <c r="BM81" s="143" t="str">
        <f>IF($A81="","",_xlfn.IFNA(RTD($A$1,,"order",$A81,BM$6,$A$2),""))</f>
        <v/>
      </c>
      <c r="BN81" s="143" t="str">
        <f>IF($A81="","",_xlfn.IFNA(RTD($A$1,,"order",$A81,BN$6,$A$2),""))</f>
        <v/>
      </c>
      <c r="BO81" s="149" t="str">
        <f>IF($A81="","",_xlfn.IFNA(RTD($A$1,,"order",$A81,BO$6,$A$2),""))</f>
        <v/>
      </c>
      <c r="BP81" s="149" t="str">
        <f>IF($A81="","",_xlfn.IFNA(RTD($A$1,,"order",$A81,BP$6,$A$2),""))</f>
        <v/>
      </c>
      <c r="BQ81" s="149" t="str">
        <f>IF($A81="","",_xlfn.IFNA(RTD($A$1,,"order",$A81,BQ$6,$A$2),""))</f>
        <v/>
      </c>
      <c r="BR81" s="59" t="str">
        <f>IF($A81="","",_xlfn.IFNA(RTD($A$1,,"order",$A81,BR$6,$A$2),""))</f>
        <v/>
      </c>
      <c r="BS81" s="59" t="str">
        <f>IF($A81="","",_xlfn.IFNA(RTD($A$1,,"order",$A81,BS$6,$A$2),""))</f>
        <v/>
      </c>
      <c r="BT81" s="59" t="str">
        <f>IF($A81="","",_xlfn.IFNA(RTD($A$1,,"order",$A81,BT$6,$A$2),""))</f>
        <v/>
      </c>
      <c r="BU81" s="59" t="str">
        <f>IF($A81="","",_xlfn.IFNA(RTD($A$1,,"order",$A81,BU$6,$A$2),""))</f>
        <v/>
      </c>
      <c r="BV81" s="59" t="str">
        <f>IF($A81="","",_xlfn.IFNA(RTD($A$1,,"order",$A81,BV$6,$A$2),""))</f>
        <v/>
      </c>
      <c r="BW81" s="59" t="str">
        <f>IF($A81="","",_xlfn.IFNA(RTD($A$1,,"order",$A81,BW$6,$A$2),""))</f>
        <v/>
      </c>
      <c r="BX81" s="59" t="str">
        <f>IF($A81="","",_xlfn.IFNA(RTD($A$1,,"order",$A81,BX$6,$A$2),""))</f>
        <v/>
      </c>
      <c r="BY81" s="59" t="str">
        <f>IF($A81="","",_xlfn.IFNA(RTD($A$1,,"order",$A81,BY$6,$A$2),""))</f>
        <v/>
      </c>
      <c r="BZ81" s="59" t="str">
        <f>IF($A81="","",_xlfn.IFNA(RTD($A$1,,"order",$A81,BZ$6,$A$2),""))</f>
        <v/>
      </c>
      <c r="CA81" s="59" t="str">
        <f>IF($A81="","",_xlfn.IFNA(RTD($A$1,,"order",$A81,CA$6,$A$2),""))</f>
        <v/>
      </c>
      <c r="CB81" s="59" t="str">
        <f>IF($A81="","",_xlfn.IFNA(RTD($A$1,,"order",$A81,CB$6,$A$2),""))</f>
        <v/>
      </c>
    </row>
    <row r="82" spans="1:80" x14ac:dyDescent="0.55000000000000004">
      <c r="A82" s="59" t="str">
        <f>IF(LiveOn,IFERROR(MID(","&amp;$B$5&amp;",",FIND(CHAR(1),SUBSTITUTE(","&amp;$B$5&amp;",",",",CHAR(1),ROWS($A$7:A82)))+1,FIND(CHAR(1),SUBSTITUTE(","&amp;$B$5&amp;",",",",CHAR(1),ROWS($A$7:A82)+1))-FIND(CHAR(1),SUBSTITUTE(","&amp;$B$5&amp;",",",",CHAR(1),ROWS($A$7:A82)))-1),""),"")</f>
        <v/>
      </c>
      <c r="B82" s="115" t="str">
        <f>IF($A82="","",IF(ISNUMBER(UtcOffset),IF(ISNUMBER(RTD($A$1,,"order",$A82,B$6,$A$2)),RTD($A$1,,"order",$A82,B$6,$A$2)+UtcOffset,RTD($A$1,,"order",$A82,B$6,$A$2)),""))</f>
        <v/>
      </c>
      <c r="C82" s="115" t="str">
        <f>IF($A82="","",IF(ISNUMBER(UtcOffset),IF(ISNUMBER(RTD($A$1,,"order",$A82,C$6,$A$2)),RTD($A$1,,"order",$A82,C$6,$A$2)+UtcOffset,RTD($A$1,,"order",$A82,C$6,$A$2)),""))</f>
        <v/>
      </c>
      <c r="D82" s="61" t="str">
        <f>IF($A82="","",_xlfn.IFNA(RTD($A$1,,"order",$A82,D$6,$A$2),""))</f>
        <v/>
      </c>
      <c r="E82" s="123" t="str">
        <f>IF($A82="","",_xlfn.IFNA(RTD($A$1,,"order",$A82,E$6,$A$2),""))</f>
        <v/>
      </c>
      <c r="F82" s="130" t="str">
        <f>IF($A82="","",_xlfn.IFNA(RTD($A$1,,"order",$A82,F$6,$A$2),""))</f>
        <v/>
      </c>
      <c r="G82" s="130" t="str">
        <f>IF($A82="","",_xlfn.IFNA(RTD($A$1,,"order",$A82,G$6,$A$2),""))</f>
        <v/>
      </c>
      <c r="H82" s="82" t="str">
        <f>IF($A82="","",_xlfn.IFNA(RTD($A$1,,"order",$A82,H$6,$A$2),""))</f>
        <v/>
      </c>
      <c r="I82" s="135" t="str">
        <f>IF($A82="","",_xlfn.IFNA(RTD($A$1,,"order",$A82,I$6,$A$2),""))</f>
        <v/>
      </c>
      <c r="J82" s="135" t="str">
        <f>IF($A82="","",_xlfn.IFNA(RTD($A$1,,"order",$A82,J$6,$A$2),""))</f>
        <v/>
      </c>
      <c r="K82" s="139" t="str">
        <f>IF($A82="","",_xlfn.IFNA(RTD($A$1,,"order",$A82,K$6,$A$2),""))</f>
        <v/>
      </c>
      <c r="L82" s="139" t="str">
        <f>IF($A82="","",_xlfn.IFNA(RTD($A$1,,"order",$A82,L$6,$A$2),""))</f>
        <v/>
      </c>
      <c r="M82" s="62" t="str">
        <f>IF($A82="","",_xlfn.IFNA(RTD($A$1,,"order",$A82,M$6,$A$2),""))</f>
        <v/>
      </c>
      <c r="N82" s="62" t="str">
        <f>IF($A82="","",_xlfn.IFNA(RTD($A$1,,"order",$A82,N$6,$A$2),""))</f>
        <v/>
      </c>
      <c r="O82" s="142" t="str">
        <f>IF($A82="","",_xlfn.IFNA(RTD($A$1,,"order",$A82,O$6,$A$2),""))</f>
        <v/>
      </c>
      <c r="P82" s="142" t="str">
        <f>IF($A82="","",_xlfn.IFNA(RTD($A$1,,"order",$A82,P$6,$A$2),""))</f>
        <v/>
      </c>
      <c r="Q82" s="152" t="str">
        <f>IF($A82="","",_xlfn.IFNA(RTD($A$1,,"order",$A82,Q$6,$A$2),""))</f>
        <v/>
      </c>
      <c r="R82" s="59" t="str">
        <f>IF($A82="","",_xlfn.IFNA(RTD($A$1,,"order",$A82,R$6,$A$2),""))</f>
        <v/>
      </c>
      <c r="S82" s="59" t="str">
        <f>IF($A82="","",_xlfn.IFNA(RTD($A$1,,"order",$A82,S$6,$A$2),""))</f>
        <v/>
      </c>
      <c r="T82" s="143" t="str">
        <f>IF($A82="","",_xlfn.IFNA(RTD($A$1,,"order",$A82,T$6,$A$2),""))</f>
        <v/>
      </c>
      <c r="U82" s="143" t="str">
        <f>IF($A82="","",_xlfn.IFNA(RTD($A$1,,"order",$A82,U$6,$A$2),""))</f>
        <v/>
      </c>
      <c r="V82" s="143" t="str">
        <f>IF($A82="","",_xlfn.IFNA(RTD($A$1,,"order",$A82,V$6,$A$2),""))</f>
        <v/>
      </c>
      <c r="W82" s="143" t="str">
        <f>IF($A82="","",_xlfn.IFNA(RTD($A$1,,"order",$A82,W$6,$A$2),""))</f>
        <v/>
      </c>
      <c r="X82" s="147" t="str">
        <f>IF($A82="","",_xlfn.IFNA(RTD($A$1,,"order",$A82,X$6,$A$2),""))</f>
        <v/>
      </c>
      <c r="Y82" s="147" t="str">
        <f>IF($A82="","",_xlfn.IFNA(RTD($A$1,,"order",$A82,Y$6,$A$2),""))</f>
        <v/>
      </c>
      <c r="Z82" s="143" t="str">
        <f>IF($A82="","",_xlfn.IFNA(RTD($A$1,,"order",$A82,Z$6,$A$2),""))</f>
        <v/>
      </c>
      <c r="AA82" s="143" t="str">
        <f>IF($A82="","",_xlfn.IFNA(RTD($A$1,,"order",$A82,AA$6,$A$2),""))</f>
        <v/>
      </c>
      <c r="AB82" s="143" t="str">
        <f>IF($A82="","",_xlfn.IFNA(RTD($A$1,,"order",$A82,AB$6,$A$2),""))</f>
        <v/>
      </c>
      <c r="AC82" s="143" t="str">
        <f>IF($A82="","",_xlfn.IFNA(RTD($A$1,,"order",$A82,AC$6,$A$2),""))</f>
        <v/>
      </c>
      <c r="AD82" s="143" t="str">
        <f>IF($A82="","",_xlfn.IFNA(RTD($A$1,,"order",$A82,AD$6,$A$2),""))</f>
        <v/>
      </c>
      <c r="AE82" s="59" t="str">
        <f>IF($A82="","",_xlfn.IFNA(RTD($A$1,,"order",$A82,AE$6,$A$2),""))</f>
        <v/>
      </c>
      <c r="AF82" s="59" t="str">
        <f>IF($A82="","",_xlfn.IFNA(RTD($A$1,,"order",$A82,AF$6,$A$2),""))</f>
        <v/>
      </c>
      <c r="AG82" s="59" t="str">
        <f>IF($A82="","",_xlfn.IFNA(RTD($A$1,,"order",$A82,AG$6,$A$2),""))</f>
        <v/>
      </c>
      <c r="AH82" s="59" t="str">
        <f>IF($A82="","",_xlfn.IFNA(RTD($A$1,,"order",$A82,AH$6,$A$2),""))</f>
        <v/>
      </c>
      <c r="AI82" s="143" t="str">
        <f>IF($A82="","",_xlfn.IFNA(RTD($A$1,,"order",$A82,AI$6,$A$2),""))</f>
        <v/>
      </c>
      <c r="AJ82" s="59" t="str">
        <f>IF($A82="","",_xlfn.IFNA(RTD($A$1,,"order",$A82,AJ$6,$A$2),""))</f>
        <v/>
      </c>
      <c r="AK82" s="143" t="str">
        <f>IF($A82="","",_xlfn.IFNA(RTD($A$1,,"order",$A82,AK$6,$A$2),""))</f>
        <v/>
      </c>
      <c r="AL82" s="59" t="str">
        <f>IF($A82="","",_xlfn.IFNA(RTD($A$1,,"order",$A82,AL$6,$A$2),""))</f>
        <v/>
      </c>
      <c r="AM82" s="143" t="str">
        <f>IF($A82="","",_xlfn.IFNA(RTD($A$1,,"order",$A82,AM$6,$A$2),""))</f>
        <v/>
      </c>
      <c r="AN82" s="143" t="str">
        <f>IF($A82="","",_xlfn.IFNA(RTD($A$1,,"order",$A82,AN$6,$A$2),""))</f>
        <v/>
      </c>
      <c r="AO82" s="143" t="str">
        <f>IF($A82="","",_xlfn.IFNA(RTD($A$1,,"order",$A82,AO$6,$A$2),""))</f>
        <v/>
      </c>
      <c r="AP82" s="143" t="str">
        <f>IF($A82="","",_xlfn.IFNA(RTD($A$1,,"order",$A82,AP$6,$A$2),""))</f>
        <v/>
      </c>
      <c r="AQ82" s="143" t="str">
        <f>IF($A82="","",_xlfn.IFNA(RTD($A$1,,"order",$A82,AQ$6,$A$2),""))</f>
        <v/>
      </c>
      <c r="AR82" s="143" t="str">
        <f>IF($A82="","",_xlfn.IFNA(RTD($A$1,,"order",$A82,AR$6,$A$2),""))</f>
        <v/>
      </c>
      <c r="AS82" s="143" t="str">
        <f>IF($A82="","",_xlfn.IFNA(RTD($A$1,,"order",$A82,AS$6,$A$2),""))</f>
        <v/>
      </c>
      <c r="AT82" s="143" t="str">
        <f>IF($A82="","",_xlfn.IFNA(RTD($A$1,,"order",$A82,AT$6,$A$2),""))</f>
        <v/>
      </c>
      <c r="AU82" s="59" t="str">
        <f>IF($A82="","",_xlfn.IFNA(RTD($A$1,,"order",$A82,AU$6,$A$2),""))</f>
        <v/>
      </c>
      <c r="AV82" s="59" t="str">
        <f>IF($A82="","",_xlfn.IFNA(RTD($A$1,,"order",$A82,AV$6,$A$2),""))</f>
        <v/>
      </c>
      <c r="AW82" s="143" t="str">
        <f>IF($A82="","",_xlfn.IFNA(RTD($A$1,,"order",$A82,AW$6,$A$2),""))</f>
        <v/>
      </c>
      <c r="AX82" s="143" t="str">
        <f>IF($A82="","",_xlfn.IFNA(RTD($A$1,,"order",$A82,AX$6,$A$2),""))</f>
        <v/>
      </c>
      <c r="AY82" s="143" t="str">
        <f>IF($A82="","",_xlfn.IFNA(RTD($A$1,,"order",$A82,AY$6,$A$2),""))</f>
        <v/>
      </c>
      <c r="AZ82" s="143" t="str">
        <f>IF($A82="","",_xlfn.IFNA(RTD($A$1,,"order",$A82,AZ$6,$A$2),""))</f>
        <v/>
      </c>
      <c r="BA82" s="143" t="str">
        <f>IF($A82="","",_xlfn.IFNA(RTD($A$1,,"order",$A82,BA$6,$A$2),""))</f>
        <v/>
      </c>
      <c r="BB82" s="143" t="str">
        <f>IF($A82="","",_xlfn.IFNA(RTD($A$1,,"order",$A82,BB$6,$A$2),""))</f>
        <v/>
      </c>
      <c r="BC82" s="143" t="str">
        <f>IF($A82="","",_xlfn.IFNA(RTD($A$1,,"order",$A82,BC$6,$A$2),""))</f>
        <v/>
      </c>
      <c r="BD82" s="143" t="str">
        <f>IF($A82="","",_xlfn.IFNA(RTD($A$1,,"order",$A82,BD$6,$A$2),""))</f>
        <v/>
      </c>
      <c r="BE82" s="143" t="str">
        <f>IF($A82="","",_xlfn.IFNA(RTD($A$1,,"order",$A82,BE$6,$A$2),""))</f>
        <v/>
      </c>
      <c r="BF82" s="143" t="str">
        <f>IF($A82="","",_xlfn.IFNA(RTD($A$1,,"order",$A82,BF$6,$A$2),""))</f>
        <v/>
      </c>
      <c r="BG82" s="143" t="str">
        <f>IF($A82="","",_xlfn.IFNA(RTD($A$1,,"order",$A82,BG$6,$A$2),""))</f>
        <v/>
      </c>
      <c r="BH82" s="143" t="str">
        <f>IF($A82="","",_xlfn.IFNA(RTD($A$1,,"order",$A82,BH$6,$A$2),""))</f>
        <v/>
      </c>
      <c r="BI82" s="143" t="str">
        <f>IF($A82="","",_xlfn.IFNA(RTD($A$1,,"order",$A82,BI$6,$A$2),""))</f>
        <v/>
      </c>
      <c r="BJ82" s="143" t="str">
        <f>IF($A82="","",_xlfn.IFNA(RTD($A$1,,"order",$A82,BJ$6,$A$2),""))</f>
        <v/>
      </c>
      <c r="BK82" s="143" t="str">
        <f>IF($A82="","",_xlfn.IFNA(RTD($A$1,,"order",$A82,BK$6,$A$2),""))</f>
        <v/>
      </c>
      <c r="BL82" s="143" t="str">
        <f>IF($A82="","",_xlfn.IFNA(RTD($A$1,,"order",$A82,BL$6,$A$2),""))</f>
        <v/>
      </c>
      <c r="BM82" s="143" t="str">
        <f>IF($A82="","",_xlfn.IFNA(RTD($A$1,,"order",$A82,BM$6,$A$2),""))</f>
        <v/>
      </c>
      <c r="BN82" s="143" t="str">
        <f>IF($A82="","",_xlfn.IFNA(RTD($A$1,,"order",$A82,BN$6,$A$2),""))</f>
        <v/>
      </c>
      <c r="BO82" s="149" t="str">
        <f>IF($A82="","",_xlfn.IFNA(RTD($A$1,,"order",$A82,BO$6,$A$2),""))</f>
        <v/>
      </c>
      <c r="BP82" s="149" t="str">
        <f>IF($A82="","",_xlfn.IFNA(RTD($A$1,,"order",$A82,BP$6,$A$2),""))</f>
        <v/>
      </c>
      <c r="BQ82" s="149" t="str">
        <f>IF($A82="","",_xlfn.IFNA(RTD($A$1,,"order",$A82,BQ$6,$A$2),""))</f>
        <v/>
      </c>
      <c r="BR82" s="59" t="str">
        <f>IF($A82="","",_xlfn.IFNA(RTD($A$1,,"order",$A82,BR$6,$A$2),""))</f>
        <v/>
      </c>
      <c r="BS82" s="59" t="str">
        <f>IF($A82="","",_xlfn.IFNA(RTD($A$1,,"order",$A82,BS$6,$A$2),""))</f>
        <v/>
      </c>
      <c r="BT82" s="59" t="str">
        <f>IF($A82="","",_xlfn.IFNA(RTD($A$1,,"order",$A82,BT$6,$A$2),""))</f>
        <v/>
      </c>
      <c r="BU82" s="59" t="str">
        <f>IF($A82="","",_xlfn.IFNA(RTD($A$1,,"order",$A82,BU$6,$A$2),""))</f>
        <v/>
      </c>
      <c r="BV82" s="59" t="str">
        <f>IF($A82="","",_xlfn.IFNA(RTD($A$1,,"order",$A82,BV$6,$A$2),""))</f>
        <v/>
      </c>
      <c r="BW82" s="59" t="str">
        <f>IF($A82="","",_xlfn.IFNA(RTD($A$1,,"order",$A82,BW$6,$A$2),""))</f>
        <v/>
      </c>
      <c r="BX82" s="59" t="str">
        <f>IF($A82="","",_xlfn.IFNA(RTD($A$1,,"order",$A82,BX$6,$A$2),""))</f>
        <v/>
      </c>
      <c r="BY82" s="59" t="str">
        <f>IF($A82="","",_xlfn.IFNA(RTD($A$1,,"order",$A82,BY$6,$A$2),""))</f>
        <v/>
      </c>
      <c r="BZ82" s="59" t="str">
        <f>IF($A82="","",_xlfn.IFNA(RTD($A$1,,"order",$A82,BZ$6,$A$2),""))</f>
        <v/>
      </c>
      <c r="CA82" s="59" t="str">
        <f>IF($A82="","",_xlfn.IFNA(RTD($A$1,,"order",$A82,CA$6,$A$2),""))</f>
        <v/>
      </c>
      <c r="CB82" s="59" t="str">
        <f>IF($A82="","",_xlfn.IFNA(RTD($A$1,,"order",$A82,CB$6,$A$2),""))</f>
        <v/>
      </c>
    </row>
    <row r="83" spans="1:80" x14ac:dyDescent="0.55000000000000004">
      <c r="A83" s="59" t="str">
        <f>IF(LiveOn,IFERROR(MID(","&amp;$B$5&amp;",",FIND(CHAR(1),SUBSTITUTE(","&amp;$B$5&amp;",",",",CHAR(1),ROWS($A$7:A83)))+1,FIND(CHAR(1),SUBSTITUTE(","&amp;$B$5&amp;",",",",CHAR(1),ROWS($A$7:A83)+1))-FIND(CHAR(1),SUBSTITUTE(","&amp;$B$5&amp;",",",",CHAR(1),ROWS($A$7:A83)))-1),""),"")</f>
        <v/>
      </c>
      <c r="B83" s="115" t="str">
        <f>IF($A83="","",IF(ISNUMBER(UtcOffset),IF(ISNUMBER(RTD($A$1,,"order",$A83,B$6,$A$2)),RTD($A$1,,"order",$A83,B$6,$A$2)+UtcOffset,RTD($A$1,,"order",$A83,B$6,$A$2)),""))</f>
        <v/>
      </c>
      <c r="C83" s="115" t="str">
        <f>IF($A83="","",IF(ISNUMBER(UtcOffset),IF(ISNUMBER(RTD($A$1,,"order",$A83,C$6,$A$2)),RTD($A$1,,"order",$A83,C$6,$A$2)+UtcOffset,RTD($A$1,,"order",$A83,C$6,$A$2)),""))</f>
        <v/>
      </c>
      <c r="D83" s="61" t="str">
        <f>IF($A83="","",_xlfn.IFNA(RTD($A$1,,"order",$A83,D$6,$A$2),""))</f>
        <v/>
      </c>
      <c r="E83" s="123" t="str">
        <f>IF($A83="","",_xlfn.IFNA(RTD($A$1,,"order",$A83,E$6,$A$2),""))</f>
        <v/>
      </c>
      <c r="F83" s="130" t="str">
        <f>IF($A83="","",_xlfn.IFNA(RTD($A$1,,"order",$A83,F$6,$A$2),""))</f>
        <v/>
      </c>
      <c r="G83" s="130" t="str">
        <f>IF($A83="","",_xlfn.IFNA(RTD($A$1,,"order",$A83,G$6,$A$2),""))</f>
        <v/>
      </c>
      <c r="H83" s="82" t="str">
        <f>IF($A83="","",_xlfn.IFNA(RTD($A$1,,"order",$A83,H$6,$A$2),""))</f>
        <v/>
      </c>
      <c r="I83" s="135" t="str">
        <f>IF($A83="","",_xlfn.IFNA(RTD($A$1,,"order",$A83,I$6,$A$2),""))</f>
        <v/>
      </c>
      <c r="J83" s="135" t="str">
        <f>IF($A83="","",_xlfn.IFNA(RTD($A$1,,"order",$A83,J$6,$A$2),""))</f>
        <v/>
      </c>
      <c r="K83" s="139" t="str">
        <f>IF($A83="","",_xlfn.IFNA(RTD($A$1,,"order",$A83,K$6,$A$2),""))</f>
        <v/>
      </c>
      <c r="L83" s="139" t="str">
        <f>IF($A83="","",_xlfn.IFNA(RTD($A$1,,"order",$A83,L$6,$A$2),""))</f>
        <v/>
      </c>
      <c r="M83" s="62" t="str">
        <f>IF($A83="","",_xlfn.IFNA(RTD($A$1,,"order",$A83,M$6,$A$2),""))</f>
        <v/>
      </c>
      <c r="N83" s="62" t="str">
        <f>IF($A83="","",_xlfn.IFNA(RTD($A$1,,"order",$A83,N$6,$A$2),""))</f>
        <v/>
      </c>
      <c r="O83" s="142" t="str">
        <f>IF($A83="","",_xlfn.IFNA(RTD($A$1,,"order",$A83,O$6,$A$2),""))</f>
        <v/>
      </c>
      <c r="P83" s="142" t="str">
        <f>IF($A83="","",_xlfn.IFNA(RTD($A$1,,"order",$A83,P$6,$A$2),""))</f>
        <v/>
      </c>
      <c r="Q83" s="152" t="str">
        <f>IF($A83="","",_xlfn.IFNA(RTD($A$1,,"order",$A83,Q$6,$A$2),""))</f>
        <v/>
      </c>
      <c r="R83" s="59" t="str">
        <f>IF($A83="","",_xlfn.IFNA(RTD($A$1,,"order",$A83,R$6,$A$2),""))</f>
        <v/>
      </c>
      <c r="S83" s="59" t="str">
        <f>IF($A83="","",_xlfn.IFNA(RTD($A$1,,"order",$A83,S$6,$A$2),""))</f>
        <v/>
      </c>
      <c r="T83" s="143" t="str">
        <f>IF($A83="","",_xlfn.IFNA(RTD($A$1,,"order",$A83,T$6,$A$2),""))</f>
        <v/>
      </c>
      <c r="U83" s="143" t="str">
        <f>IF($A83="","",_xlfn.IFNA(RTD($A$1,,"order",$A83,U$6,$A$2),""))</f>
        <v/>
      </c>
      <c r="V83" s="143" t="str">
        <f>IF($A83="","",_xlfn.IFNA(RTD($A$1,,"order",$A83,V$6,$A$2),""))</f>
        <v/>
      </c>
      <c r="W83" s="143" t="str">
        <f>IF($A83="","",_xlfn.IFNA(RTD($A$1,,"order",$A83,W$6,$A$2),""))</f>
        <v/>
      </c>
      <c r="X83" s="147" t="str">
        <f>IF($A83="","",_xlfn.IFNA(RTD($A$1,,"order",$A83,X$6,$A$2),""))</f>
        <v/>
      </c>
      <c r="Y83" s="147" t="str">
        <f>IF($A83="","",_xlfn.IFNA(RTD($A$1,,"order",$A83,Y$6,$A$2),""))</f>
        <v/>
      </c>
      <c r="Z83" s="143" t="str">
        <f>IF($A83="","",_xlfn.IFNA(RTD($A$1,,"order",$A83,Z$6,$A$2),""))</f>
        <v/>
      </c>
      <c r="AA83" s="143" t="str">
        <f>IF($A83="","",_xlfn.IFNA(RTD($A$1,,"order",$A83,AA$6,$A$2),""))</f>
        <v/>
      </c>
      <c r="AB83" s="143" t="str">
        <f>IF($A83="","",_xlfn.IFNA(RTD($A$1,,"order",$A83,AB$6,$A$2),""))</f>
        <v/>
      </c>
      <c r="AC83" s="143" t="str">
        <f>IF($A83="","",_xlfn.IFNA(RTD($A$1,,"order",$A83,AC$6,$A$2),""))</f>
        <v/>
      </c>
      <c r="AD83" s="143" t="str">
        <f>IF($A83="","",_xlfn.IFNA(RTD($A$1,,"order",$A83,AD$6,$A$2),""))</f>
        <v/>
      </c>
      <c r="AE83" s="59" t="str">
        <f>IF($A83="","",_xlfn.IFNA(RTD($A$1,,"order",$A83,AE$6,$A$2),""))</f>
        <v/>
      </c>
      <c r="AF83" s="59" t="str">
        <f>IF($A83="","",_xlfn.IFNA(RTD($A$1,,"order",$A83,AF$6,$A$2),""))</f>
        <v/>
      </c>
      <c r="AG83" s="59" t="str">
        <f>IF($A83="","",_xlfn.IFNA(RTD($A$1,,"order",$A83,AG$6,$A$2),""))</f>
        <v/>
      </c>
      <c r="AH83" s="59" t="str">
        <f>IF($A83="","",_xlfn.IFNA(RTD($A$1,,"order",$A83,AH$6,$A$2),""))</f>
        <v/>
      </c>
      <c r="AI83" s="143" t="str">
        <f>IF($A83="","",_xlfn.IFNA(RTD($A$1,,"order",$A83,AI$6,$A$2),""))</f>
        <v/>
      </c>
      <c r="AJ83" s="59" t="str">
        <f>IF($A83="","",_xlfn.IFNA(RTD($A$1,,"order",$A83,AJ$6,$A$2),""))</f>
        <v/>
      </c>
      <c r="AK83" s="143" t="str">
        <f>IF($A83="","",_xlfn.IFNA(RTD($A$1,,"order",$A83,AK$6,$A$2),""))</f>
        <v/>
      </c>
      <c r="AL83" s="59" t="str">
        <f>IF($A83="","",_xlfn.IFNA(RTD($A$1,,"order",$A83,AL$6,$A$2),""))</f>
        <v/>
      </c>
      <c r="AM83" s="143" t="str">
        <f>IF($A83="","",_xlfn.IFNA(RTD($A$1,,"order",$A83,AM$6,$A$2),""))</f>
        <v/>
      </c>
      <c r="AN83" s="143" t="str">
        <f>IF($A83="","",_xlfn.IFNA(RTD($A$1,,"order",$A83,AN$6,$A$2),""))</f>
        <v/>
      </c>
      <c r="AO83" s="143" t="str">
        <f>IF($A83="","",_xlfn.IFNA(RTD($A$1,,"order",$A83,AO$6,$A$2),""))</f>
        <v/>
      </c>
      <c r="AP83" s="143" t="str">
        <f>IF($A83="","",_xlfn.IFNA(RTD($A$1,,"order",$A83,AP$6,$A$2),""))</f>
        <v/>
      </c>
      <c r="AQ83" s="143" t="str">
        <f>IF($A83="","",_xlfn.IFNA(RTD($A$1,,"order",$A83,AQ$6,$A$2),""))</f>
        <v/>
      </c>
      <c r="AR83" s="143" t="str">
        <f>IF($A83="","",_xlfn.IFNA(RTD($A$1,,"order",$A83,AR$6,$A$2),""))</f>
        <v/>
      </c>
      <c r="AS83" s="143" t="str">
        <f>IF($A83="","",_xlfn.IFNA(RTD($A$1,,"order",$A83,AS$6,$A$2),""))</f>
        <v/>
      </c>
      <c r="AT83" s="143" t="str">
        <f>IF($A83="","",_xlfn.IFNA(RTD($A$1,,"order",$A83,AT$6,$A$2),""))</f>
        <v/>
      </c>
      <c r="AU83" s="59" t="str">
        <f>IF($A83="","",_xlfn.IFNA(RTD($A$1,,"order",$A83,AU$6,$A$2),""))</f>
        <v/>
      </c>
      <c r="AV83" s="59" t="str">
        <f>IF($A83="","",_xlfn.IFNA(RTD($A$1,,"order",$A83,AV$6,$A$2),""))</f>
        <v/>
      </c>
      <c r="AW83" s="143" t="str">
        <f>IF($A83="","",_xlfn.IFNA(RTD($A$1,,"order",$A83,AW$6,$A$2),""))</f>
        <v/>
      </c>
      <c r="AX83" s="143" t="str">
        <f>IF($A83="","",_xlfn.IFNA(RTD($A$1,,"order",$A83,AX$6,$A$2),""))</f>
        <v/>
      </c>
      <c r="AY83" s="143" t="str">
        <f>IF($A83="","",_xlfn.IFNA(RTD($A$1,,"order",$A83,AY$6,$A$2),""))</f>
        <v/>
      </c>
      <c r="AZ83" s="143" t="str">
        <f>IF($A83="","",_xlfn.IFNA(RTD($A$1,,"order",$A83,AZ$6,$A$2),""))</f>
        <v/>
      </c>
      <c r="BA83" s="143" t="str">
        <f>IF($A83="","",_xlfn.IFNA(RTD($A$1,,"order",$A83,BA$6,$A$2),""))</f>
        <v/>
      </c>
      <c r="BB83" s="143" t="str">
        <f>IF($A83="","",_xlfn.IFNA(RTD($A$1,,"order",$A83,BB$6,$A$2),""))</f>
        <v/>
      </c>
      <c r="BC83" s="143" t="str">
        <f>IF($A83="","",_xlfn.IFNA(RTD($A$1,,"order",$A83,BC$6,$A$2),""))</f>
        <v/>
      </c>
      <c r="BD83" s="143" t="str">
        <f>IF($A83="","",_xlfn.IFNA(RTD($A$1,,"order",$A83,BD$6,$A$2),""))</f>
        <v/>
      </c>
      <c r="BE83" s="143" t="str">
        <f>IF($A83="","",_xlfn.IFNA(RTD($A$1,,"order",$A83,BE$6,$A$2),""))</f>
        <v/>
      </c>
      <c r="BF83" s="143" t="str">
        <f>IF($A83="","",_xlfn.IFNA(RTD($A$1,,"order",$A83,BF$6,$A$2),""))</f>
        <v/>
      </c>
      <c r="BG83" s="143" t="str">
        <f>IF($A83="","",_xlfn.IFNA(RTD($A$1,,"order",$A83,BG$6,$A$2),""))</f>
        <v/>
      </c>
      <c r="BH83" s="143" t="str">
        <f>IF($A83="","",_xlfn.IFNA(RTD($A$1,,"order",$A83,BH$6,$A$2),""))</f>
        <v/>
      </c>
      <c r="BI83" s="143" t="str">
        <f>IF($A83="","",_xlfn.IFNA(RTD($A$1,,"order",$A83,BI$6,$A$2),""))</f>
        <v/>
      </c>
      <c r="BJ83" s="143" t="str">
        <f>IF($A83="","",_xlfn.IFNA(RTD($A$1,,"order",$A83,BJ$6,$A$2),""))</f>
        <v/>
      </c>
      <c r="BK83" s="143" t="str">
        <f>IF($A83="","",_xlfn.IFNA(RTD($A$1,,"order",$A83,BK$6,$A$2),""))</f>
        <v/>
      </c>
      <c r="BL83" s="143" t="str">
        <f>IF($A83="","",_xlfn.IFNA(RTD($A$1,,"order",$A83,BL$6,$A$2),""))</f>
        <v/>
      </c>
      <c r="BM83" s="143" t="str">
        <f>IF($A83="","",_xlfn.IFNA(RTD($A$1,,"order",$A83,BM$6,$A$2),""))</f>
        <v/>
      </c>
      <c r="BN83" s="143" t="str">
        <f>IF($A83="","",_xlfn.IFNA(RTD($A$1,,"order",$A83,BN$6,$A$2),""))</f>
        <v/>
      </c>
      <c r="BO83" s="149" t="str">
        <f>IF($A83="","",_xlfn.IFNA(RTD($A$1,,"order",$A83,BO$6,$A$2),""))</f>
        <v/>
      </c>
      <c r="BP83" s="149" t="str">
        <f>IF($A83="","",_xlfn.IFNA(RTD($A$1,,"order",$A83,BP$6,$A$2),""))</f>
        <v/>
      </c>
      <c r="BQ83" s="149" t="str">
        <f>IF($A83="","",_xlfn.IFNA(RTD($A$1,,"order",$A83,BQ$6,$A$2),""))</f>
        <v/>
      </c>
      <c r="BR83" s="59" t="str">
        <f>IF($A83="","",_xlfn.IFNA(RTD($A$1,,"order",$A83,BR$6,$A$2),""))</f>
        <v/>
      </c>
      <c r="BS83" s="59" t="str">
        <f>IF($A83="","",_xlfn.IFNA(RTD($A$1,,"order",$A83,BS$6,$A$2),""))</f>
        <v/>
      </c>
      <c r="BT83" s="59" t="str">
        <f>IF($A83="","",_xlfn.IFNA(RTD($A$1,,"order",$A83,BT$6,$A$2),""))</f>
        <v/>
      </c>
      <c r="BU83" s="59" t="str">
        <f>IF($A83="","",_xlfn.IFNA(RTD($A$1,,"order",$A83,BU$6,$A$2),""))</f>
        <v/>
      </c>
      <c r="BV83" s="59" t="str">
        <f>IF($A83="","",_xlfn.IFNA(RTD($A$1,,"order",$A83,BV$6,$A$2),""))</f>
        <v/>
      </c>
      <c r="BW83" s="59" t="str">
        <f>IF($A83="","",_xlfn.IFNA(RTD($A$1,,"order",$A83,BW$6,$A$2),""))</f>
        <v/>
      </c>
      <c r="BX83" s="59" t="str">
        <f>IF($A83="","",_xlfn.IFNA(RTD($A$1,,"order",$A83,BX$6,$A$2),""))</f>
        <v/>
      </c>
      <c r="BY83" s="59" t="str">
        <f>IF($A83="","",_xlfn.IFNA(RTD($A$1,,"order",$A83,BY$6,$A$2),""))</f>
        <v/>
      </c>
      <c r="BZ83" s="59" t="str">
        <f>IF($A83="","",_xlfn.IFNA(RTD($A$1,,"order",$A83,BZ$6,$A$2),""))</f>
        <v/>
      </c>
      <c r="CA83" s="59" t="str">
        <f>IF($A83="","",_xlfn.IFNA(RTD($A$1,,"order",$A83,CA$6,$A$2),""))</f>
        <v/>
      </c>
      <c r="CB83" s="59" t="str">
        <f>IF($A83="","",_xlfn.IFNA(RTD($A$1,,"order",$A83,CB$6,$A$2),""))</f>
        <v/>
      </c>
    </row>
    <row r="84" spans="1:80" x14ac:dyDescent="0.55000000000000004">
      <c r="A84" s="59" t="str">
        <f>IF(LiveOn,IFERROR(MID(","&amp;$B$5&amp;",",FIND(CHAR(1),SUBSTITUTE(","&amp;$B$5&amp;",",",",CHAR(1),ROWS($A$7:A84)))+1,FIND(CHAR(1),SUBSTITUTE(","&amp;$B$5&amp;",",",",CHAR(1),ROWS($A$7:A84)+1))-FIND(CHAR(1),SUBSTITUTE(","&amp;$B$5&amp;",",",",CHAR(1),ROWS($A$7:A84)))-1),""),"")</f>
        <v/>
      </c>
      <c r="B84" s="115" t="str">
        <f>IF($A84="","",IF(ISNUMBER(UtcOffset),IF(ISNUMBER(RTD($A$1,,"order",$A84,B$6,$A$2)),RTD($A$1,,"order",$A84,B$6,$A$2)+UtcOffset,RTD($A$1,,"order",$A84,B$6,$A$2)),""))</f>
        <v/>
      </c>
      <c r="C84" s="115" t="str">
        <f>IF($A84="","",IF(ISNUMBER(UtcOffset),IF(ISNUMBER(RTD($A$1,,"order",$A84,C$6,$A$2)),RTD($A$1,,"order",$A84,C$6,$A$2)+UtcOffset,RTD($A$1,,"order",$A84,C$6,$A$2)),""))</f>
        <v/>
      </c>
      <c r="D84" s="61" t="str">
        <f>IF($A84="","",_xlfn.IFNA(RTD($A$1,,"order",$A84,D$6,$A$2),""))</f>
        <v/>
      </c>
      <c r="E84" s="123" t="str">
        <f>IF($A84="","",_xlfn.IFNA(RTD($A$1,,"order",$A84,E$6,$A$2),""))</f>
        <v/>
      </c>
      <c r="F84" s="130" t="str">
        <f>IF($A84="","",_xlfn.IFNA(RTD($A$1,,"order",$A84,F$6,$A$2),""))</f>
        <v/>
      </c>
      <c r="G84" s="130" t="str">
        <f>IF($A84="","",_xlfn.IFNA(RTD($A$1,,"order",$A84,G$6,$A$2),""))</f>
        <v/>
      </c>
      <c r="H84" s="82" t="str">
        <f>IF($A84="","",_xlfn.IFNA(RTD($A$1,,"order",$A84,H$6,$A$2),""))</f>
        <v/>
      </c>
      <c r="I84" s="135" t="str">
        <f>IF($A84="","",_xlfn.IFNA(RTD($A$1,,"order",$A84,I$6,$A$2),""))</f>
        <v/>
      </c>
      <c r="J84" s="135" t="str">
        <f>IF($A84="","",_xlfn.IFNA(RTD($A$1,,"order",$A84,J$6,$A$2),""))</f>
        <v/>
      </c>
      <c r="K84" s="139" t="str">
        <f>IF($A84="","",_xlfn.IFNA(RTD($A$1,,"order",$A84,K$6,$A$2),""))</f>
        <v/>
      </c>
      <c r="L84" s="139" t="str">
        <f>IF($A84="","",_xlfn.IFNA(RTD($A$1,,"order",$A84,L$6,$A$2),""))</f>
        <v/>
      </c>
      <c r="M84" s="62" t="str">
        <f>IF($A84="","",_xlfn.IFNA(RTD($A$1,,"order",$A84,M$6,$A$2),""))</f>
        <v/>
      </c>
      <c r="N84" s="62" t="str">
        <f>IF($A84="","",_xlfn.IFNA(RTD($A$1,,"order",$A84,N$6,$A$2),""))</f>
        <v/>
      </c>
      <c r="O84" s="142" t="str">
        <f>IF($A84="","",_xlfn.IFNA(RTD($A$1,,"order",$A84,O$6,$A$2),""))</f>
        <v/>
      </c>
      <c r="P84" s="142" t="str">
        <f>IF($A84="","",_xlfn.IFNA(RTD($A$1,,"order",$A84,P$6,$A$2),""))</f>
        <v/>
      </c>
      <c r="Q84" s="152" t="str">
        <f>IF($A84="","",_xlfn.IFNA(RTD($A$1,,"order",$A84,Q$6,$A$2),""))</f>
        <v/>
      </c>
      <c r="R84" s="59" t="str">
        <f>IF($A84="","",_xlfn.IFNA(RTD($A$1,,"order",$A84,R$6,$A$2),""))</f>
        <v/>
      </c>
      <c r="S84" s="59" t="str">
        <f>IF($A84="","",_xlfn.IFNA(RTD($A$1,,"order",$A84,S$6,$A$2),""))</f>
        <v/>
      </c>
      <c r="T84" s="143" t="str">
        <f>IF($A84="","",_xlfn.IFNA(RTD($A$1,,"order",$A84,T$6,$A$2),""))</f>
        <v/>
      </c>
      <c r="U84" s="143" t="str">
        <f>IF($A84="","",_xlfn.IFNA(RTD($A$1,,"order",$A84,U$6,$A$2),""))</f>
        <v/>
      </c>
      <c r="V84" s="143" t="str">
        <f>IF($A84="","",_xlfn.IFNA(RTD($A$1,,"order",$A84,V$6,$A$2),""))</f>
        <v/>
      </c>
      <c r="W84" s="143" t="str">
        <f>IF($A84="","",_xlfn.IFNA(RTD($A$1,,"order",$A84,W$6,$A$2),""))</f>
        <v/>
      </c>
      <c r="X84" s="147" t="str">
        <f>IF($A84="","",_xlfn.IFNA(RTD($A$1,,"order",$A84,X$6,$A$2),""))</f>
        <v/>
      </c>
      <c r="Y84" s="147" t="str">
        <f>IF($A84="","",_xlfn.IFNA(RTD($A$1,,"order",$A84,Y$6,$A$2),""))</f>
        <v/>
      </c>
      <c r="Z84" s="143" t="str">
        <f>IF($A84="","",_xlfn.IFNA(RTD($A$1,,"order",$A84,Z$6,$A$2),""))</f>
        <v/>
      </c>
      <c r="AA84" s="143" t="str">
        <f>IF($A84="","",_xlfn.IFNA(RTD($A$1,,"order",$A84,AA$6,$A$2),""))</f>
        <v/>
      </c>
      <c r="AB84" s="143" t="str">
        <f>IF($A84="","",_xlfn.IFNA(RTD($A$1,,"order",$A84,AB$6,$A$2),""))</f>
        <v/>
      </c>
      <c r="AC84" s="143" t="str">
        <f>IF($A84="","",_xlfn.IFNA(RTD($A$1,,"order",$A84,AC$6,$A$2),""))</f>
        <v/>
      </c>
      <c r="AD84" s="143" t="str">
        <f>IF($A84="","",_xlfn.IFNA(RTD($A$1,,"order",$A84,AD$6,$A$2),""))</f>
        <v/>
      </c>
      <c r="AE84" s="59" t="str">
        <f>IF($A84="","",_xlfn.IFNA(RTD($A$1,,"order",$A84,AE$6,$A$2),""))</f>
        <v/>
      </c>
      <c r="AF84" s="59" t="str">
        <f>IF($A84="","",_xlfn.IFNA(RTD($A$1,,"order",$A84,AF$6,$A$2),""))</f>
        <v/>
      </c>
      <c r="AG84" s="59" t="str">
        <f>IF($A84="","",_xlfn.IFNA(RTD($A$1,,"order",$A84,AG$6,$A$2),""))</f>
        <v/>
      </c>
      <c r="AH84" s="59" t="str">
        <f>IF($A84="","",_xlfn.IFNA(RTD($A$1,,"order",$A84,AH$6,$A$2),""))</f>
        <v/>
      </c>
      <c r="AI84" s="143" t="str">
        <f>IF($A84="","",_xlfn.IFNA(RTD($A$1,,"order",$A84,AI$6,$A$2),""))</f>
        <v/>
      </c>
      <c r="AJ84" s="59" t="str">
        <f>IF($A84="","",_xlfn.IFNA(RTD($A$1,,"order",$A84,AJ$6,$A$2),""))</f>
        <v/>
      </c>
      <c r="AK84" s="143" t="str">
        <f>IF($A84="","",_xlfn.IFNA(RTD($A$1,,"order",$A84,AK$6,$A$2),""))</f>
        <v/>
      </c>
      <c r="AL84" s="59" t="str">
        <f>IF($A84="","",_xlfn.IFNA(RTD($A$1,,"order",$A84,AL$6,$A$2),""))</f>
        <v/>
      </c>
      <c r="AM84" s="143" t="str">
        <f>IF($A84="","",_xlfn.IFNA(RTD($A$1,,"order",$A84,AM$6,$A$2),""))</f>
        <v/>
      </c>
      <c r="AN84" s="143" t="str">
        <f>IF($A84="","",_xlfn.IFNA(RTD($A$1,,"order",$A84,AN$6,$A$2),""))</f>
        <v/>
      </c>
      <c r="AO84" s="143" t="str">
        <f>IF($A84="","",_xlfn.IFNA(RTD($A$1,,"order",$A84,AO$6,$A$2),""))</f>
        <v/>
      </c>
      <c r="AP84" s="143" t="str">
        <f>IF($A84="","",_xlfn.IFNA(RTD($A$1,,"order",$A84,AP$6,$A$2),""))</f>
        <v/>
      </c>
      <c r="AQ84" s="143" t="str">
        <f>IF($A84="","",_xlfn.IFNA(RTD($A$1,,"order",$A84,AQ$6,$A$2),""))</f>
        <v/>
      </c>
      <c r="AR84" s="143" t="str">
        <f>IF($A84="","",_xlfn.IFNA(RTD($A$1,,"order",$A84,AR$6,$A$2),""))</f>
        <v/>
      </c>
      <c r="AS84" s="143" t="str">
        <f>IF($A84="","",_xlfn.IFNA(RTD($A$1,,"order",$A84,AS$6,$A$2),""))</f>
        <v/>
      </c>
      <c r="AT84" s="143" t="str">
        <f>IF($A84="","",_xlfn.IFNA(RTD($A$1,,"order",$A84,AT$6,$A$2),""))</f>
        <v/>
      </c>
      <c r="AU84" s="59" t="str">
        <f>IF($A84="","",_xlfn.IFNA(RTD($A$1,,"order",$A84,AU$6,$A$2),""))</f>
        <v/>
      </c>
      <c r="AV84" s="59" t="str">
        <f>IF($A84="","",_xlfn.IFNA(RTD($A$1,,"order",$A84,AV$6,$A$2),""))</f>
        <v/>
      </c>
      <c r="AW84" s="143" t="str">
        <f>IF($A84="","",_xlfn.IFNA(RTD($A$1,,"order",$A84,AW$6,$A$2),""))</f>
        <v/>
      </c>
      <c r="AX84" s="143" t="str">
        <f>IF($A84="","",_xlfn.IFNA(RTD($A$1,,"order",$A84,AX$6,$A$2),""))</f>
        <v/>
      </c>
      <c r="AY84" s="143" t="str">
        <f>IF($A84="","",_xlfn.IFNA(RTD($A$1,,"order",$A84,AY$6,$A$2),""))</f>
        <v/>
      </c>
      <c r="AZ84" s="143" t="str">
        <f>IF($A84="","",_xlfn.IFNA(RTD($A$1,,"order",$A84,AZ$6,$A$2),""))</f>
        <v/>
      </c>
      <c r="BA84" s="143" t="str">
        <f>IF($A84="","",_xlfn.IFNA(RTD($A$1,,"order",$A84,BA$6,$A$2),""))</f>
        <v/>
      </c>
      <c r="BB84" s="143" t="str">
        <f>IF($A84="","",_xlfn.IFNA(RTD($A$1,,"order",$A84,BB$6,$A$2),""))</f>
        <v/>
      </c>
      <c r="BC84" s="143" t="str">
        <f>IF($A84="","",_xlfn.IFNA(RTD($A$1,,"order",$A84,BC$6,$A$2),""))</f>
        <v/>
      </c>
      <c r="BD84" s="143" t="str">
        <f>IF($A84="","",_xlfn.IFNA(RTD($A$1,,"order",$A84,BD$6,$A$2),""))</f>
        <v/>
      </c>
      <c r="BE84" s="143" t="str">
        <f>IF($A84="","",_xlfn.IFNA(RTD($A$1,,"order",$A84,BE$6,$A$2),""))</f>
        <v/>
      </c>
      <c r="BF84" s="143" t="str">
        <f>IF($A84="","",_xlfn.IFNA(RTD($A$1,,"order",$A84,BF$6,$A$2),""))</f>
        <v/>
      </c>
      <c r="BG84" s="143" t="str">
        <f>IF($A84="","",_xlfn.IFNA(RTD($A$1,,"order",$A84,BG$6,$A$2),""))</f>
        <v/>
      </c>
      <c r="BH84" s="143" t="str">
        <f>IF($A84="","",_xlfn.IFNA(RTD($A$1,,"order",$A84,BH$6,$A$2),""))</f>
        <v/>
      </c>
      <c r="BI84" s="143" t="str">
        <f>IF($A84="","",_xlfn.IFNA(RTD($A$1,,"order",$A84,BI$6,$A$2),""))</f>
        <v/>
      </c>
      <c r="BJ84" s="143" t="str">
        <f>IF($A84="","",_xlfn.IFNA(RTD($A$1,,"order",$A84,BJ$6,$A$2),""))</f>
        <v/>
      </c>
      <c r="BK84" s="143" t="str">
        <f>IF($A84="","",_xlfn.IFNA(RTD($A$1,,"order",$A84,BK$6,$A$2),""))</f>
        <v/>
      </c>
      <c r="BL84" s="143" t="str">
        <f>IF($A84="","",_xlfn.IFNA(RTD($A$1,,"order",$A84,BL$6,$A$2),""))</f>
        <v/>
      </c>
      <c r="BM84" s="143" t="str">
        <f>IF($A84="","",_xlfn.IFNA(RTD($A$1,,"order",$A84,BM$6,$A$2),""))</f>
        <v/>
      </c>
      <c r="BN84" s="143" t="str">
        <f>IF($A84="","",_xlfn.IFNA(RTD($A$1,,"order",$A84,BN$6,$A$2),""))</f>
        <v/>
      </c>
      <c r="BO84" s="149" t="str">
        <f>IF($A84="","",_xlfn.IFNA(RTD($A$1,,"order",$A84,BO$6,$A$2),""))</f>
        <v/>
      </c>
      <c r="BP84" s="149" t="str">
        <f>IF($A84="","",_xlfn.IFNA(RTD($A$1,,"order",$A84,BP$6,$A$2),""))</f>
        <v/>
      </c>
      <c r="BQ84" s="149" t="str">
        <f>IF($A84="","",_xlfn.IFNA(RTD($A$1,,"order",$A84,BQ$6,$A$2),""))</f>
        <v/>
      </c>
      <c r="BR84" s="59" t="str">
        <f>IF($A84="","",_xlfn.IFNA(RTD($A$1,,"order",$A84,BR$6,$A$2),""))</f>
        <v/>
      </c>
      <c r="BS84" s="59" t="str">
        <f>IF($A84="","",_xlfn.IFNA(RTD($A$1,,"order",$A84,BS$6,$A$2),""))</f>
        <v/>
      </c>
      <c r="BT84" s="59" t="str">
        <f>IF($A84="","",_xlfn.IFNA(RTD($A$1,,"order",$A84,BT$6,$A$2),""))</f>
        <v/>
      </c>
      <c r="BU84" s="59" t="str">
        <f>IF($A84="","",_xlfn.IFNA(RTD($A$1,,"order",$A84,BU$6,$A$2),""))</f>
        <v/>
      </c>
      <c r="BV84" s="59" t="str">
        <f>IF($A84="","",_xlfn.IFNA(RTD($A$1,,"order",$A84,BV$6,$A$2),""))</f>
        <v/>
      </c>
      <c r="BW84" s="59" t="str">
        <f>IF($A84="","",_xlfn.IFNA(RTD($A$1,,"order",$A84,BW$6,$A$2),""))</f>
        <v/>
      </c>
      <c r="BX84" s="59" t="str">
        <f>IF($A84="","",_xlfn.IFNA(RTD($A$1,,"order",$A84,BX$6,$A$2),""))</f>
        <v/>
      </c>
      <c r="BY84" s="59" t="str">
        <f>IF($A84="","",_xlfn.IFNA(RTD($A$1,,"order",$A84,BY$6,$A$2),""))</f>
        <v/>
      </c>
      <c r="BZ84" s="59" t="str">
        <f>IF($A84="","",_xlfn.IFNA(RTD($A$1,,"order",$A84,BZ$6,$A$2),""))</f>
        <v/>
      </c>
      <c r="CA84" s="59" t="str">
        <f>IF($A84="","",_xlfn.IFNA(RTD($A$1,,"order",$A84,CA$6,$A$2),""))</f>
        <v/>
      </c>
      <c r="CB84" s="59" t="str">
        <f>IF($A84="","",_xlfn.IFNA(RTD($A$1,,"order",$A84,CB$6,$A$2),""))</f>
        <v/>
      </c>
    </row>
    <row r="85" spans="1:80" x14ac:dyDescent="0.55000000000000004">
      <c r="A85" s="59" t="str">
        <f>IF(LiveOn,IFERROR(MID(","&amp;$B$5&amp;",",FIND(CHAR(1),SUBSTITUTE(","&amp;$B$5&amp;",",",",CHAR(1),ROWS($A$7:A85)))+1,FIND(CHAR(1),SUBSTITUTE(","&amp;$B$5&amp;",",",",CHAR(1),ROWS($A$7:A85)+1))-FIND(CHAR(1),SUBSTITUTE(","&amp;$B$5&amp;",",",",CHAR(1),ROWS($A$7:A85)))-1),""),"")</f>
        <v/>
      </c>
      <c r="B85" s="115" t="str">
        <f>IF($A85="","",IF(ISNUMBER(UtcOffset),IF(ISNUMBER(RTD($A$1,,"order",$A85,B$6,$A$2)),RTD($A$1,,"order",$A85,B$6,$A$2)+UtcOffset,RTD($A$1,,"order",$A85,B$6,$A$2)),""))</f>
        <v/>
      </c>
      <c r="C85" s="115" t="str">
        <f>IF($A85="","",IF(ISNUMBER(UtcOffset),IF(ISNUMBER(RTD($A$1,,"order",$A85,C$6,$A$2)),RTD($A$1,,"order",$A85,C$6,$A$2)+UtcOffset,RTD($A$1,,"order",$A85,C$6,$A$2)),""))</f>
        <v/>
      </c>
      <c r="D85" s="61" t="str">
        <f>IF($A85="","",_xlfn.IFNA(RTD($A$1,,"order",$A85,D$6,$A$2),""))</f>
        <v/>
      </c>
      <c r="E85" s="123" t="str">
        <f>IF($A85="","",_xlfn.IFNA(RTD($A$1,,"order",$A85,E$6,$A$2),""))</f>
        <v/>
      </c>
      <c r="F85" s="130" t="str">
        <f>IF($A85="","",_xlfn.IFNA(RTD($A$1,,"order",$A85,F$6,$A$2),""))</f>
        <v/>
      </c>
      <c r="G85" s="130" t="str">
        <f>IF($A85="","",_xlfn.IFNA(RTD($A$1,,"order",$A85,G$6,$A$2),""))</f>
        <v/>
      </c>
      <c r="H85" s="82" t="str">
        <f>IF($A85="","",_xlfn.IFNA(RTD($A$1,,"order",$A85,H$6,$A$2),""))</f>
        <v/>
      </c>
      <c r="I85" s="135" t="str">
        <f>IF($A85="","",_xlfn.IFNA(RTD($A$1,,"order",$A85,I$6,$A$2),""))</f>
        <v/>
      </c>
      <c r="J85" s="135" t="str">
        <f>IF($A85="","",_xlfn.IFNA(RTD($A$1,,"order",$A85,J$6,$A$2),""))</f>
        <v/>
      </c>
      <c r="K85" s="139" t="str">
        <f>IF($A85="","",_xlfn.IFNA(RTD($A$1,,"order",$A85,K$6,$A$2),""))</f>
        <v/>
      </c>
      <c r="L85" s="139" t="str">
        <f>IF($A85="","",_xlfn.IFNA(RTD($A$1,,"order",$A85,L$6,$A$2),""))</f>
        <v/>
      </c>
      <c r="M85" s="62" t="str">
        <f>IF($A85="","",_xlfn.IFNA(RTD($A$1,,"order",$A85,M$6,$A$2),""))</f>
        <v/>
      </c>
      <c r="N85" s="62" t="str">
        <f>IF($A85="","",_xlfn.IFNA(RTD($A$1,,"order",$A85,N$6,$A$2),""))</f>
        <v/>
      </c>
      <c r="O85" s="142" t="str">
        <f>IF($A85="","",_xlfn.IFNA(RTD($A$1,,"order",$A85,O$6,$A$2),""))</f>
        <v/>
      </c>
      <c r="P85" s="142" t="str">
        <f>IF($A85="","",_xlfn.IFNA(RTD($A$1,,"order",$A85,P$6,$A$2),""))</f>
        <v/>
      </c>
      <c r="Q85" s="152" t="str">
        <f>IF($A85="","",_xlfn.IFNA(RTD($A$1,,"order",$A85,Q$6,$A$2),""))</f>
        <v/>
      </c>
      <c r="R85" s="59" t="str">
        <f>IF($A85="","",_xlfn.IFNA(RTD($A$1,,"order",$A85,R$6,$A$2),""))</f>
        <v/>
      </c>
      <c r="S85" s="59" t="str">
        <f>IF($A85="","",_xlfn.IFNA(RTD($A$1,,"order",$A85,S$6,$A$2),""))</f>
        <v/>
      </c>
      <c r="T85" s="143" t="str">
        <f>IF($A85="","",_xlfn.IFNA(RTD($A$1,,"order",$A85,T$6,$A$2),""))</f>
        <v/>
      </c>
      <c r="U85" s="143" t="str">
        <f>IF($A85="","",_xlfn.IFNA(RTD($A$1,,"order",$A85,U$6,$A$2),""))</f>
        <v/>
      </c>
      <c r="V85" s="143" t="str">
        <f>IF($A85="","",_xlfn.IFNA(RTD($A$1,,"order",$A85,V$6,$A$2),""))</f>
        <v/>
      </c>
      <c r="W85" s="143" t="str">
        <f>IF($A85="","",_xlfn.IFNA(RTD($A$1,,"order",$A85,W$6,$A$2),""))</f>
        <v/>
      </c>
      <c r="X85" s="147" t="str">
        <f>IF($A85="","",_xlfn.IFNA(RTD($A$1,,"order",$A85,X$6,$A$2),""))</f>
        <v/>
      </c>
      <c r="Y85" s="147" t="str">
        <f>IF($A85="","",_xlfn.IFNA(RTD($A$1,,"order",$A85,Y$6,$A$2),""))</f>
        <v/>
      </c>
      <c r="Z85" s="143" t="str">
        <f>IF($A85="","",_xlfn.IFNA(RTD($A$1,,"order",$A85,Z$6,$A$2),""))</f>
        <v/>
      </c>
      <c r="AA85" s="143" t="str">
        <f>IF($A85="","",_xlfn.IFNA(RTD($A$1,,"order",$A85,AA$6,$A$2),""))</f>
        <v/>
      </c>
      <c r="AB85" s="143" t="str">
        <f>IF($A85="","",_xlfn.IFNA(RTD($A$1,,"order",$A85,AB$6,$A$2),""))</f>
        <v/>
      </c>
      <c r="AC85" s="143" t="str">
        <f>IF($A85="","",_xlfn.IFNA(RTD($A$1,,"order",$A85,AC$6,$A$2),""))</f>
        <v/>
      </c>
      <c r="AD85" s="143" t="str">
        <f>IF($A85="","",_xlfn.IFNA(RTD($A$1,,"order",$A85,AD$6,$A$2),""))</f>
        <v/>
      </c>
      <c r="AE85" s="59" t="str">
        <f>IF($A85="","",_xlfn.IFNA(RTD($A$1,,"order",$A85,AE$6,$A$2),""))</f>
        <v/>
      </c>
      <c r="AF85" s="59" t="str">
        <f>IF($A85="","",_xlfn.IFNA(RTD($A$1,,"order",$A85,AF$6,$A$2),""))</f>
        <v/>
      </c>
      <c r="AG85" s="59" t="str">
        <f>IF($A85="","",_xlfn.IFNA(RTD($A$1,,"order",$A85,AG$6,$A$2),""))</f>
        <v/>
      </c>
      <c r="AH85" s="59" t="str">
        <f>IF($A85="","",_xlfn.IFNA(RTD($A$1,,"order",$A85,AH$6,$A$2),""))</f>
        <v/>
      </c>
      <c r="AI85" s="143" t="str">
        <f>IF($A85="","",_xlfn.IFNA(RTD($A$1,,"order",$A85,AI$6,$A$2),""))</f>
        <v/>
      </c>
      <c r="AJ85" s="59" t="str">
        <f>IF($A85="","",_xlfn.IFNA(RTD($A$1,,"order",$A85,AJ$6,$A$2),""))</f>
        <v/>
      </c>
      <c r="AK85" s="143" t="str">
        <f>IF($A85="","",_xlfn.IFNA(RTD($A$1,,"order",$A85,AK$6,$A$2),""))</f>
        <v/>
      </c>
      <c r="AL85" s="59" t="str">
        <f>IF($A85="","",_xlfn.IFNA(RTD($A$1,,"order",$A85,AL$6,$A$2),""))</f>
        <v/>
      </c>
      <c r="AM85" s="143" t="str">
        <f>IF($A85="","",_xlfn.IFNA(RTD($A$1,,"order",$A85,AM$6,$A$2),""))</f>
        <v/>
      </c>
      <c r="AN85" s="143" t="str">
        <f>IF($A85="","",_xlfn.IFNA(RTD($A$1,,"order",$A85,AN$6,$A$2),""))</f>
        <v/>
      </c>
      <c r="AO85" s="143" t="str">
        <f>IF($A85="","",_xlfn.IFNA(RTD($A$1,,"order",$A85,AO$6,$A$2),""))</f>
        <v/>
      </c>
      <c r="AP85" s="143" t="str">
        <f>IF($A85="","",_xlfn.IFNA(RTD($A$1,,"order",$A85,AP$6,$A$2),""))</f>
        <v/>
      </c>
      <c r="AQ85" s="143" t="str">
        <f>IF($A85="","",_xlfn.IFNA(RTD($A$1,,"order",$A85,AQ$6,$A$2),""))</f>
        <v/>
      </c>
      <c r="AR85" s="143" t="str">
        <f>IF($A85="","",_xlfn.IFNA(RTD($A$1,,"order",$A85,AR$6,$A$2),""))</f>
        <v/>
      </c>
      <c r="AS85" s="143" t="str">
        <f>IF($A85="","",_xlfn.IFNA(RTD($A$1,,"order",$A85,AS$6,$A$2),""))</f>
        <v/>
      </c>
      <c r="AT85" s="143" t="str">
        <f>IF($A85="","",_xlfn.IFNA(RTD($A$1,,"order",$A85,AT$6,$A$2),""))</f>
        <v/>
      </c>
      <c r="AU85" s="59" t="str">
        <f>IF($A85="","",_xlfn.IFNA(RTD($A$1,,"order",$A85,AU$6,$A$2),""))</f>
        <v/>
      </c>
      <c r="AV85" s="59" t="str">
        <f>IF($A85="","",_xlfn.IFNA(RTD($A$1,,"order",$A85,AV$6,$A$2),""))</f>
        <v/>
      </c>
      <c r="AW85" s="143" t="str">
        <f>IF($A85="","",_xlfn.IFNA(RTD($A$1,,"order",$A85,AW$6,$A$2),""))</f>
        <v/>
      </c>
      <c r="AX85" s="143" t="str">
        <f>IF($A85="","",_xlfn.IFNA(RTD($A$1,,"order",$A85,AX$6,$A$2),""))</f>
        <v/>
      </c>
      <c r="AY85" s="143" t="str">
        <f>IF($A85="","",_xlfn.IFNA(RTD($A$1,,"order",$A85,AY$6,$A$2),""))</f>
        <v/>
      </c>
      <c r="AZ85" s="143" t="str">
        <f>IF($A85="","",_xlfn.IFNA(RTD($A$1,,"order",$A85,AZ$6,$A$2),""))</f>
        <v/>
      </c>
      <c r="BA85" s="143" t="str">
        <f>IF($A85="","",_xlfn.IFNA(RTD($A$1,,"order",$A85,BA$6,$A$2),""))</f>
        <v/>
      </c>
      <c r="BB85" s="143" t="str">
        <f>IF($A85="","",_xlfn.IFNA(RTD($A$1,,"order",$A85,BB$6,$A$2),""))</f>
        <v/>
      </c>
      <c r="BC85" s="143" t="str">
        <f>IF($A85="","",_xlfn.IFNA(RTD($A$1,,"order",$A85,BC$6,$A$2),""))</f>
        <v/>
      </c>
      <c r="BD85" s="143" t="str">
        <f>IF($A85="","",_xlfn.IFNA(RTD($A$1,,"order",$A85,BD$6,$A$2),""))</f>
        <v/>
      </c>
      <c r="BE85" s="143" t="str">
        <f>IF($A85="","",_xlfn.IFNA(RTD($A$1,,"order",$A85,BE$6,$A$2),""))</f>
        <v/>
      </c>
      <c r="BF85" s="143" t="str">
        <f>IF($A85="","",_xlfn.IFNA(RTD($A$1,,"order",$A85,BF$6,$A$2),""))</f>
        <v/>
      </c>
      <c r="BG85" s="143" t="str">
        <f>IF($A85="","",_xlfn.IFNA(RTD($A$1,,"order",$A85,BG$6,$A$2),""))</f>
        <v/>
      </c>
      <c r="BH85" s="143" t="str">
        <f>IF($A85="","",_xlfn.IFNA(RTD($A$1,,"order",$A85,BH$6,$A$2),""))</f>
        <v/>
      </c>
      <c r="BI85" s="143" t="str">
        <f>IF($A85="","",_xlfn.IFNA(RTD($A$1,,"order",$A85,BI$6,$A$2),""))</f>
        <v/>
      </c>
      <c r="BJ85" s="143" t="str">
        <f>IF($A85="","",_xlfn.IFNA(RTD($A$1,,"order",$A85,BJ$6,$A$2),""))</f>
        <v/>
      </c>
      <c r="BK85" s="143" t="str">
        <f>IF($A85="","",_xlfn.IFNA(RTD($A$1,,"order",$A85,BK$6,$A$2),""))</f>
        <v/>
      </c>
      <c r="BL85" s="143" t="str">
        <f>IF($A85="","",_xlfn.IFNA(RTD($A$1,,"order",$A85,BL$6,$A$2),""))</f>
        <v/>
      </c>
      <c r="BM85" s="143" t="str">
        <f>IF($A85="","",_xlfn.IFNA(RTD($A$1,,"order",$A85,BM$6,$A$2),""))</f>
        <v/>
      </c>
      <c r="BN85" s="143" t="str">
        <f>IF($A85="","",_xlfn.IFNA(RTD($A$1,,"order",$A85,BN$6,$A$2),""))</f>
        <v/>
      </c>
      <c r="BO85" s="149" t="str">
        <f>IF($A85="","",_xlfn.IFNA(RTD($A$1,,"order",$A85,BO$6,$A$2),""))</f>
        <v/>
      </c>
      <c r="BP85" s="149" t="str">
        <f>IF($A85="","",_xlfn.IFNA(RTD($A$1,,"order",$A85,BP$6,$A$2),""))</f>
        <v/>
      </c>
      <c r="BQ85" s="149" t="str">
        <f>IF($A85="","",_xlfn.IFNA(RTD($A$1,,"order",$A85,BQ$6,$A$2),""))</f>
        <v/>
      </c>
      <c r="BR85" s="59" t="str">
        <f>IF($A85="","",_xlfn.IFNA(RTD($A$1,,"order",$A85,BR$6,$A$2),""))</f>
        <v/>
      </c>
      <c r="BS85" s="59" t="str">
        <f>IF($A85="","",_xlfn.IFNA(RTD($A$1,,"order",$A85,BS$6,$A$2),""))</f>
        <v/>
      </c>
      <c r="BT85" s="59" t="str">
        <f>IF($A85="","",_xlfn.IFNA(RTD($A$1,,"order",$A85,BT$6,$A$2),""))</f>
        <v/>
      </c>
      <c r="BU85" s="59" t="str">
        <f>IF($A85="","",_xlfn.IFNA(RTD($A$1,,"order",$A85,BU$6,$A$2),""))</f>
        <v/>
      </c>
      <c r="BV85" s="59" t="str">
        <f>IF($A85="","",_xlfn.IFNA(RTD($A$1,,"order",$A85,BV$6,$A$2),""))</f>
        <v/>
      </c>
      <c r="BW85" s="59" t="str">
        <f>IF($A85="","",_xlfn.IFNA(RTD($A$1,,"order",$A85,BW$6,$A$2),""))</f>
        <v/>
      </c>
      <c r="BX85" s="59" t="str">
        <f>IF($A85="","",_xlfn.IFNA(RTD($A$1,,"order",$A85,BX$6,$A$2),""))</f>
        <v/>
      </c>
      <c r="BY85" s="59" t="str">
        <f>IF($A85="","",_xlfn.IFNA(RTD($A$1,,"order",$A85,BY$6,$A$2),""))</f>
        <v/>
      </c>
      <c r="BZ85" s="59" t="str">
        <f>IF($A85="","",_xlfn.IFNA(RTD($A$1,,"order",$A85,BZ$6,$A$2),""))</f>
        <v/>
      </c>
      <c r="CA85" s="59" t="str">
        <f>IF($A85="","",_xlfn.IFNA(RTD($A$1,,"order",$A85,CA$6,$A$2),""))</f>
        <v/>
      </c>
      <c r="CB85" s="59" t="str">
        <f>IF($A85="","",_xlfn.IFNA(RTD($A$1,,"order",$A85,CB$6,$A$2),""))</f>
        <v/>
      </c>
    </row>
    <row r="86" spans="1:80" x14ac:dyDescent="0.55000000000000004">
      <c r="A86" s="59" t="str">
        <f>IF(LiveOn,IFERROR(MID(","&amp;$B$5&amp;",",FIND(CHAR(1),SUBSTITUTE(","&amp;$B$5&amp;",",",",CHAR(1),ROWS($A$7:A86)))+1,FIND(CHAR(1),SUBSTITUTE(","&amp;$B$5&amp;",",",",CHAR(1),ROWS($A$7:A86)+1))-FIND(CHAR(1),SUBSTITUTE(","&amp;$B$5&amp;",",",",CHAR(1),ROWS($A$7:A86)))-1),""),"")</f>
        <v/>
      </c>
      <c r="B86" s="115" t="str">
        <f>IF($A86="","",IF(ISNUMBER(UtcOffset),IF(ISNUMBER(RTD($A$1,,"order",$A86,B$6,$A$2)),RTD($A$1,,"order",$A86,B$6,$A$2)+UtcOffset,RTD($A$1,,"order",$A86,B$6,$A$2)),""))</f>
        <v/>
      </c>
      <c r="C86" s="115" t="str">
        <f>IF($A86="","",IF(ISNUMBER(UtcOffset),IF(ISNUMBER(RTD($A$1,,"order",$A86,C$6,$A$2)),RTD($A$1,,"order",$A86,C$6,$A$2)+UtcOffset,RTD($A$1,,"order",$A86,C$6,$A$2)),""))</f>
        <v/>
      </c>
      <c r="D86" s="61" t="str">
        <f>IF($A86="","",_xlfn.IFNA(RTD($A$1,,"order",$A86,D$6,$A$2),""))</f>
        <v/>
      </c>
      <c r="E86" s="123" t="str">
        <f>IF($A86="","",_xlfn.IFNA(RTD($A$1,,"order",$A86,E$6,$A$2),""))</f>
        <v/>
      </c>
      <c r="F86" s="130" t="str">
        <f>IF($A86="","",_xlfn.IFNA(RTD($A$1,,"order",$A86,F$6,$A$2),""))</f>
        <v/>
      </c>
      <c r="G86" s="130" t="str">
        <f>IF($A86="","",_xlfn.IFNA(RTD($A$1,,"order",$A86,G$6,$A$2),""))</f>
        <v/>
      </c>
      <c r="H86" s="82" t="str">
        <f>IF($A86="","",_xlfn.IFNA(RTD($A$1,,"order",$A86,H$6,$A$2),""))</f>
        <v/>
      </c>
      <c r="I86" s="135" t="str">
        <f>IF($A86="","",_xlfn.IFNA(RTD($A$1,,"order",$A86,I$6,$A$2),""))</f>
        <v/>
      </c>
      <c r="J86" s="135" t="str">
        <f>IF($A86="","",_xlfn.IFNA(RTD($A$1,,"order",$A86,J$6,$A$2),""))</f>
        <v/>
      </c>
      <c r="K86" s="139" t="str">
        <f>IF($A86="","",_xlfn.IFNA(RTD($A$1,,"order",$A86,K$6,$A$2),""))</f>
        <v/>
      </c>
      <c r="L86" s="139" t="str">
        <f>IF($A86="","",_xlfn.IFNA(RTD($A$1,,"order",$A86,L$6,$A$2),""))</f>
        <v/>
      </c>
      <c r="M86" s="62" t="str">
        <f>IF($A86="","",_xlfn.IFNA(RTD($A$1,,"order",$A86,M$6,$A$2),""))</f>
        <v/>
      </c>
      <c r="N86" s="62" t="str">
        <f>IF($A86="","",_xlfn.IFNA(RTD($A$1,,"order",$A86,N$6,$A$2),""))</f>
        <v/>
      </c>
      <c r="O86" s="142" t="str">
        <f>IF($A86="","",_xlfn.IFNA(RTD($A$1,,"order",$A86,O$6,$A$2),""))</f>
        <v/>
      </c>
      <c r="P86" s="142" t="str">
        <f>IF($A86="","",_xlfn.IFNA(RTD($A$1,,"order",$A86,P$6,$A$2),""))</f>
        <v/>
      </c>
      <c r="Q86" s="152" t="str">
        <f>IF($A86="","",_xlfn.IFNA(RTD($A$1,,"order",$A86,Q$6,$A$2),""))</f>
        <v/>
      </c>
      <c r="R86" s="59" t="str">
        <f>IF($A86="","",_xlfn.IFNA(RTD($A$1,,"order",$A86,R$6,$A$2),""))</f>
        <v/>
      </c>
      <c r="S86" s="59" t="str">
        <f>IF($A86="","",_xlfn.IFNA(RTD($A$1,,"order",$A86,S$6,$A$2),""))</f>
        <v/>
      </c>
      <c r="T86" s="143" t="str">
        <f>IF($A86="","",_xlfn.IFNA(RTD($A$1,,"order",$A86,T$6,$A$2),""))</f>
        <v/>
      </c>
      <c r="U86" s="143" t="str">
        <f>IF($A86="","",_xlfn.IFNA(RTD($A$1,,"order",$A86,U$6,$A$2),""))</f>
        <v/>
      </c>
      <c r="V86" s="143" t="str">
        <f>IF($A86="","",_xlfn.IFNA(RTD($A$1,,"order",$A86,V$6,$A$2),""))</f>
        <v/>
      </c>
      <c r="W86" s="143" t="str">
        <f>IF($A86="","",_xlfn.IFNA(RTD($A$1,,"order",$A86,W$6,$A$2),""))</f>
        <v/>
      </c>
      <c r="X86" s="147" t="str">
        <f>IF($A86="","",_xlfn.IFNA(RTD($A$1,,"order",$A86,X$6,$A$2),""))</f>
        <v/>
      </c>
      <c r="Y86" s="147" t="str">
        <f>IF($A86="","",_xlfn.IFNA(RTD($A$1,,"order",$A86,Y$6,$A$2),""))</f>
        <v/>
      </c>
      <c r="Z86" s="143" t="str">
        <f>IF($A86="","",_xlfn.IFNA(RTD($A$1,,"order",$A86,Z$6,$A$2),""))</f>
        <v/>
      </c>
      <c r="AA86" s="143" t="str">
        <f>IF($A86="","",_xlfn.IFNA(RTD($A$1,,"order",$A86,AA$6,$A$2),""))</f>
        <v/>
      </c>
      <c r="AB86" s="143" t="str">
        <f>IF($A86="","",_xlfn.IFNA(RTD($A$1,,"order",$A86,AB$6,$A$2),""))</f>
        <v/>
      </c>
      <c r="AC86" s="143" t="str">
        <f>IF($A86="","",_xlfn.IFNA(RTD($A$1,,"order",$A86,AC$6,$A$2),""))</f>
        <v/>
      </c>
      <c r="AD86" s="143" t="str">
        <f>IF($A86="","",_xlfn.IFNA(RTD($A$1,,"order",$A86,AD$6,$A$2),""))</f>
        <v/>
      </c>
      <c r="AE86" s="59" t="str">
        <f>IF($A86="","",_xlfn.IFNA(RTD($A$1,,"order",$A86,AE$6,$A$2),""))</f>
        <v/>
      </c>
      <c r="AF86" s="59" t="str">
        <f>IF($A86="","",_xlfn.IFNA(RTD($A$1,,"order",$A86,AF$6,$A$2),""))</f>
        <v/>
      </c>
      <c r="AG86" s="59" t="str">
        <f>IF($A86="","",_xlfn.IFNA(RTD($A$1,,"order",$A86,AG$6,$A$2),""))</f>
        <v/>
      </c>
      <c r="AH86" s="59" t="str">
        <f>IF($A86="","",_xlfn.IFNA(RTD($A$1,,"order",$A86,AH$6,$A$2),""))</f>
        <v/>
      </c>
      <c r="AI86" s="143" t="str">
        <f>IF($A86="","",_xlfn.IFNA(RTD($A$1,,"order",$A86,AI$6,$A$2),""))</f>
        <v/>
      </c>
      <c r="AJ86" s="59" t="str">
        <f>IF($A86="","",_xlfn.IFNA(RTD($A$1,,"order",$A86,AJ$6,$A$2),""))</f>
        <v/>
      </c>
      <c r="AK86" s="143" t="str">
        <f>IF($A86="","",_xlfn.IFNA(RTD($A$1,,"order",$A86,AK$6,$A$2),""))</f>
        <v/>
      </c>
      <c r="AL86" s="59" t="str">
        <f>IF($A86="","",_xlfn.IFNA(RTD($A$1,,"order",$A86,AL$6,$A$2),""))</f>
        <v/>
      </c>
      <c r="AM86" s="143" t="str">
        <f>IF($A86="","",_xlfn.IFNA(RTD($A$1,,"order",$A86,AM$6,$A$2),""))</f>
        <v/>
      </c>
      <c r="AN86" s="143" t="str">
        <f>IF($A86="","",_xlfn.IFNA(RTD($A$1,,"order",$A86,AN$6,$A$2),""))</f>
        <v/>
      </c>
      <c r="AO86" s="143" t="str">
        <f>IF($A86="","",_xlfn.IFNA(RTD($A$1,,"order",$A86,AO$6,$A$2),""))</f>
        <v/>
      </c>
      <c r="AP86" s="143" t="str">
        <f>IF($A86="","",_xlfn.IFNA(RTD($A$1,,"order",$A86,AP$6,$A$2),""))</f>
        <v/>
      </c>
      <c r="AQ86" s="143" t="str">
        <f>IF($A86="","",_xlfn.IFNA(RTD($A$1,,"order",$A86,AQ$6,$A$2),""))</f>
        <v/>
      </c>
      <c r="AR86" s="143" t="str">
        <f>IF($A86="","",_xlfn.IFNA(RTD($A$1,,"order",$A86,AR$6,$A$2),""))</f>
        <v/>
      </c>
      <c r="AS86" s="143" t="str">
        <f>IF($A86="","",_xlfn.IFNA(RTD($A$1,,"order",$A86,AS$6,$A$2),""))</f>
        <v/>
      </c>
      <c r="AT86" s="143" t="str">
        <f>IF($A86="","",_xlfn.IFNA(RTD($A$1,,"order",$A86,AT$6,$A$2),""))</f>
        <v/>
      </c>
      <c r="AU86" s="59" t="str">
        <f>IF($A86="","",_xlfn.IFNA(RTD($A$1,,"order",$A86,AU$6,$A$2),""))</f>
        <v/>
      </c>
      <c r="AV86" s="59" t="str">
        <f>IF($A86="","",_xlfn.IFNA(RTD($A$1,,"order",$A86,AV$6,$A$2),""))</f>
        <v/>
      </c>
      <c r="AW86" s="143" t="str">
        <f>IF($A86="","",_xlfn.IFNA(RTD($A$1,,"order",$A86,AW$6,$A$2),""))</f>
        <v/>
      </c>
      <c r="AX86" s="143" t="str">
        <f>IF($A86="","",_xlfn.IFNA(RTD($A$1,,"order",$A86,AX$6,$A$2),""))</f>
        <v/>
      </c>
      <c r="AY86" s="143" t="str">
        <f>IF($A86="","",_xlfn.IFNA(RTD($A$1,,"order",$A86,AY$6,$A$2),""))</f>
        <v/>
      </c>
      <c r="AZ86" s="143" t="str">
        <f>IF($A86="","",_xlfn.IFNA(RTD($A$1,,"order",$A86,AZ$6,$A$2),""))</f>
        <v/>
      </c>
      <c r="BA86" s="143" t="str">
        <f>IF($A86="","",_xlfn.IFNA(RTD($A$1,,"order",$A86,BA$6,$A$2),""))</f>
        <v/>
      </c>
      <c r="BB86" s="143" t="str">
        <f>IF($A86="","",_xlfn.IFNA(RTD($A$1,,"order",$A86,BB$6,$A$2),""))</f>
        <v/>
      </c>
      <c r="BC86" s="143" t="str">
        <f>IF($A86="","",_xlfn.IFNA(RTD($A$1,,"order",$A86,BC$6,$A$2),""))</f>
        <v/>
      </c>
      <c r="BD86" s="143" t="str">
        <f>IF($A86="","",_xlfn.IFNA(RTD($A$1,,"order",$A86,BD$6,$A$2),""))</f>
        <v/>
      </c>
      <c r="BE86" s="143" t="str">
        <f>IF($A86="","",_xlfn.IFNA(RTD($A$1,,"order",$A86,BE$6,$A$2),""))</f>
        <v/>
      </c>
      <c r="BF86" s="143" t="str">
        <f>IF($A86="","",_xlfn.IFNA(RTD($A$1,,"order",$A86,BF$6,$A$2),""))</f>
        <v/>
      </c>
      <c r="BG86" s="143" t="str">
        <f>IF($A86="","",_xlfn.IFNA(RTD($A$1,,"order",$A86,BG$6,$A$2),""))</f>
        <v/>
      </c>
      <c r="BH86" s="143" t="str">
        <f>IF($A86="","",_xlfn.IFNA(RTD($A$1,,"order",$A86,BH$6,$A$2),""))</f>
        <v/>
      </c>
      <c r="BI86" s="143" t="str">
        <f>IF($A86="","",_xlfn.IFNA(RTD($A$1,,"order",$A86,BI$6,$A$2),""))</f>
        <v/>
      </c>
      <c r="BJ86" s="143" t="str">
        <f>IF($A86="","",_xlfn.IFNA(RTD($A$1,,"order",$A86,BJ$6,$A$2),""))</f>
        <v/>
      </c>
      <c r="BK86" s="143" t="str">
        <f>IF($A86="","",_xlfn.IFNA(RTD($A$1,,"order",$A86,BK$6,$A$2),""))</f>
        <v/>
      </c>
      <c r="BL86" s="143" t="str">
        <f>IF($A86="","",_xlfn.IFNA(RTD($A$1,,"order",$A86,BL$6,$A$2),""))</f>
        <v/>
      </c>
      <c r="BM86" s="143" t="str">
        <f>IF($A86="","",_xlfn.IFNA(RTD($A$1,,"order",$A86,BM$6,$A$2),""))</f>
        <v/>
      </c>
      <c r="BN86" s="143" t="str">
        <f>IF($A86="","",_xlfn.IFNA(RTD($A$1,,"order",$A86,BN$6,$A$2),""))</f>
        <v/>
      </c>
      <c r="BO86" s="149" t="str">
        <f>IF($A86="","",_xlfn.IFNA(RTD($A$1,,"order",$A86,BO$6,$A$2),""))</f>
        <v/>
      </c>
      <c r="BP86" s="149" t="str">
        <f>IF($A86="","",_xlfn.IFNA(RTD($A$1,,"order",$A86,BP$6,$A$2),""))</f>
        <v/>
      </c>
      <c r="BQ86" s="149" t="str">
        <f>IF($A86="","",_xlfn.IFNA(RTD($A$1,,"order",$A86,BQ$6,$A$2),""))</f>
        <v/>
      </c>
      <c r="BR86" s="59" t="str">
        <f>IF($A86="","",_xlfn.IFNA(RTD($A$1,,"order",$A86,BR$6,$A$2),""))</f>
        <v/>
      </c>
      <c r="BS86" s="59" t="str">
        <f>IF($A86="","",_xlfn.IFNA(RTD($A$1,,"order",$A86,BS$6,$A$2),""))</f>
        <v/>
      </c>
      <c r="BT86" s="59" t="str">
        <f>IF($A86="","",_xlfn.IFNA(RTD($A$1,,"order",$A86,BT$6,$A$2),""))</f>
        <v/>
      </c>
      <c r="BU86" s="59" t="str">
        <f>IF($A86="","",_xlfn.IFNA(RTD($A$1,,"order",$A86,BU$6,$A$2),""))</f>
        <v/>
      </c>
      <c r="BV86" s="59" t="str">
        <f>IF($A86="","",_xlfn.IFNA(RTD($A$1,,"order",$A86,BV$6,$A$2),""))</f>
        <v/>
      </c>
      <c r="BW86" s="59" t="str">
        <f>IF($A86="","",_xlfn.IFNA(RTD($A$1,,"order",$A86,BW$6,$A$2),""))</f>
        <v/>
      </c>
      <c r="BX86" s="59" t="str">
        <f>IF($A86="","",_xlfn.IFNA(RTD($A$1,,"order",$A86,BX$6,$A$2),""))</f>
        <v/>
      </c>
      <c r="BY86" s="59" t="str">
        <f>IF($A86="","",_xlfn.IFNA(RTD($A$1,,"order",$A86,BY$6,$A$2),""))</f>
        <v/>
      </c>
      <c r="BZ86" s="59" t="str">
        <f>IF($A86="","",_xlfn.IFNA(RTD($A$1,,"order",$A86,BZ$6,$A$2),""))</f>
        <v/>
      </c>
      <c r="CA86" s="59" t="str">
        <f>IF($A86="","",_xlfn.IFNA(RTD($A$1,,"order",$A86,CA$6,$A$2),""))</f>
        <v/>
      </c>
      <c r="CB86" s="59" t="str">
        <f>IF($A86="","",_xlfn.IFNA(RTD($A$1,,"order",$A86,CB$6,$A$2),""))</f>
        <v/>
      </c>
    </row>
    <row r="87" spans="1:80" x14ac:dyDescent="0.55000000000000004">
      <c r="A87" s="59" t="str">
        <f>IF(LiveOn,IFERROR(MID(","&amp;$B$5&amp;",",FIND(CHAR(1),SUBSTITUTE(","&amp;$B$5&amp;",",",",CHAR(1),ROWS($A$7:A87)))+1,FIND(CHAR(1),SUBSTITUTE(","&amp;$B$5&amp;",",",",CHAR(1),ROWS($A$7:A87)+1))-FIND(CHAR(1),SUBSTITUTE(","&amp;$B$5&amp;",",",",CHAR(1),ROWS($A$7:A87)))-1),""),"")</f>
        <v/>
      </c>
      <c r="B87" s="115" t="str">
        <f>IF($A87="","",IF(ISNUMBER(UtcOffset),IF(ISNUMBER(RTD($A$1,,"order",$A87,B$6,$A$2)),RTD($A$1,,"order",$A87,B$6,$A$2)+UtcOffset,RTD($A$1,,"order",$A87,B$6,$A$2)),""))</f>
        <v/>
      </c>
      <c r="C87" s="115" t="str">
        <f>IF($A87="","",IF(ISNUMBER(UtcOffset),IF(ISNUMBER(RTD($A$1,,"order",$A87,C$6,$A$2)),RTD($A$1,,"order",$A87,C$6,$A$2)+UtcOffset,RTD($A$1,,"order",$A87,C$6,$A$2)),""))</f>
        <v/>
      </c>
      <c r="D87" s="61" t="str">
        <f>IF($A87="","",_xlfn.IFNA(RTD($A$1,,"order",$A87,D$6,$A$2),""))</f>
        <v/>
      </c>
      <c r="E87" s="123" t="str">
        <f>IF($A87="","",_xlfn.IFNA(RTD($A$1,,"order",$A87,E$6,$A$2),""))</f>
        <v/>
      </c>
      <c r="F87" s="130" t="str">
        <f>IF($A87="","",_xlfn.IFNA(RTD($A$1,,"order",$A87,F$6,$A$2),""))</f>
        <v/>
      </c>
      <c r="G87" s="130" t="str">
        <f>IF($A87="","",_xlfn.IFNA(RTD($A$1,,"order",$A87,G$6,$A$2),""))</f>
        <v/>
      </c>
      <c r="H87" s="82" t="str">
        <f>IF($A87="","",_xlfn.IFNA(RTD($A$1,,"order",$A87,H$6,$A$2),""))</f>
        <v/>
      </c>
      <c r="I87" s="135" t="str">
        <f>IF($A87="","",_xlfn.IFNA(RTD($A$1,,"order",$A87,I$6,$A$2),""))</f>
        <v/>
      </c>
      <c r="J87" s="135" t="str">
        <f>IF($A87="","",_xlfn.IFNA(RTD($A$1,,"order",$A87,J$6,$A$2),""))</f>
        <v/>
      </c>
      <c r="K87" s="139" t="str">
        <f>IF($A87="","",_xlfn.IFNA(RTD($A$1,,"order",$A87,K$6,$A$2),""))</f>
        <v/>
      </c>
      <c r="L87" s="139" t="str">
        <f>IF($A87="","",_xlfn.IFNA(RTD($A$1,,"order",$A87,L$6,$A$2),""))</f>
        <v/>
      </c>
      <c r="M87" s="62" t="str">
        <f>IF($A87="","",_xlfn.IFNA(RTD($A$1,,"order",$A87,M$6,$A$2),""))</f>
        <v/>
      </c>
      <c r="N87" s="62" t="str">
        <f>IF($A87="","",_xlfn.IFNA(RTD($A$1,,"order",$A87,N$6,$A$2),""))</f>
        <v/>
      </c>
      <c r="O87" s="142" t="str">
        <f>IF($A87="","",_xlfn.IFNA(RTD($A$1,,"order",$A87,O$6,$A$2),""))</f>
        <v/>
      </c>
      <c r="P87" s="142" t="str">
        <f>IF($A87="","",_xlfn.IFNA(RTD($A$1,,"order",$A87,P$6,$A$2),""))</f>
        <v/>
      </c>
      <c r="Q87" s="152" t="str">
        <f>IF($A87="","",_xlfn.IFNA(RTD($A$1,,"order",$A87,Q$6,$A$2),""))</f>
        <v/>
      </c>
      <c r="R87" s="59" t="str">
        <f>IF($A87="","",_xlfn.IFNA(RTD($A$1,,"order",$A87,R$6,$A$2),""))</f>
        <v/>
      </c>
      <c r="S87" s="59" t="str">
        <f>IF($A87="","",_xlfn.IFNA(RTD($A$1,,"order",$A87,S$6,$A$2),""))</f>
        <v/>
      </c>
      <c r="T87" s="143" t="str">
        <f>IF($A87="","",_xlfn.IFNA(RTD($A$1,,"order",$A87,T$6,$A$2),""))</f>
        <v/>
      </c>
      <c r="U87" s="143" t="str">
        <f>IF($A87="","",_xlfn.IFNA(RTD($A$1,,"order",$A87,U$6,$A$2),""))</f>
        <v/>
      </c>
      <c r="V87" s="143" t="str">
        <f>IF($A87="","",_xlfn.IFNA(RTD($A$1,,"order",$A87,V$6,$A$2),""))</f>
        <v/>
      </c>
      <c r="W87" s="143" t="str">
        <f>IF($A87="","",_xlfn.IFNA(RTD($A$1,,"order",$A87,W$6,$A$2),""))</f>
        <v/>
      </c>
      <c r="X87" s="147" t="str">
        <f>IF($A87="","",_xlfn.IFNA(RTD($A$1,,"order",$A87,X$6,$A$2),""))</f>
        <v/>
      </c>
      <c r="Y87" s="147" t="str">
        <f>IF($A87="","",_xlfn.IFNA(RTD($A$1,,"order",$A87,Y$6,$A$2),""))</f>
        <v/>
      </c>
      <c r="Z87" s="143" t="str">
        <f>IF($A87="","",_xlfn.IFNA(RTD($A$1,,"order",$A87,Z$6,$A$2),""))</f>
        <v/>
      </c>
      <c r="AA87" s="143" t="str">
        <f>IF($A87="","",_xlfn.IFNA(RTD($A$1,,"order",$A87,AA$6,$A$2),""))</f>
        <v/>
      </c>
      <c r="AB87" s="143" t="str">
        <f>IF($A87="","",_xlfn.IFNA(RTD($A$1,,"order",$A87,AB$6,$A$2),""))</f>
        <v/>
      </c>
      <c r="AC87" s="143" t="str">
        <f>IF($A87="","",_xlfn.IFNA(RTD($A$1,,"order",$A87,AC$6,$A$2),""))</f>
        <v/>
      </c>
      <c r="AD87" s="143" t="str">
        <f>IF($A87="","",_xlfn.IFNA(RTD($A$1,,"order",$A87,AD$6,$A$2),""))</f>
        <v/>
      </c>
      <c r="AE87" s="59" t="str">
        <f>IF($A87="","",_xlfn.IFNA(RTD($A$1,,"order",$A87,AE$6,$A$2),""))</f>
        <v/>
      </c>
      <c r="AF87" s="59" t="str">
        <f>IF($A87="","",_xlfn.IFNA(RTD($A$1,,"order",$A87,AF$6,$A$2),""))</f>
        <v/>
      </c>
      <c r="AG87" s="59" t="str">
        <f>IF($A87="","",_xlfn.IFNA(RTD($A$1,,"order",$A87,AG$6,$A$2),""))</f>
        <v/>
      </c>
      <c r="AH87" s="59" t="str">
        <f>IF($A87="","",_xlfn.IFNA(RTD($A$1,,"order",$A87,AH$6,$A$2),""))</f>
        <v/>
      </c>
      <c r="AI87" s="143" t="str">
        <f>IF($A87="","",_xlfn.IFNA(RTD($A$1,,"order",$A87,AI$6,$A$2),""))</f>
        <v/>
      </c>
      <c r="AJ87" s="59" t="str">
        <f>IF($A87="","",_xlfn.IFNA(RTD($A$1,,"order",$A87,AJ$6,$A$2),""))</f>
        <v/>
      </c>
      <c r="AK87" s="143" t="str">
        <f>IF($A87="","",_xlfn.IFNA(RTD($A$1,,"order",$A87,AK$6,$A$2),""))</f>
        <v/>
      </c>
      <c r="AL87" s="59" t="str">
        <f>IF($A87="","",_xlfn.IFNA(RTD($A$1,,"order",$A87,AL$6,$A$2),""))</f>
        <v/>
      </c>
      <c r="AM87" s="143" t="str">
        <f>IF($A87="","",_xlfn.IFNA(RTD($A$1,,"order",$A87,AM$6,$A$2),""))</f>
        <v/>
      </c>
      <c r="AN87" s="143" t="str">
        <f>IF($A87="","",_xlfn.IFNA(RTD($A$1,,"order",$A87,AN$6,$A$2),""))</f>
        <v/>
      </c>
      <c r="AO87" s="143" t="str">
        <f>IF($A87="","",_xlfn.IFNA(RTD($A$1,,"order",$A87,AO$6,$A$2),""))</f>
        <v/>
      </c>
      <c r="AP87" s="143" t="str">
        <f>IF($A87="","",_xlfn.IFNA(RTD($A$1,,"order",$A87,AP$6,$A$2),""))</f>
        <v/>
      </c>
      <c r="AQ87" s="143" t="str">
        <f>IF($A87="","",_xlfn.IFNA(RTD($A$1,,"order",$A87,AQ$6,$A$2),""))</f>
        <v/>
      </c>
      <c r="AR87" s="143" t="str">
        <f>IF($A87="","",_xlfn.IFNA(RTD($A$1,,"order",$A87,AR$6,$A$2),""))</f>
        <v/>
      </c>
      <c r="AS87" s="143" t="str">
        <f>IF($A87="","",_xlfn.IFNA(RTD($A$1,,"order",$A87,AS$6,$A$2),""))</f>
        <v/>
      </c>
      <c r="AT87" s="143" t="str">
        <f>IF($A87="","",_xlfn.IFNA(RTD($A$1,,"order",$A87,AT$6,$A$2),""))</f>
        <v/>
      </c>
      <c r="AU87" s="59" t="str">
        <f>IF($A87="","",_xlfn.IFNA(RTD($A$1,,"order",$A87,AU$6,$A$2),""))</f>
        <v/>
      </c>
      <c r="AV87" s="59" t="str">
        <f>IF($A87="","",_xlfn.IFNA(RTD($A$1,,"order",$A87,AV$6,$A$2),""))</f>
        <v/>
      </c>
      <c r="AW87" s="143" t="str">
        <f>IF($A87="","",_xlfn.IFNA(RTD($A$1,,"order",$A87,AW$6,$A$2),""))</f>
        <v/>
      </c>
      <c r="AX87" s="143" t="str">
        <f>IF($A87="","",_xlfn.IFNA(RTD($A$1,,"order",$A87,AX$6,$A$2),""))</f>
        <v/>
      </c>
      <c r="AY87" s="143" t="str">
        <f>IF($A87="","",_xlfn.IFNA(RTD($A$1,,"order",$A87,AY$6,$A$2),""))</f>
        <v/>
      </c>
      <c r="AZ87" s="143" t="str">
        <f>IF($A87="","",_xlfn.IFNA(RTD($A$1,,"order",$A87,AZ$6,$A$2),""))</f>
        <v/>
      </c>
      <c r="BA87" s="143" t="str">
        <f>IF($A87="","",_xlfn.IFNA(RTD($A$1,,"order",$A87,BA$6,$A$2),""))</f>
        <v/>
      </c>
      <c r="BB87" s="143" t="str">
        <f>IF($A87="","",_xlfn.IFNA(RTD($A$1,,"order",$A87,BB$6,$A$2),""))</f>
        <v/>
      </c>
      <c r="BC87" s="143" t="str">
        <f>IF($A87="","",_xlfn.IFNA(RTD($A$1,,"order",$A87,BC$6,$A$2),""))</f>
        <v/>
      </c>
      <c r="BD87" s="143" t="str">
        <f>IF($A87="","",_xlfn.IFNA(RTD($A$1,,"order",$A87,BD$6,$A$2),""))</f>
        <v/>
      </c>
      <c r="BE87" s="143" t="str">
        <f>IF($A87="","",_xlfn.IFNA(RTD($A$1,,"order",$A87,BE$6,$A$2),""))</f>
        <v/>
      </c>
      <c r="BF87" s="143" t="str">
        <f>IF($A87="","",_xlfn.IFNA(RTD($A$1,,"order",$A87,BF$6,$A$2),""))</f>
        <v/>
      </c>
      <c r="BG87" s="143" t="str">
        <f>IF($A87="","",_xlfn.IFNA(RTD($A$1,,"order",$A87,BG$6,$A$2),""))</f>
        <v/>
      </c>
      <c r="BH87" s="143" t="str">
        <f>IF($A87="","",_xlfn.IFNA(RTD($A$1,,"order",$A87,BH$6,$A$2),""))</f>
        <v/>
      </c>
      <c r="BI87" s="143" t="str">
        <f>IF($A87="","",_xlfn.IFNA(RTD($A$1,,"order",$A87,BI$6,$A$2),""))</f>
        <v/>
      </c>
      <c r="BJ87" s="143" t="str">
        <f>IF($A87="","",_xlfn.IFNA(RTD($A$1,,"order",$A87,BJ$6,$A$2),""))</f>
        <v/>
      </c>
      <c r="BK87" s="143" t="str">
        <f>IF($A87="","",_xlfn.IFNA(RTD($A$1,,"order",$A87,BK$6,$A$2),""))</f>
        <v/>
      </c>
      <c r="BL87" s="143" t="str">
        <f>IF($A87="","",_xlfn.IFNA(RTD($A$1,,"order",$A87,BL$6,$A$2),""))</f>
        <v/>
      </c>
      <c r="BM87" s="143" t="str">
        <f>IF($A87="","",_xlfn.IFNA(RTD($A$1,,"order",$A87,BM$6,$A$2),""))</f>
        <v/>
      </c>
      <c r="BN87" s="143" t="str">
        <f>IF($A87="","",_xlfn.IFNA(RTD($A$1,,"order",$A87,BN$6,$A$2),""))</f>
        <v/>
      </c>
      <c r="BO87" s="149" t="str">
        <f>IF($A87="","",_xlfn.IFNA(RTD($A$1,,"order",$A87,BO$6,$A$2),""))</f>
        <v/>
      </c>
      <c r="BP87" s="149" t="str">
        <f>IF($A87="","",_xlfn.IFNA(RTD($A$1,,"order",$A87,BP$6,$A$2),""))</f>
        <v/>
      </c>
      <c r="BQ87" s="149" t="str">
        <f>IF($A87="","",_xlfn.IFNA(RTD($A$1,,"order",$A87,BQ$6,$A$2),""))</f>
        <v/>
      </c>
      <c r="BR87" s="59" t="str">
        <f>IF($A87="","",_xlfn.IFNA(RTD($A$1,,"order",$A87,BR$6,$A$2),""))</f>
        <v/>
      </c>
      <c r="BS87" s="59" t="str">
        <f>IF($A87="","",_xlfn.IFNA(RTD($A$1,,"order",$A87,BS$6,$A$2),""))</f>
        <v/>
      </c>
      <c r="BT87" s="59" t="str">
        <f>IF($A87="","",_xlfn.IFNA(RTD($A$1,,"order",$A87,BT$6,$A$2),""))</f>
        <v/>
      </c>
      <c r="BU87" s="59" t="str">
        <f>IF($A87="","",_xlfn.IFNA(RTD($A$1,,"order",$A87,BU$6,$A$2),""))</f>
        <v/>
      </c>
      <c r="BV87" s="59" t="str">
        <f>IF($A87="","",_xlfn.IFNA(RTD($A$1,,"order",$A87,BV$6,$A$2),""))</f>
        <v/>
      </c>
      <c r="BW87" s="59" t="str">
        <f>IF($A87="","",_xlfn.IFNA(RTD($A$1,,"order",$A87,BW$6,$A$2),""))</f>
        <v/>
      </c>
      <c r="BX87" s="59" t="str">
        <f>IF($A87="","",_xlfn.IFNA(RTD($A$1,,"order",$A87,BX$6,$A$2),""))</f>
        <v/>
      </c>
      <c r="BY87" s="59" t="str">
        <f>IF($A87="","",_xlfn.IFNA(RTD($A$1,,"order",$A87,BY$6,$A$2),""))</f>
        <v/>
      </c>
      <c r="BZ87" s="59" t="str">
        <f>IF($A87="","",_xlfn.IFNA(RTD($A$1,,"order",$A87,BZ$6,$A$2),""))</f>
        <v/>
      </c>
      <c r="CA87" s="59" t="str">
        <f>IF($A87="","",_xlfn.IFNA(RTD($A$1,,"order",$A87,CA$6,$A$2),""))</f>
        <v/>
      </c>
      <c r="CB87" s="59" t="str">
        <f>IF($A87="","",_xlfn.IFNA(RTD($A$1,,"order",$A87,CB$6,$A$2),""))</f>
        <v/>
      </c>
    </row>
    <row r="88" spans="1:80" x14ac:dyDescent="0.55000000000000004">
      <c r="A88" s="59" t="str">
        <f>IF(LiveOn,IFERROR(MID(","&amp;$B$5&amp;",",FIND(CHAR(1),SUBSTITUTE(","&amp;$B$5&amp;",",",",CHAR(1),ROWS($A$7:A88)))+1,FIND(CHAR(1),SUBSTITUTE(","&amp;$B$5&amp;",",",",CHAR(1),ROWS($A$7:A88)+1))-FIND(CHAR(1),SUBSTITUTE(","&amp;$B$5&amp;",",",",CHAR(1),ROWS($A$7:A88)))-1),""),"")</f>
        <v/>
      </c>
      <c r="B88" s="115" t="str">
        <f>IF($A88="","",IF(ISNUMBER(UtcOffset),IF(ISNUMBER(RTD($A$1,,"order",$A88,B$6,$A$2)),RTD($A$1,,"order",$A88,B$6,$A$2)+UtcOffset,RTD($A$1,,"order",$A88,B$6,$A$2)),""))</f>
        <v/>
      </c>
      <c r="C88" s="115" t="str">
        <f>IF($A88="","",IF(ISNUMBER(UtcOffset),IF(ISNUMBER(RTD($A$1,,"order",$A88,C$6,$A$2)),RTD($A$1,,"order",$A88,C$6,$A$2)+UtcOffset,RTD($A$1,,"order",$A88,C$6,$A$2)),""))</f>
        <v/>
      </c>
      <c r="D88" s="61" t="str">
        <f>IF($A88="","",_xlfn.IFNA(RTD($A$1,,"order",$A88,D$6,$A$2),""))</f>
        <v/>
      </c>
      <c r="E88" s="123" t="str">
        <f>IF($A88="","",_xlfn.IFNA(RTD($A$1,,"order",$A88,E$6,$A$2),""))</f>
        <v/>
      </c>
      <c r="F88" s="130" t="str">
        <f>IF($A88="","",_xlfn.IFNA(RTD($A$1,,"order",$A88,F$6,$A$2),""))</f>
        <v/>
      </c>
      <c r="G88" s="130" t="str">
        <f>IF($A88="","",_xlfn.IFNA(RTD($A$1,,"order",$A88,G$6,$A$2),""))</f>
        <v/>
      </c>
      <c r="H88" s="82" t="str">
        <f>IF($A88="","",_xlfn.IFNA(RTD($A$1,,"order",$A88,H$6,$A$2),""))</f>
        <v/>
      </c>
      <c r="I88" s="135" t="str">
        <f>IF($A88="","",_xlfn.IFNA(RTD($A$1,,"order",$A88,I$6,$A$2),""))</f>
        <v/>
      </c>
      <c r="J88" s="135" t="str">
        <f>IF($A88="","",_xlfn.IFNA(RTD($A$1,,"order",$A88,J$6,$A$2),""))</f>
        <v/>
      </c>
      <c r="K88" s="139" t="str">
        <f>IF($A88="","",_xlfn.IFNA(RTD($A$1,,"order",$A88,K$6,$A$2),""))</f>
        <v/>
      </c>
      <c r="L88" s="139" t="str">
        <f>IF($A88="","",_xlfn.IFNA(RTD($A$1,,"order",$A88,L$6,$A$2),""))</f>
        <v/>
      </c>
      <c r="M88" s="62" t="str">
        <f>IF($A88="","",_xlfn.IFNA(RTD($A$1,,"order",$A88,M$6,$A$2),""))</f>
        <v/>
      </c>
      <c r="N88" s="62" t="str">
        <f>IF($A88="","",_xlfn.IFNA(RTD($A$1,,"order",$A88,N$6,$A$2),""))</f>
        <v/>
      </c>
      <c r="O88" s="142" t="str">
        <f>IF($A88="","",_xlfn.IFNA(RTD($A$1,,"order",$A88,O$6,$A$2),""))</f>
        <v/>
      </c>
      <c r="P88" s="142" t="str">
        <f>IF($A88="","",_xlfn.IFNA(RTD($A$1,,"order",$A88,P$6,$A$2),""))</f>
        <v/>
      </c>
      <c r="Q88" s="152" t="str">
        <f>IF($A88="","",_xlfn.IFNA(RTD($A$1,,"order",$A88,Q$6,$A$2),""))</f>
        <v/>
      </c>
      <c r="R88" s="59" t="str">
        <f>IF($A88="","",_xlfn.IFNA(RTD($A$1,,"order",$A88,R$6,$A$2),""))</f>
        <v/>
      </c>
      <c r="S88" s="59" t="str">
        <f>IF($A88="","",_xlfn.IFNA(RTD($A$1,,"order",$A88,S$6,$A$2),""))</f>
        <v/>
      </c>
      <c r="T88" s="143" t="str">
        <f>IF($A88="","",_xlfn.IFNA(RTD($A$1,,"order",$A88,T$6,$A$2),""))</f>
        <v/>
      </c>
      <c r="U88" s="143" t="str">
        <f>IF($A88="","",_xlfn.IFNA(RTD($A$1,,"order",$A88,U$6,$A$2),""))</f>
        <v/>
      </c>
      <c r="V88" s="143" t="str">
        <f>IF($A88="","",_xlfn.IFNA(RTD($A$1,,"order",$A88,V$6,$A$2),""))</f>
        <v/>
      </c>
      <c r="W88" s="143" t="str">
        <f>IF($A88="","",_xlfn.IFNA(RTD($A$1,,"order",$A88,W$6,$A$2),""))</f>
        <v/>
      </c>
      <c r="X88" s="147" t="str">
        <f>IF($A88="","",_xlfn.IFNA(RTD($A$1,,"order",$A88,X$6,$A$2),""))</f>
        <v/>
      </c>
      <c r="Y88" s="147" t="str">
        <f>IF($A88="","",_xlfn.IFNA(RTD($A$1,,"order",$A88,Y$6,$A$2),""))</f>
        <v/>
      </c>
      <c r="Z88" s="143" t="str">
        <f>IF($A88="","",_xlfn.IFNA(RTD($A$1,,"order",$A88,Z$6,$A$2),""))</f>
        <v/>
      </c>
      <c r="AA88" s="143" t="str">
        <f>IF($A88="","",_xlfn.IFNA(RTD($A$1,,"order",$A88,AA$6,$A$2),""))</f>
        <v/>
      </c>
      <c r="AB88" s="143" t="str">
        <f>IF($A88="","",_xlfn.IFNA(RTD($A$1,,"order",$A88,AB$6,$A$2),""))</f>
        <v/>
      </c>
      <c r="AC88" s="143" t="str">
        <f>IF($A88="","",_xlfn.IFNA(RTD($A$1,,"order",$A88,AC$6,$A$2),""))</f>
        <v/>
      </c>
      <c r="AD88" s="143" t="str">
        <f>IF($A88="","",_xlfn.IFNA(RTD($A$1,,"order",$A88,AD$6,$A$2),""))</f>
        <v/>
      </c>
      <c r="AE88" s="59" t="str">
        <f>IF($A88="","",_xlfn.IFNA(RTD($A$1,,"order",$A88,AE$6,$A$2),""))</f>
        <v/>
      </c>
      <c r="AF88" s="59" t="str">
        <f>IF($A88="","",_xlfn.IFNA(RTD($A$1,,"order",$A88,AF$6,$A$2),""))</f>
        <v/>
      </c>
      <c r="AG88" s="59" t="str">
        <f>IF($A88="","",_xlfn.IFNA(RTD($A$1,,"order",$A88,AG$6,$A$2),""))</f>
        <v/>
      </c>
      <c r="AH88" s="59" t="str">
        <f>IF($A88="","",_xlfn.IFNA(RTD($A$1,,"order",$A88,AH$6,$A$2),""))</f>
        <v/>
      </c>
      <c r="AI88" s="143" t="str">
        <f>IF($A88="","",_xlfn.IFNA(RTD($A$1,,"order",$A88,AI$6,$A$2),""))</f>
        <v/>
      </c>
      <c r="AJ88" s="59" t="str">
        <f>IF($A88="","",_xlfn.IFNA(RTD($A$1,,"order",$A88,AJ$6,$A$2),""))</f>
        <v/>
      </c>
      <c r="AK88" s="143" t="str">
        <f>IF($A88="","",_xlfn.IFNA(RTD($A$1,,"order",$A88,AK$6,$A$2),""))</f>
        <v/>
      </c>
      <c r="AL88" s="59" t="str">
        <f>IF($A88="","",_xlfn.IFNA(RTD($A$1,,"order",$A88,AL$6,$A$2),""))</f>
        <v/>
      </c>
      <c r="AM88" s="143" t="str">
        <f>IF($A88="","",_xlfn.IFNA(RTD($A$1,,"order",$A88,AM$6,$A$2),""))</f>
        <v/>
      </c>
      <c r="AN88" s="143" t="str">
        <f>IF($A88="","",_xlfn.IFNA(RTD($A$1,,"order",$A88,AN$6,$A$2),""))</f>
        <v/>
      </c>
      <c r="AO88" s="143" t="str">
        <f>IF($A88="","",_xlfn.IFNA(RTD($A$1,,"order",$A88,AO$6,$A$2),""))</f>
        <v/>
      </c>
      <c r="AP88" s="143" t="str">
        <f>IF($A88="","",_xlfn.IFNA(RTD($A$1,,"order",$A88,AP$6,$A$2),""))</f>
        <v/>
      </c>
      <c r="AQ88" s="143" t="str">
        <f>IF($A88="","",_xlfn.IFNA(RTD($A$1,,"order",$A88,AQ$6,$A$2),""))</f>
        <v/>
      </c>
      <c r="AR88" s="143" t="str">
        <f>IF($A88="","",_xlfn.IFNA(RTD($A$1,,"order",$A88,AR$6,$A$2),""))</f>
        <v/>
      </c>
      <c r="AS88" s="143" t="str">
        <f>IF($A88="","",_xlfn.IFNA(RTD($A$1,,"order",$A88,AS$6,$A$2),""))</f>
        <v/>
      </c>
      <c r="AT88" s="143" t="str">
        <f>IF($A88="","",_xlfn.IFNA(RTD($A$1,,"order",$A88,AT$6,$A$2),""))</f>
        <v/>
      </c>
      <c r="AU88" s="59" t="str">
        <f>IF($A88="","",_xlfn.IFNA(RTD($A$1,,"order",$A88,AU$6,$A$2),""))</f>
        <v/>
      </c>
      <c r="AV88" s="59" t="str">
        <f>IF($A88="","",_xlfn.IFNA(RTD($A$1,,"order",$A88,AV$6,$A$2),""))</f>
        <v/>
      </c>
      <c r="AW88" s="143" t="str">
        <f>IF($A88="","",_xlfn.IFNA(RTD($A$1,,"order",$A88,AW$6,$A$2),""))</f>
        <v/>
      </c>
      <c r="AX88" s="143" t="str">
        <f>IF($A88="","",_xlfn.IFNA(RTD($A$1,,"order",$A88,AX$6,$A$2),""))</f>
        <v/>
      </c>
      <c r="AY88" s="143" t="str">
        <f>IF($A88="","",_xlfn.IFNA(RTD($A$1,,"order",$A88,AY$6,$A$2),""))</f>
        <v/>
      </c>
      <c r="AZ88" s="143" t="str">
        <f>IF($A88="","",_xlfn.IFNA(RTD($A$1,,"order",$A88,AZ$6,$A$2),""))</f>
        <v/>
      </c>
      <c r="BA88" s="143" t="str">
        <f>IF($A88="","",_xlfn.IFNA(RTD($A$1,,"order",$A88,BA$6,$A$2),""))</f>
        <v/>
      </c>
      <c r="BB88" s="143" t="str">
        <f>IF($A88="","",_xlfn.IFNA(RTD($A$1,,"order",$A88,BB$6,$A$2),""))</f>
        <v/>
      </c>
      <c r="BC88" s="143" t="str">
        <f>IF($A88="","",_xlfn.IFNA(RTD($A$1,,"order",$A88,BC$6,$A$2),""))</f>
        <v/>
      </c>
      <c r="BD88" s="143" t="str">
        <f>IF($A88="","",_xlfn.IFNA(RTD($A$1,,"order",$A88,BD$6,$A$2),""))</f>
        <v/>
      </c>
      <c r="BE88" s="143" t="str">
        <f>IF($A88="","",_xlfn.IFNA(RTD($A$1,,"order",$A88,BE$6,$A$2),""))</f>
        <v/>
      </c>
      <c r="BF88" s="143" t="str">
        <f>IF($A88="","",_xlfn.IFNA(RTD($A$1,,"order",$A88,BF$6,$A$2),""))</f>
        <v/>
      </c>
      <c r="BG88" s="143" t="str">
        <f>IF($A88="","",_xlfn.IFNA(RTD($A$1,,"order",$A88,BG$6,$A$2),""))</f>
        <v/>
      </c>
      <c r="BH88" s="143" t="str">
        <f>IF($A88="","",_xlfn.IFNA(RTD($A$1,,"order",$A88,BH$6,$A$2),""))</f>
        <v/>
      </c>
      <c r="BI88" s="143" t="str">
        <f>IF($A88="","",_xlfn.IFNA(RTD($A$1,,"order",$A88,BI$6,$A$2),""))</f>
        <v/>
      </c>
      <c r="BJ88" s="143" t="str">
        <f>IF($A88="","",_xlfn.IFNA(RTD($A$1,,"order",$A88,BJ$6,$A$2),""))</f>
        <v/>
      </c>
      <c r="BK88" s="143" t="str">
        <f>IF($A88="","",_xlfn.IFNA(RTD($A$1,,"order",$A88,BK$6,$A$2),""))</f>
        <v/>
      </c>
      <c r="BL88" s="143" t="str">
        <f>IF($A88="","",_xlfn.IFNA(RTD($A$1,,"order",$A88,BL$6,$A$2),""))</f>
        <v/>
      </c>
      <c r="BM88" s="143" t="str">
        <f>IF($A88="","",_xlfn.IFNA(RTD($A$1,,"order",$A88,BM$6,$A$2),""))</f>
        <v/>
      </c>
      <c r="BN88" s="143" t="str">
        <f>IF($A88="","",_xlfn.IFNA(RTD($A$1,,"order",$A88,BN$6,$A$2),""))</f>
        <v/>
      </c>
      <c r="BO88" s="149" t="str">
        <f>IF($A88="","",_xlfn.IFNA(RTD($A$1,,"order",$A88,BO$6,$A$2),""))</f>
        <v/>
      </c>
      <c r="BP88" s="149" t="str">
        <f>IF($A88="","",_xlfn.IFNA(RTD($A$1,,"order",$A88,BP$6,$A$2),""))</f>
        <v/>
      </c>
      <c r="BQ88" s="149" t="str">
        <f>IF($A88="","",_xlfn.IFNA(RTD($A$1,,"order",$A88,BQ$6,$A$2),""))</f>
        <v/>
      </c>
      <c r="BR88" s="59" t="str">
        <f>IF($A88="","",_xlfn.IFNA(RTD($A$1,,"order",$A88,BR$6,$A$2),""))</f>
        <v/>
      </c>
      <c r="BS88" s="59" t="str">
        <f>IF($A88="","",_xlfn.IFNA(RTD($A$1,,"order",$A88,BS$6,$A$2),""))</f>
        <v/>
      </c>
      <c r="BT88" s="59" t="str">
        <f>IF($A88="","",_xlfn.IFNA(RTD($A$1,,"order",$A88,BT$6,$A$2),""))</f>
        <v/>
      </c>
      <c r="BU88" s="59" t="str">
        <f>IF($A88="","",_xlfn.IFNA(RTD($A$1,,"order",$A88,BU$6,$A$2),""))</f>
        <v/>
      </c>
      <c r="BV88" s="59" t="str">
        <f>IF($A88="","",_xlfn.IFNA(RTD($A$1,,"order",$A88,BV$6,$A$2),""))</f>
        <v/>
      </c>
      <c r="BW88" s="59" t="str">
        <f>IF($A88="","",_xlfn.IFNA(RTD($A$1,,"order",$A88,BW$6,$A$2),""))</f>
        <v/>
      </c>
      <c r="BX88" s="59" t="str">
        <f>IF($A88="","",_xlfn.IFNA(RTD($A$1,,"order",$A88,BX$6,$A$2),""))</f>
        <v/>
      </c>
      <c r="BY88" s="59" t="str">
        <f>IF($A88="","",_xlfn.IFNA(RTD($A$1,,"order",$A88,BY$6,$A$2),""))</f>
        <v/>
      </c>
      <c r="BZ88" s="59" t="str">
        <f>IF($A88="","",_xlfn.IFNA(RTD($A$1,,"order",$A88,BZ$6,$A$2),""))</f>
        <v/>
      </c>
      <c r="CA88" s="59" t="str">
        <f>IF($A88="","",_xlfn.IFNA(RTD($A$1,,"order",$A88,CA$6,$A$2),""))</f>
        <v/>
      </c>
      <c r="CB88" s="59" t="str">
        <f>IF($A88="","",_xlfn.IFNA(RTD($A$1,,"order",$A88,CB$6,$A$2),""))</f>
        <v/>
      </c>
    </row>
    <row r="89" spans="1:80" x14ac:dyDescent="0.55000000000000004">
      <c r="A89" s="59" t="str">
        <f>IF(LiveOn,IFERROR(MID(","&amp;$B$5&amp;",",FIND(CHAR(1),SUBSTITUTE(","&amp;$B$5&amp;",",",",CHAR(1),ROWS($A$7:A89)))+1,FIND(CHAR(1),SUBSTITUTE(","&amp;$B$5&amp;",",",",CHAR(1),ROWS($A$7:A89)+1))-FIND(CHAR(1),SUBSTITUTE(","&amp;$B$5&amp;",",",",CHAR(1),ROWS($A$7:A89)))-1),""),"")</f>
        <v/>
      </c>
      <c r="B89" s="115" t="str">
        <f>IF($A89="","",IF(ISNUMBER(UtcOffset),IF(ISNUMBER(RTD($A$1,,"order",$A89,B$6,$A$2)),RTD($A$1,,"order",$A89,B$6,$A$2)+UtcOffset,RTD($A$1,,"order",$A89,B$6,$A$2)),""))</f>
        <v/>
      </c>
      <c r="C89" s="115" t="str">
        <f>IF($A89="","",IF(ISNUMBER(UtcOffset),IF(ISNUMBER(RTD($A$1,,"order",$A89,C$6,$A$2)),RTD($A$1,,"order",$A89,C$6,$A$2)+UtcOffset,RTD($A$1,,"order",$A89,C$6,$A$2)),""))</f>
        <v/>
      </c>
      <c r="D89" s="61" t="str">
        <f>IF($A89="","",_xlfn.IFNA(RTD($A$1,,"order",$A89,D$6,$A$2),""))</f>
        <v/>
      </c>
      <c r="E89" s="123" t="str">
        <f>IF($A89="","",_xlfn.IFNA(RTD($A$1,,"order",$A89,E$6,$A$2),""))</f>
        <v/>
      </c>
      <c r="F89" s="130" t="str">
        <f>IF($A89="","",_xlfn.IFNA(RTD($A$1,,"order",$A89,F$6,$A$2),""))</f>
        <v/>
      </c>
      <c r="G89" s="130" t="str">
        <f>IF($A89="","",_xlfn.IFNA(RTD($A$1,,"order",$A89,G$6,$A$2),""))</f>
        <v/>
      </c>
      <c r="H89" s="82" t="str">
        <f>IF($A89="","",_xlfn.IFNA(RTD($A$1,,"order",$A89,H$6,$A$2),""))</f>
        <v/>
      </c>
      <c r="I89" s="135" t="str">
        <f>IF($A89="","",_xlfn.IFNA(RTD($A$1,,"order",$A89,I$6,$A$2),""))</f>
        <v/>
      </c>
      <c r="J89" s="135" t="str">
        <f>IF($A89="","",_xlfn.IFNA(RTD($A$1,,"order",$A89,J$6,$A$2),""))</f>
        <v/>
      </c>
      <c r="K89" s="139" t="str">
        <f>IF($A89="","",_xlfn.IFNA(RTD($A$1,,"order",$A89,K$6,$A$2),""))</f>
        <v/>
      </c>
      <c r="L89" s="139" t="str">
        <f>IF($A89="","",_xlfn.IFNA(RTD($A$1,,"order",$A89,L$6,$A$2),""))</f>
        <v/>
      </c>
      <c r="M89" s="62" t="str">
        <f>IF($A89="","",_xlfn.IFNA(RTD($A$1,,"order",$A89,M$6,$A$2),""))</f>
        <v/>
      </c>
      <c r="N89" s="62" t="str">
        <f>IF($A89="","",_xlfn.IFNA(RTD($A$1,,"order",$A89,N$6,$A$2),""))</f>
        <v/>
      </c>
      <c r="O89" s="142" t="str">
        <f>IF($A89="","",_xlfn.IFNA(RTD($A$1,,"order",$A89,O$6,$A$2),""))</f>
        <v/>
      </c>
      <c r="P89" s="142" t="str">
        <f>IF($A89="","",_xlfn.IFNA(RTD($A$1,,"order",$A89,P$6,$A$2),""))</f>
        <v/>
      </c>
      <c r="Q89" s="152" t="str">
        <f>IF($A89="","",_xlfn.IFNA(RTD($A$1,,"order",$A89,Q$6,$A$2),""))</f>
        <v/>
      </c>
      <c r="R89" s="59" t="str">
        <f>IF($A89="","",_xlfn.IFNA(RTD($A$1,,"order",$A89,R$6,$A$2),""))</f>
        <v/>
      </c>
      <c r="S89" s="59" t="str">
        <f>IF($A89="","",_xlfn.IFNA(RTD($A$1,,"order",$A89,S$6,$A$2),""))</f>
        <v/>
      </c>
      <c r="T89" s="143" t="str">
        <f>IF($A89="","",_xlfn.IFNA(RTD($A$1,,"order",$A89,T$6,$A$2),""))</f>
        <v/>
      </c>
      <c r="U89" s="143" t="str">
        <f>IF($A89="","",_xlfn.IFNA(RTD($A$1,,"order",$A89,U$6,$A$2),""))</f>
        <v/>
      </c>
      <c r="V89" s="143" t="str">
        <f>IF($A89="","",_xlfn.IFNA(RTD($A$1,,"order",$A89,V$6,$A$2),""))</f>
        <v/>
      </c>
      <c r="W89" s="143" t="str">
        <f>IF($A89="","",_xlfn.IFNA(RTD($A$1,,"order",$A89,W$6,$A$2),""))</f>
        <v/>
      </c>
      <c r="X89" s="147" t="str">
        <f>IF($A89="","",_xlfn.IFNA(RTD($A$1,,"order",$A89,X$6,$A$2),""))</f>
        <v/>
      </c>
      <c r="Y89" s="147" t="str">
        <f>IF($A89="","",_xlfn.IFNA(RTD($A$1,,"order",$A89,Y$6,$A$2),""))</f>
        <v/>
      </c>
      <c r="Z89" s="143" t="str">
        <f>IF($A89="","",_xlfn.IFNA(RTD($A$1,,"order",$A89,Z$6,$A$2),""))</f>
        <v/>
      </c>
      <c r="AA89" s="143" t="str">
        <f>IF($A89="","",_xlfn.IFNA(RTD($A$1,,"order",$A89,AA$6,$A$2),""))</f>
        <v/>
      </c>
      <c r="AB89" s="143" t="str">
        <f>IF($A89="","",_xlfn.IFNA(RTD($A$1,,"order",$A89,AB$6,$A$2),""))</f>
        <v/>
      </c>
      <c r="AC89" s="143" t="str">
        <f>IF($A89="","",_xlfn.IFNA(RTD($A$1,,"order",$A89,AC$6,$A$2),""))</f>
        <v/>
      </c>
      <c r="AD89" s="143" t="str">
        <f>IF($A89="","",_xlfn.IFNA(RTD($A$1,,"order",$A89,AD$6,$A$2),""))</f>
        <v/>
      </c>
      <c r="AE89" s="59" t="str">
        <f>IF($A89="","",_xlfn.IFNA(RTD($A$1,,"order",$A89,AE$6,$A$2),""))</f>
        <v/>
      </c>
      <c r="AF89" s="59" t="str">
        <f>IF($A89="","",_xlfn.IFNA(RTD($A$1,,"order",$A89,AF$6,$A$2),""))</f>
        <v/>
      </c>
      <c r="AG89" s="59" t="str">
        <f>IF($A89="","",_xlfn.IFNA(RTD($A$1,,"order",$A89,AG$6,$A$2),""))</f>
        <v/>
      </c>
      <c r="AH89" s="59" t="str">
        <f>IF($A89="","",_xlfn.IFNA(RTD($A$1,,"order",$A89,AH$6,$A$2),""))</f>
        <v/>
      </c>
      <c r="AI89" s="143" t="str">
        <f>IF($A89="","",_xlfn.IFNA(RTD($A$1,,"order",$A89,AI$6,$A$2),""))</f>
        <v/>
      </c>
      <c r="AJ89" s="59" t="str">
        <f>IF($A89="","",_xlfn.IFNA(RTD($A$1,,"order",$A89,AJ$6,$A$2),""))</f>
        <v/>
      </c>
      <c r="AK89" s="143" t="str">
        <f>IF($A89="","",_xlfn.IFNA(RTD($A$1,,"order",$A89,AK$6,$A$2),""))</f>
        <v/>
      </c>
      <c r="AL89" s="59" t="str">
        <f>IF($A89="","",_xlfn.IFNA(RTD($A$1,,"order",$A89,AL$6,$A$2),""))</f>
        <v/>
      </c>
      <c r="AM89" s="143" t="str">
        <f>IF($A89="","",_xlfn.IFNA(RTD($A$1,,"order",$A89,AM$6,$A$2),""))</f>
        <v/>
      </c>
      <c r="AN89" s="143" t="str">
        <f>IF($A89="","",_xlfn.IFNA(RTD($A$1,,"order",$A89,AN$6,$A$2),""))</f>
        <v/>
      </c>
      <c r="AO89" s="143" t="str">
        <f>IF($A89="","",_xlfn.IFNA(RTD($A$1,,"order",$A89,AO$6,$A$2),""))</f>
        <v/>
      </c>
      <c r="AP89" s="143" t="str">
        <f>IF($A89="","",_xlfn.IFNA(RTD($A$1,,"order",$A89,AP$6,$A$2),""))</f>
        <v/>
      </c>
      <c r="AQ89" s="143" t="str">
        <f>IF($A89="","",_xlfn.IFNA(RTD($A$1,,"order",$A89,AQ$6,$A$2),""))</f>
        <v/>
      </c>
      <c r="AR89" s="143" t="str">
        <f>IF($A89="","",_xlfn.IFNA(RTD($A$1,,"order",$A89,AR$6,$A$2),""))</f>
        <v/>
      </c>
      <c r="AS89" s="143" t="str">
        <f>IF($A89="","",_xlfn.IFNA(RTD($A$1,,"order",$A89,AS$6,$A$2),""))</f>
        <v/>
      </c>
      <c r="AT89" s="143" t="str">
        <f>IF($A89="","",_xlfn.IFNA(RTD($A$1,,"order",$A89,AT$6,$A$2),""))</f>
        <v/>
      </c>
      <c r="AU89" s="59" t="str">
        <f>IF($A89="","",_xlfn.IFNA(RTD($A$1,,"order",$A89,AU$6,$A$2),""))</f>
        <v/>
      </c>
      <c r="AV89" s="59" t="str">
        <f>IF($A89="","",_xlfn.IFNA(RTD($A$1,,"order",$A89,AV$6,$A$2),""))</f>
        <v/>
      </c>
      <c r="AW89" s="143" t="str">
        <f>IF($A89="","",_xlfn.IFNA(RTD($A$1,,"order",$A89,AW$6,$A$2),""))</f>
        <v/>
      </c>
      <c r="AX89" s="143" t="str">
        <f>IF($A89="","",_xlfn.IFNA(RTD($A$1,,"order",$A89,AX$6,$A$2),""))</f>
        <v/>
      </c>
      <c r="AY89" s="143" t="str">
        <f>IF($A89="","",_xlfn.IFNA(RTD($A$1,,"order",$A89,AY$6,$A$2),""))</f>
        <v/>
      </c>
      <c r="AZ89" s="143" t="str">
        <f>IF($A89="","",_xlfn.IFNA(RTD($A$1,,"order",$A89,AZ$6,$A$2),""))</f>
        <v/>
      </c>
      <c r="BA89" s="143" t="str">
        <f>IF($A89="","",_xlfn.IFNA(RTD($A$1,,"order",$A89,BA$6,$A$2),""))</f>
        <v/>
      </c>
      <c r="BB89" s="143" t="str">
        <f>IF($A89="","",_xlfn.IFNA(RTD($A$1,,"order",$A89,BB$6,$A$2),""))</f>
        <v/>
      </c>
      <c r="BC89" s="143" t="str">
        <f>IF($A89="","",_xlfn.IFNA(RTD($A$1,,"order",$A89,BC$6,$A$2),""))</f>
        <v/>
      </c>
      <c r="BD89" s="143" t="str">
        <f>IF($A89="","",_xlfn.IFNA(RTD($A$1,,"order",$A89,BD$6,$A$2),""))</f>
        <v/>
      </c>
      <c r="BE89" s="143" t="str">
        <f>IF($A89="","",_xlfn.IFNA(RTD($A$1,,"order",$A89,BE$6,$A$2),""))</f>
        <v/>
      </c>
      <c r="BF89" s="143" t="str">
        <f>IF($A89="","",_xlfn.IFNA(RTD($A$1,,"order",$A89,BF$6,$A$2),""))</f>
        <v/>
      </c>
      <c r="BG89" s="143" t="str">
        <f>IF($A89="","",_xlfn.IFNA(RTD($A$1,,"order",$A89,BG$6,$A$2),""))</f>
        <v/>
      </c>
      <c r="BH89" s="143" t="str">
        <f>IF($A89="","",_xlfn.IFNA(RTD($A$1,,"order",$A89,BH$6,$A$2),""))</f>
        <v/>
      </c>
      <c r="BI89" s="143" t="str">
        <f>IF($A89="","",_xlfn.IFNA(RTD($A$1,,"order",$A89,BI$6,$A$2),""))</f>
        <v/>
      </c>
      <c r="BJ89" s="143" t="str">
        <f>IF($A89="","",_xlfn.IFNA(RTD($A$1,,"order",$A89,BJ$6,$A$2),""))</f>
        <v/>
      </c>
      <c r="BK89" s="143" t="str">
        <f>IF($A89="","",_xlfn.IFNA(RTD($A$1,,"order",$A89,BK$6,$A$2),""))</f>
        <v/>
      </c>
      <c r="BL89" s="143" t="str">
        <f>IF($A89="","",_xlfn.IFNA(RTD($A$1,,"order",$A89,BL$6,$A$2),""))</f>
        <v/>
      </c>
      <c r="BM89" s="143" t="str">
        <f>IF($A89="","",_xlfn.IFNA(RTD($A$1,,"order",$A89,BM$6,$A$2),""))</f>
        <v/>
      </c>
      <c r="BN89" s="143" t="str">
        <f>IF($A89="","",_xlfn.IFNA(RTD($A$1,,"order",$A89,BN$6,$A$2),""))</f>
        <v/>
      </c>
      <c r="BO89" s="149" t="str">
        <f>IF($A89="","",_xlfn.IFNA(RTD($A$1,,"order",$A89,BO$6,$A$2),""))</f>
        <v/>
      </c>
      <c r="BP89" s="149" t="str">
        <f>IF($A89="","",_xlfn.IFNA(RTD($A$1,,"order",$A89,BP$6,$A$2),""))</f>
        <v/>
      </c>
      <c r="BQ89" s="149" t="str">
        <f>IF($A89="","",_xlfn.IFNA(RTD($A$1,,"order",$A89,BQ$6,$A$2),""))</f>
        <v/>
      </c>
      <c r="BR89" s="59" t="str">
        <f>IF($A89="","",_xlfn.IFNA(RTD($A$1,,"order",$A89,BR$6,$A$2),""))</f>
        <v/>
      </c>
      <c r="BS89" s="59" t="str">
        <f>IF($A89="","",_xlfn.IFNA(RTD($A$1,,"order",$A89,BS$6,$A$2),""))</f>
        <v/>
      </c>
      <c r="BT89" s="59" t="str">
        <f>IF($A89="","",_xlfn.IFNA(RTD($A$1,,"order",$A89,BT$6,$A$2),""))</f>
        <v/>
      </c>
      <c r="BU89" s="59" t="str">
        <f>IF($A89="","",_xlfn.IFNA(RTD($A$1,,"order",$A89,BU$6,$A$2),""))</f>
        <v/>
      </c>
      <c r="BV89" s="59" t="str">
        <f>IF($A89="","",_xlfn.IFNA(RTD($A$1,,"order",$A89,BV$6,$A$2),""))</f>
        <v/>
      </c>
      <c r="BW89" s="59" t="str">
        <f>IF($A89="","",_xlfn.IFNA(RTD($A$1,,"order",$A89,BW$6,$A$2),""))</f>
        <v/>
      </c>
      <c r="BX89" s="59" t="str">
        <f>IF($A89="","",_xlfn.IFNA(RTD($A$1,,"order",$A89,BX$6,$A$2),""))</f>
        <v/>
      </c>
      <c r="BY89" s="59" t="str">
        <f>IF($A89="","",_xlfn.IFNA(RTD($A$1,,"order",$A89,BY$6,$A$2),""))</f>
        <v/>
      </c>
      <c r="BZ89" s="59" t="str">
        <f>IF($A89="","",_xlfn.IFNA(RTD($A$1,,"order",$A89,BZ$6,$A$2),""))</f>
        <v/>
      </c>
      <c r="CA89" s="59" t="str">
        <f>IF($A89="","",_xlfn.IFNA(RTD($A$1,,"order",$A89,CA$6,$A$2),""))</f>
        <v/>
      </c>
      <c r="CB89" s="59" t="str">
        <f>IF($A89="","",_xlfn.IFNA(RTD($A$1,,"order",$A89,CB$6,$A$2),""))</f>
        <v/>
      </c>
    </row>
    <row r="90" spans="1:80" x14ac:dyDescent="0.55000000000000004">
      <c r="A90" s="59" t="str">
        <f>IF(LiveOn,IFERROR(MID(","&amp;$B$5&amp;",",FIND(CHAR(1),SUBSTITUTE(","&amp;$B$5&amp;",",",",CHAR(1),ROWS($A$7:A90)))+1,FIND(CHAR(1),SUBSTITUTE(","&amp;$B$5&amp;",",",",CHAR(1),ROWS($A$7:A90)+1))-FIND(CHAR(1),SUBSTITUTE(","&amp;$B$5&amp;",",",",CHAR(1),ROWS($A$7:A90)))-1),""),"")</f>
        <v/>
      </c>
      <c r="B90" s="115" t="str">
        <f>IF($A90="","",IF(ISNUMBER(UtcOffset),IF(ISNUMBER(RTD($A$1,,"order",$A90,B$6,$A$2)),RTD($A$1,,"order",$A90,B$6,$A$2)+UtcOffset,RTD($A$1,,"order",$A90,B$6,$A$2)),""))</f>
        <v/>
      </c>
      <c r="C90" s="115" t="str">
        <f>IF($A90="","",IF(ISNUMBER(UtcOffset),IF(ISNUMBER(RTD($A$1,,"order",$A90,C$6,$A$2)),RTD($A$1,,"order",$A90,C$6,$A$2)+UtcOffset,RTD($A$1,,"order",$A90,C$6,$A$2)),""))</f>
        <v/>
      </c>
      <c r="D90" s="61" t="str">
        <f>IF($A90="","",_xlfn.IFNA(RTD($A$1,,"order",$A90,D$6,$A$2),""))</f>
        <v/>
      </c>
      <c r="E90" s="123" t="str">
        <f>IF($A90="","",_xlfn.IFNA(RTD($A$1,,"order",$A90,E$6,$A$2),""))</f>
        <v/>
      </c>
      <c r="F90" s="130" t="str">
        <f>IF($A90="","",_xlfn.IFNA(RTD($A$1,,"order",$A90,F$6,$A$2),""))</f>
        <v/>
      </c>
      <c r="G90" s="130" t="str">
        <f>IF($A90="","",_xlfn.IFNA(RTD($A$1,,"order",$A90,G$6,$A$2),""))</f>
        <v/>
      </c>
      <c r="H90" s="82" t="str">
        <f>IF($A90="","",_xlfn.IFNA(RTD($A$1,,"order",$A90,H$6,$A$2),""))</f>
        <v/>
      </c>
      <c r="I90" s="135" t="str">
        <f>IF($A90="","",_xlfn.IFNA(RTD($A$1,,"order",$A90,I$6,$A$2),""))</f>
        <v/>
      </c>
      <c r="J90" s="135" t="str">
        <f>IF($A90="","",_xlfn.IFNA(RTD($A$1,,"order",$A90,J$6,$A$2),""))</f>
        <v/>
      </c>
      <c r="K90" s="139" t="str">
        <f>IF($A90="","",_xlfn.IFNA(RTD($A$1,,"order",$A90,K$6,$A$2),""))</f>
        <v/>
      </c>
      <c r="L90" s="139" t="str">
        <f>IF($A90="","",_xlfn.IFNA(RTD($A$1,,"order",$A90,L$6,$A$2),""))</f>
        <v/>
      </c>
      <c r="M90" s="62" t="str">
        <f>IF($A90="","",_xlfn.IFNA(RTD($A$1,,"order",$A90,M$6,$A$2),""))</f>
        <v/>
      </c>
      <c r="N90" s="62" t="str">
        <f>IF($A90="","",_xlfn.IFNA(RTD($A$1,,"order",$A90,N$6,$A$2),""))</f>
        <v/>
      </c>
      <c r="O90" s="142" t="str">
        <f>IF($A90="","",_xlfn.IFNA(RTD($A$1,,"order",$A90,O$6,$A$2),""))</f>
        <v/>
      </c>
      <c r="P90" s="142" t="str">
        <f>IF($A90="","",_xlfn.IFNA(RTD($A$1,,"order",$A90,P$6,$A$2),""))</f>
        <v/>
      </c>
      <c r="Q90" s="152" t="str">
        <f>IF($A90="","",_xlfn.IFNA(RTD($A$1,,"order",$A90,Q$6,$A$2),""))</f>
        <v/>
      </c>
      <c r="R90" s="59" t="str">
        <f>IF($A90="","",_xlfn.IFNA(RTD($A$1,,"order",$A90,R$6,$A$2),""))</f>
        <v/>
      </c>
      <c r="S90" s="59" t="str">
        <f>IF($A90="","",_xlfn.IFNA(RTD($A$1,,"order",$A90,S$6,$A$2),""))</f>
        <v/>
      </c>
      <c r="T90" s="143" t="str">
        <f>IF($A90="","",_xlfn.IFNA(RTD($A$1,,"order",$A90,T$6,$A$2),""))</f>
        <v/>
      </c>
      <c r="U90" s="143" t="str">
        <f>IF($A90="","",_xlfn.IFNA(RTD($A$1,,"order",$A90,U$6,$A$2),""))</f>
        <v/>
      </c>
      <c r="V90" s="143" t="str">
        <f>IF($A90="","",_xlfn.IFNA(RTD($A$1,,"order",$A90,V$6,$A$2),""))</f>
        <v/>
      </c>
      <c r="W90" s="143" t="str">
        <f>IF($A90="","",_xlfn.IFNA(RTD($A$1,,"order",$A90,W$6,$A$2),""))</f>
        <v/>
      </c>
      <c r="X90" s="147" t="str">
        <f>IF($A90="","",_xlfn.IFNA(RTD($A$1,,"order",$A90,X$6,$A$2),""))</f>
        <v/>
      </c>
      <c r="Y90" s="147" t="str">
        <f>IF($A90="","",_xlfn.IFNA(RTD($A$1,,"order",$A90,Y$6,$A$2),""))</f>
        <v/>
      </c>
      <c r="Z90" s="143" t="str">
        <f>IF($A90="","",_xlfn.IFNA(RTD($A$1,,"order",$A90,Z$6,$A$2),""))</f>
        <v/>
      </c>
      <c r="AA90" s="143" t="str">
        <f>IF($A90="","",_xlfn.IFNA(RTD($A$1,,"order",$A90,AA$6,$A$2),""))</f>
        <v/>
      </c>
      <c r="AB90" s="143" t="str">
        <f>IF($A90="","",_xlfn.IFNA(RTD($A$1,,"order",$A90,AB$6,$A$2),""))</f>
        <v/>
      </c>
      <c r="AC90" s="143" t="str">
        <f>IF($A90="","",_xlfn.IFNA(RTD($A$1,,"order",$A90,AC$6,$A$2),""))</f>
        <v/>
      </c>
      <c r="AD90" s="143" t="str">
        <f>IF($A90="","",_xlfn.IFNA(RTD($A$1,,"order",$A90,AD$6,$A$2),""))</f>
        <v/>
      </c>
      <c r="AE90" s="59" t="str">
        <f>IF($A90="","",_xlfn.IFNA(RTD($A$1,,"order",$A90,AE$6,$A$2),""))</f>
        <v/>
      </c>
      <c r="AF90" s="59" t="str">
        <f>IF($A90="","",_xlfn.IFNA(RTD($A$1,,"order",$A90,AF$6,$A$2),""))</f>
        <v/>
      </c>
      <c r="AG90" s="59" t="str">
        <f>IF($A90="","",_xlfn.IFNA(RTD($A$1,,"order",$A90,AG$6,$A$2),""))</f>
        <v/>
      </c>
      <c r="AH90" s="59" t="str">
        <f>IF($A90="","",_xlfn.IFNA(RTD($A$1,,"order",$A90,AH$6,$A$2),""))</f>
        <v/>
      </c>
      <c r="AI90" s="143" t="str">
        <f>IF($A90="","",_xlfn.IFNA(RTD($A$1,,"order",$A90,AI$6,$A$2),""))</f>
        <v/>
      </c>
      <c r="AJ90" s="59" t="str">
        <f>IF($A90="","",_xlfn.IFNA(RTD($A$1,,"order",$A90,AJ$6,$A$2),""))</f>
        <v/>
      </c>
      <c r="AK90" s="143" t="str">
        <f>IF($A90="","",_xlfn.IFNA(RTD($A$1,,"order",$A90,AK$6,$A$2),""))</f>
        <v/>
      </c>
      <c r="AL90" s="59" t="str">
        <f>IF($A90="","",_xlfn.IFNA(RTD($A$1,,"order",$A90,AL$6,$A$2),""))</f>
        <v/>
      </c>
      <c r="AM90" s="143" t="str">
        <f>IF($A90="","",_xlfn.IFNA(RTD($A$1,,"order",$A90,AM$6,$A$2),""))</f>
        <v/>
      </c>
      <c r="AN90" s="143" t="str">
        <f>IF($A90="","",_xlfn.IFNA(RTD($A$1,,"order",$A90,AN$6,$A$2),""))</f>
        <v/>
      </c>
      <c r="AO90" s="143" t="str">
        <f>IF($A90="","",_xlfn.IFNA(RTD($A$1,,"order",$A90,AO$6,$A$2),""))</f>
        <v/>
      </c>
      <c r="AP90" s="143" t="str">
        <f>IF($A90="","",_xlfn.IFNA(RTD($A$1,,"order",$A90,AP$6,$A$2),""))</f>
        <v/>
      </c>
      <c r="AQ90" s="143" t="str">
        <f>IF($A90="","",_xlfn.IFNA(RTD($A$1,,"order",$A90,AQ$6,$A$2),""))</f>
        <v/>
      </c>
      <c r="AR90" s="143" t="str">
        <f>IF($A90="","",_xlfn.IFNA(RTD($A$1,,"order",$A90,AR$6,$A$2),""))</f>
        <v/>
      </c>
      <c r="AS90" s="143" t="str">
        <f>IF($A90="","",_xlfn.IFNA(RTD($A$1,,"order",$A90,AS$6,$A$2),""))</f>
        <v/>
      </c>
      <c r="AT90" s="143" t="str">
        <f>IF($A90="","",_xlfn.IFNA(RTD($A$1,,"order",$A90,AT$6,$A$2),""))</f>
        <v/>
      </c>
      <c r="AU90" s="59" t="str">
        <f>IF($A90="","",_xlfn.IFNA(RTD($A$1,,"order",$A90,AU$6,$A$2),""))</f>
        <v/>
      </c>
      <c r="AV90" s="59" t="str">
        <f>IF($A90="","",_xlfn.IFNA(RTD($A$1,,"order",$A90,AV$6,$A$2),""))</f>
        <v/>
      </c>
      <c r="AW90" s="143" t="str">
        <f>IF($A90="","",_xlfn.IFNA(RTD($A$1,,"order",$A90,AW$6,$A$2),""))</f>
        <v/>
      </c>
      <c r="AX90" s="143" t="str">
        <f>IF($A90="","",_xlfn.IFNA(RTD($A$1,,"order",$A90,AX$6,$A$2),""))</f>
        <v/>
      </c>
      <c r="AY90" s="143" t="str">
        <f>IF($A90="","",_xlfn.IFNA(RTD($A$1,,"order",$A90,AY$6,$A$2),""))</f>
        <v/>
      </c>
      <c r="AZ90" s="143" t="str">
        <f>IF($A90="","",_xlfn.IFNA(RTD($A$1,,"order",$A90,AZ$6,$A$2),""))</f>
        <v/>
      </c>
      <c r="BA90" s="143" t="str">
        <f>IF($A90="","",_xlfn.IFNA(RTD($A$1,,"order",$A90,BA$6,$A$2),""))</f>
        <v/>
      </c>
      <c r="BB90" s="143" t="str">
        <f>IF($A90="","",_xlfn.IFNA(RTD($A$1,,"order",$A90,BB$6,$A$2),""))</f>
        <v/>
      </c>
      <c r="BC90" s="143" t="str">
        <f>IF($A90="","",_xlfn.IFNA(RTD($A$1,,"order",$A90,BC$6,$A$2),""))</f>
        <v/>
      </c>
      <c r="BD90" s="143" t="str">
        <f>IF($A90="","",_xlfn.IFNA(RTD($A$1,,"order",$A90,BD$6,$A$2),""))</f>
        <v/>
      </c>
      <c r="BE90" s="143" t="str">
        <f>IF($A90="","",_xlfn.IFNA(RTD($A$1,,"order",$A90,BE$6,$A$2),""))</f>
        <v/>
      </c>
      <c r="BF90" s="143" t="str">
        <f>IF($A90="","",_xlfn.IFNA(RTD($A$1,,"order",$A90,BF$6,$A$2),""))</f>
        <v/>
      </c>
      <c r="BG90" s="143" t="str">
        <f>IF($A90="","",_xlfn.IFNA(RTD($A$1,,"order",$A90,BG$6,$A$2),""))</f>
        <v/>
      </c>
      <c r="BH90" s="143" t="str">
        <f>IF($A90="","",_xlfn.IFNA(RTD($A$1,,"order",$A90,BH$6,$A$2),""))</f>
        <v/>
      </c>
      <c r="BI90" s="143" t="str">
        <f>IF($A90="","",_xlfn.IFNA(RTD($A$1,,"order",$A90,BI$6,$A$2),""))</f>
        <v/>
      </c>
      <c r="BJ90" s="143" t="str">
        <f>IF($A90="","",_xlfn.IFNA(RTD($A$1,,"order",$A90,BJ$6,$A$2),""))</f>
        <v/>
      </c>
      <c r="BK90" s="143" t="str">
        <f>IF($A90="","",_xlfn.IFNA(RTD($A$1,,"order",$A90,BK$6,$A$2),""))</f>
        <v/>
      </c>
      <c r="BL90" s="143" t="str">
        <f>IF($A90="","",_xlfn.IFNA(RTD($A$1,,"order",$A90,BL$6,$A$2),""))</f>
        <v/>
      </c>
      <c r="BM90" s="143" t="str">
        <f>IF($A90="","",_xlfn.IFNA(RTD($A$1,,"order",$A90,BM$6,$A$2),""))</f>
        <v/>
      </c>
      <c r="BN90" s="143" t="str">
        <f>IF($A90="","",_xlfn.IFNA(RTD($A$1,,"order",$A90,BN$6,$A$2),""))</f>
        <v/>
      </c>
      <c r="BO90" s="149" t="str">
        <f>IF($A90="","",_xlfn.IFNA(RTD($A$1,,"order",$A90,BO$6,$A$2),""))</f>
        <v/>
      </c>
      <c r="BP90" s="149" t="str">
        <f>IF($A90="","",_xlfn.IFNA(RTD($A$1,,"order",$A90,BP$6,$A$2),""))</f>
        <v/>
      </c>
      <c r="BQ90" s="149" t="str">
        <f>IF($A90="","",_xlfn.IFNA(RTD($A$1,,"order",$A90,BQ$6,$A$2),""))</f>
        <v/>
      </c>
      <c r="BR90" s="59" t="str">
        <f>IF($A90="","",_xlfn.IFNA(RTD($A$1,,"order",$A90,BR$6,$A$2),""))</f>
        <v/>
      </c>
      <c r="BS90" s="59" t="str">
        <f>IF($A90="","",_xlfn.IFNA(RTD($A$1,,"order",$A90,BS$6,$A$2),""))</f>
        <v/>
      </c>
      <c r="BT90" s="59" t="str">
        <f>IF($A90="","",_xlfn.IFNA(RTD($A$1,,"order",$A90,BT$6,$A$2),""))</f>
        <v/>
      </c>
      <c r="BU90" s="59" t="str">
        <f>IF($A90="","",_xlfn.IFNA(RTD($A$1,,"order",$A90,BU$6,$A$2),""))</f>
        <v/>
      </c>
      <c r="BV90" s="59" t="str">
        <f>IF($A90="","",_xlfn.IFNA(RTD($A$1,,"order",$A90,BV$6,$A$2),""))</f>
        <v/>
      </c>
      <c r="BW90" s="59" t="str">
        <f>IF($A90="","",_xlfn.IFNA(RTD($A$1,,"order",$A90,BW$6,$A$2),""))</f>
        <v/>
      </c>
      <c r="BX90" s="59" t="str">
        <f>IF($A90="","",_xlfn.IFNA(RTD($A$1,,"order",$A90,BX$6,$A$2),""))</f>
        <v/>
      </c>
      <c r="BY90" s="59" t="str">
        <f>IF($A90="","",_xlfn.IFNA(RTD($A$1,,"order",$A90,BY$6,$A$2),""))</f>
        <v/>
      </c>
      <c r="BZ90" s="59" t="str">
        <f>IF($A90="","",_xlfn.IFNA(RTD($A$1,,"order",$A90,BZ$6,$A$2),""))</f>
        <v/>
      </c>
      <c r="CA90" s="59" t="str">
        <f>IF($A90="","",_xlfn.IFNA(RTD($A$1,,"order",$A90,CA$6,$A$2),""))</f>
        <v/>
      </c>
      <c r="CB90" s="59" t="str">
        <f>IF($A90="","",_xlfn.IFNA(RTD($A$1,,"order",$A90,CB$6,$A$2),""))</f>
        <v/>
      </c>
    </row>
    <row r="91" spans="1:80" x14ac:dyDescent="0.55000000000000004">
      <c r="A91" s="59" t="str">
        <f>IF(LiveOn,IFERROR(MID(","&amp;$B$5&amp;",",FIND(CHAR(1),SUBSTITUTE(","&amp;$B$5&amp;",",",",CHAR(1),ROWS($A$7:A91)))+1,FIND(CHAR(1),SUBSTITUTE(","&amp;$B$5&amp;",",",",CHAR(1),ROWS($A$7:A91)+1))-FIND(CHAR(1),SUBSTITUTE(","&amp;$B$5&amp;",",",",CHAR(1),ROWS($A$7:A91)))-1),""),"")</f>
        <v/>
      </c>
      <c r="B91" s="115" t="str">
        <f>IF($A91="","",IF(ISNUMBER(UtcOffset),IF(ISNUMBER(RTD($A$1,,"order",$A91,B$6,$A$2)),RTD($A$1,,"order",$A91,B$6,$A$2)+UtcOffset,RTD($A$1,,"order",$A91,B$6,$A$2)),""))</f>
        <v/>
      </c>
      <c r="C91" s="115" t="str">
        <f>IF($A91="","",IF(ISNUMBER(UtcOffset),IF(ISNUMBER(RTD($A$1,,"order",$A91,C$6,$A$2)),RTD($A$1,,"order",$A91,C$6,$A$2)+UtcOffset,RTD($A$1,,"order",$A91,C$6,$A$2)),""))</f>
        <v/>
      </c>
      <c r="D91" s="61" t="str">
        <f>IF($A91="","",_xlfn.IFNA(RTD($A$1,,"order",$A91,D$6,$A$2),""))</f>
        <v/>
      </c>
      <c r="E91" s="123" t="str">
        <f>IF($A91="","",_xlfn.IFNA(RTD($A$1,,"order",$A91,E$6,$A$2),""))</f>
        <v/>
      </c>
      <c r="F91" s="130" t="str">
        <f>IF($A91="","",_xlfn.IFNA(RTD($A$1,,"order",$A91,F$6,$A$2),""))</f>
        <v/>
      </c>
      <c r="G91" s="130" t="str">
        <f>IF($A91="","",_xlfn.IFNA(RTD($A$1,,"order",$A91,G$6,$A$2),""))</f>
        <v/>
      </c>
      <c r="H91" s="82" t="str">
        <f>IF($A91="","",_xlfn.IFNA(RTD($A$1,,"order",$A91,H$6,$A$2),""))</f>
        <v/>
      </c>
      <c r="I91" s="135" t="str">
        <f>IF($A91="","",_xlfn.IFNA(RTD($A$1,,"order",$A91,I$6,$A$2),""))</f>
        <v/>
      </c>
      <c r="J91" s="135" t="str">
        <f>IF($A91="","",_xlfn.IFNA(RTD($A$1,,"order",$A91,J$6,$A$2),""))</f>
        <v/>
      </c>
      <c r="K91" s="139" t="str">
        <f>IF($A91="","",_xlfn.IFNA(RTD($A$1,,"order",$A91,K$6,$A$2),""))</f>
        <v/>
      </c>
      <c r="L91" s="139" t="str">
        <f>IF($A91="","",_xlfn.IFNA(RTD($A$1,,"order",$A91,L$6,$A$2),""))</f>
        <v/>
      </c>
      <c r="M91" s="62" t="str">
        <f>IF($A91="","",_xlfn.IFNA(RTD($A$1,,"order",$A91,M$6,$A$2),""))</f>
        <v/>
      </c>
      <c r="N91" s="62" t="str">
        <f>IF($A91="","",_xlfn.IFNA(RTD($A$1,,"order",$A91,N$6,$A$2),""))</f>
        <v/>
      </c>
      <c r="O91" s="142" t="str">
        <f>IF($A91="","",_xlfn.IFNA(RTD($A$1,,"order",$A91,O$6,$A$2),""))</f>
        <v/>
      </c>
      <c r="P91" s="142" t="str">
        <f>IF($A91="","",_xlfn.IFNA(RTD($A$1,,"order",$A91,P$6,$A$2),""))</f>
        <v/>
      </c>
      <c r="Q91" s="152" t="str">
        <f>IF($A91="","",_xlfn.IFNA(RTD($A$1,,"order",$A91,Q$6,$A$2),""))</f>
        <v/>
      </c>
      <c r="R91" s="59" t="str">
        <f>IF($A91="","",_xlfn.IFNA(RTD($A$1,,"order",$A91,R$6,$A$2),""))</f>
        <v/>
      </c>
      <c r="S91" s="59" t="str">
        <f>IF($A91="","",_xlfn.IFNA(RTD($A$1,,"order",$A91,S$6,$A$2),""))</f>
        <v/>
      </c>
      <c r="T91" s="143" t="str">
        <f>IF($A91="","",_xlfn.IFNA(RTD($A$1,,"order",$A91,T$6,$A$2),""))</f>
        <v/>
      </c>
      <c r="U91" s="143" t="str">
        <f>IF($A91="","",_xlfn.IFNA(RTD($A$1,,"order",$A91,U$6,$A$2),""))</f>
        <v/>
      </c>
      <c r="V91" s="143" t="str">
        <f>IF($A91="","",_xlfn.IFNA(RTD($A$1,,"order",$A91,V$6,$A$2),""))</f>
        <v/>
      </c>
      <c r="W91" s="143" t="str">
        <f>IF($A91="","",_xlfn.IFNA(RTD($A$1,,"order",$A91,W$6,$A$2),""))</f>
        <v/>
      </c>
      <c r="X91" s="147" t="str">
        <f>IF($A91="","",_xlfn.IFNA(RTD($A$1,,"order",$A91,X$6,$A$2),""))</f>
        <v/>
      </c>
      <c r="Y91" s="147" t="str">
        <f>IF($A91="","",_xlfn.IFNA(RTD($A$1,,"order",$A91,Y$6,$A$2),""))</f>
        <v/>
      </c>
      <c r="Z91" s="143" t="str">
        <f>IF($A91="","",_xlfn.IFNA(RTD($A$1,,"order",$A91,Z$6,$A$2),""))</f>
        <v/>
      </c>
      <c r="AA91" s="143" t="str">
        <f>IF($A91="","",_xlfn.IFNA(RTD($A$1,,"order",$A91,AA$6,$A$2),""))</f>
        <v/>
      </c>
      <c r="AB91" s="143" t="str">
        <f>IF($A91="","",_xlfn.IFNA(RTD($A$1,,"order",$A91,AB$6,$A$2),""))</f>
        <v/>
      </c>
      <c r="AC91" s="143" t="str">
        <f>IF($A91="","",_xlfn.IFNA(RTD($A$1,,"order",$A91,AC$6,$A$2),""))</f>
        <v/>
      </c>
      <c r="AD91" s="143" t="str">
        <f>IF($A91="","",_xlfn.IFNA(RTD($A$1,,"order",$A91,AD$6,$A$2),""))</f>
        <v/>
      </c>
      <c r="AE91" s="59" t="str">
        <f>IF($A91="","",_xlfn.IFNA(RTD($A$1,,"order",$A91,AE$6,$A$2),""))</f>
        <v/>
      </c>
      <c r="AF91" s="59" t="str">
        <f>IF($A91="","",_xlfn.IFNA(RTD($A$1,,"order",$A91,AF$6,$A$2),""))</f>
        <v/>
      </c>
      <c r="AG91" s="59" t="str">
        <f>IF($A91="","",_xlfn.IFNA(RTD($A$1,,"order",$A91,AG$6,$A$2),""))</f>
        <v/>
      </c>
      <c r="AH91" s="59" t="str">
        <f>IF($A91="","",_xlfn.IFNA(RTD($A$1,,"order",$A91,AH$6,$A$2),""))</f>
        <v/>
      </c>
      <c r="AI91" s="143" t="str">
        <f>IF($A91="","",_xlfn.IFNA(RTD($A$1,,"order",$A91,AI$6,$A$2),""))</f>
        <v/>
      </c>
      <c r="AJ91" s="59" t="str">
        <f>IF($A91="","",_xlfn.IFNA(RTD($A$1,,"order",$A91,AJ$6,$A$2),""))</f>
        <v/>
      </c>
      <c r="AK91" s="143" t="str">
        <f>IF($A91="","",_xlfn.IFNA(RTD($A$1,,"order",$A91,AK$6,$A$2),""))</f>
        <v/>
      </c>
      <c r="AL91" s="59" t="str">
        <f>IF($A91="","",_xlfn.IFNA(RTD($A$1,,"order",$A91,AL$6,$A$2),""))</f>
        <v/>
      </c>
      <c r="AM91" s="143" t="str">
        <f>IF($A91="","",_xlfn.IFNA(RTD($A$1,,"order",$A91,AM$6,$A$2),""))</f>
        <v/>
      </c>
      <c r="AN91" s="143" t="str">
        <f>IF($A91="","",_xlfn.IFNA(RTD($A$1,,"order",$A91,AN$6,$A$2),""))</f>
        <v/>
      </c>
      <c r="AO91" s="143" t="str">
        <f>IF($A91="","",_xlfn.IFNA(RTD($A$1,,"order",$A91,AO$6,$A$2),""))</f>
        <v/>
      </c>
      <c r="AP91" s="143" t="str">
        <f>IF($A91="","",_xlfn.IFNA(RTD($A$1,,"order",$A91,AP$6,$A$2),""))</f>
        <v/>
      </c>
      <c r="AQ91" s="143" t="str">
        <f>IF($A91="","",_xlfn.IFNA(RTD($A$1,,"order",$A91,AQ$6,$A$2),""))</f>
        <v/>
      </c>
      <c r="AR91" s="143" t="str">
        <f>IF($A91="","",_xlfn.IFNA(RTD($A$1,,"order",$A91,AR$6,$A$2),""))</f>
        <v/>
      </c>
      <c r="AS91" s="143" t="str">
        <f>IF($A91="","",_xlfn.IFNA(RTD($A$1,,"order",$A91,AS$6,$A$2),""))</f>
        <v/>
      </c>
      <c r="AT91" s="143" t="str">
        <f>IF($A91="","",_xlfn.IFNA(RTD($A$1,,"order",$A91,AT$6,$A$2),""))</f>
        <v/>
      </c>
      <c r="AU91" s="59" t="str">
        <f>IF($A91="","",_xlfn.IFNA(RTD($A$1,,"order",$A91,AU$6,$A$2),""))</f>
        <v/>
      </c>
      <c r="AV91" s="59" t="str">
        <f>IF($A91="","",_xlfn.IFNA(RTD($A$1,,"order",$A91,AV$6,$A$2),""))</f>
        <v/>
      </c>
      <c r="AW91" s="143" t="str">
        <f>IF($A91="","",_xlfn.IFNA(RTD($A$1,,"order",$A91,AW$6,$A$2),""))</f>
        <v/>
      </c>
      <c r="AX91" s="143" t="str">
        <f>IF($A91="","",_xlfn.IFNA(RTD($A$1,,"order",$A91,AX$6,$A$2),""))</f>
        <v/>
      </c>
      <c r="AY91" s="143" t="str">
        <f>IF($A91="","",_xlfn.IFNA(RTD($A$1,,"order",$A91,AY$6,$A$2),""))</f>
        <v/>
      </c>
      <c r="AZ91" s="143" t="str">
        <f>IF($A91="","",_xlfn.IFNA(RTD($A$1,,"order",$A91,AZ$6,$A$2),""))</f>
        <v/>
      </c>
      <c r="BA91" s="143" t="str">
        <f>IF($A91="","",_xlfn.IFNA(RTD($A$1,,"order",$A91,BA$6,$A$2),""))</f>
        <v/>
      </c>
      <c r="BB91" s="143" t="str">
        <f>IF($A91="","",_xlfn.IFNA(RTD($A$1,,"order",$A91,BB$6,$A$2),""))</f>
        <v/>
      </c>
      <c r="BC91" s="143" t="str">
        <f>IF($A91="","",_xlfn.IFNA(RTD($A$1,,"order",$A91,BC$6,$A$2),""))</f>
        <v/>
      </c>
      <c r="BD91" s="143" t="str">
        <f>IF($A91="","",_xlfn.IFNA(RTD($A$1,,"order",$A91,BD$6,$A$2),""))</f>
        <v/>
      </c>
      <c r="BE91" s="143" t="str">
        <f>IF($A91="","",_xlfn.IFNA(RTD($A$1,,"order",$A91,BE$6,$A$2),""))</f>
        <v/>
      </c>
      <c r="BF91" s="143" t="str">
        <f>IF($A91="","",_xlfn.IFNA(RTD($A$1,,"order",$A91,BF$6,$A$2),""))</f>
        <v/>
      </c>
      <c r="BG91" s="143" t="str">
        <f>IF($A91="","",_xlfn.IFNA(RTD($A$1,,"order",$A91,BG$6,$A$2),""))</f>
        <v/>
      </c>
      <c r="BH91" s="143" t="str">
        <f>IF($A91="","",_xlfn.IFNA(RTD($A$1,,"order",$A91,BH$6,$A$2),""))</f>
        <v/>
      </c>
      <c r="BI91" s="143" t="str">
        <f>IF($A91="","",_xlfn.IFNA(RTD($A$1,,"order",$A91,BI$6,$A$2),""))</f>
        <v/>
      </c>
      <c r="BJ91" s="143" t="str">
        <f>IF($A91="","",_xlfn.IFNA(RTD($A$1,,"order",$A91,BJ$6,$A$2),""))</f>
        <v/>
      </c>
      <c r="BK91" s="143" t="str">
        <f>IF($A91="","",_xlfn.IFNA(RTD($A$1,,"order",$A91,BK$6,$A$2),""))</f>
        <v/>
      </c>
      <c r="BL91" s="143" t="str">
        <f>IF($A91="","",_xlfn.IFNA(RTD($A$1,,"order",$A91,BL$6,$A$2),""))</f>
        <v/>
      </c>
      <c r="BM91" s="143" t="str">
        <f>IF($A91="","",_xlfn.IFNA(RTD($A$1,,"order",$A91,BM$6,$A$2),""))</f>
        <v/>
      </c>
      <c r="BN91" s="143" t="str">
        <f>IF($A91="","",_xlfn.IFNA(RTD($A$1,,"order",$A91,BN$6,$A$2),""))</f>
        <v/>
      </c>
      <c r="BO91" s="149" t="str">
        <f>IF($A91="","",_xlfn.IFNA(RTD($A$1,,"order",$A91,BO$6,$A$2),""))</f>
        <v/>
      </c>
      <c r="BP91" s="149" t="str">
        <f>IF($A91="","",_xlfn.IFNA(RTD($A$1,,"order",$A91,BP$6,$A$2),""))</f>
        <v/>
      </c>
      <c r="BQ91" s="149" t="str">
        <f>IF($A91="","",_xlfn.IFNA(RTD($A$1,,"order",$A91,BQ$6,$A$2),""))</f>
        <v/>
      </c>
      <c r="BR91" s="59" t="str">
        <f>IF($A91="","",_xlfn.IFNA(RTD($A$1,,"order",$A91,BR$6,$A$2),""))</f>
        <v/>
      </c>
      <c r="BS91" s="59" t="str">
        <f>IF($A91="","",_xlfn.IFNA(RTD($A$1,,"order",$A91,BS$6,$A$2),""))</f>
        <v/>
      </c>
      <c r="BT91" s="59" t="str">
        <f>IF($A91="","",_xlfn.IFNA(RTD($A$1,,"order",$A91,BT$6,$A$2),""))</f>
        <v/>
      </c>
      <c r="BU91" s="59" t="str">
        <f>IF($A91="","",_xlfn.IFNA(RTD($A$1,,"order",$A91,BU$6,$A$2),""))</f>
        <v/>
      </c>
      <c r="BV91" s="59" t="str">
        <f>IF($A91="","",_xlfn.IFNA(RTD($A$1,,"order",$A91,BV$6,$A$2),""))</f>
        <v/>
      </c>
      <c r="BW91" s="59" t="str">
        <f>IF($A91="","",_xlfn.IFNA(RTD($A$1,,"order",$A91,BW$6,$A$2),""))</f>
        <v/>
      </c>
      <c r="BX91" s="59" t="str">
        <f>IF($A91="","",_xlfn.IFNA(RTD($A$1,,"order",$A91,BX$6,$A$2),""))</f>
        <v/>
      </c>
      <c r="BY91" s="59" t="str">
        <f>IF($A91="","",_xlfn.IFNA(RTD($A$1,,"order",$A91,BY$6,$A$2),""))</f>
        <v/>
      </c>
      <c r="BZ91" s="59" t="str">
        <f>IF($A91="","",_xlfn.IFNA(RTD($A$1,,"order",$A91,BZ$6,$A$2),""))</f>
        <v/>
      </c>
      <c r="CA91" s="59" t="str">
        <f>IF($A91="","",_xlfn.IFNA(RTD($A$1,,"order",$A91,CA$6,$A$2),""))</f>
        <v/>
      </c>
      <c r="CB91" s="59" t="str">
        <f>IF($A91="","",_xlfn.IFNA(RTD($A$1,,"order",$A91,CB$6,$A$2),""))</f>
        <v/>
      </c>
    </row>
    <row r="92" spans="1:80" x14ac:dyDescent="0.55000000000000004">
      <c r="A92" s="59" t="str">
        <f>IF(LiveOn,IFERROR(MID(","&amp;$B$5&amp;",",FIND(CHAR(1),SUBSTITUTE(","&amp;$B$5&amp;",",",",CHAR(1),ROWS($A$7:A92)))+1,FIND(CHAR(1),SUBSTITUTE(","&amp;$B$5&amp;",",",",CHAR(1),ROWS($A$7:A92)+1))-FIND(CHAR(1),SUBSTITUTE(","&amp;$B$5&amp;",",",",CHAR(1),ROWS($A$7:A92)))-1),""),"")</f>
        <v/>
      </c>
      <c r="B92" s="115" t="str">
        <f>IF($A92="","",IF(ISNUMBER(UtcOffset),IF(ISNUMBER(RTD($A$1,,"order",$A92,B$6,$A$2)),RTD($A$1,,"order",$A92,B$6,$A$2)+UtcOffset,RTD($A$1,,"order",$A92,B$6,$A$2)),""))</f>
        <v/>
      </c>
      <c r="C92" s="115" t="str">
        <f>IF($A92="","",IF(ISNUMBER(UtcOffset),IF(ISNUMBER(RTD($A$1,,"order",$A92,C$6,$A$2)),RTD($A$1,,"order",$A92,C$6,$A$2)+UtcOffset,RTD($A$1,,"order",$A92,C$6,$A$2)),""))</f>
        <v/>
      </c>
      <c r="D92" s="61" t="str">
        <f>IF($A92="","",_xlfn.IFNA(RTD($A$1,,"order",$A92,D$6,$A$2),""))</f>
        <v/>
      </c>
      <c r="E92" s="123" t="str">
        <f>IF($A92="","",_xlfn.IFNA(RTD($A$1,,"order",$A92,E$6,$A$2),""))</f>
        <v/>
      </c>
      <c r="F92" s="130" t="str">
        <f>IF($A92="","",_xlfn.IFNA(RTD($A$1,,"order",$A92,F$6,$A$2),""))</f>
        <v/>
      </c>
      <c r="G92" s="130" t="str">
        <f>IF($A92="","",_xlfn.IFNA(RTD($A$1,,"order",$A92,G$6,$A$2),""))</f>
        <v/>
      </c>
      <c r="H92" s="82" t="str">
        <f>IF($A92="","",_xlfn.IFNA(RTD($A$1,,"order",$A92,H$6,$A$2),""))</f>
        <v/>
      </c>
      <c r="I92" s="135" t="str">
        <f>IF($A92="","",_xlfn.IFNA(RTD($A$1,,"order",$A92,I$6,$A$2),""))</f>
        <v/>
      </c>
      <c r="J92" s="135" t="str">
        <f>IF($A92="","",_xlfn.IFNA(RTD($A$1,,"order",$A92,J$6,$A$2),""))</f>
        <v/>
      </c>
      <c r="K92" s="139" t="str">
        <f>IF($A92="","",_xlfn.IFNA(RTD($A$1,,"order",$A92,K$6,$A$2),""))</f>
        <v/>
      </c>
      <c r="L92" s="139" t="str">
        <f>IF($A92="","",_xlfn.IFNA(RTD($A$1,,"order",$A92,L$6,$A$2),""))</f>
        <v/>
      </c>
      <c r="M92" s="62" t="str">
        <f>IF($A92="","",_xlfn.IFNA(RTD($A$1,,"order",$A92,M$6,$A$2),""))</f>
        <v/>
      </c>
      <c r="N92" s="62" t="str">
        <f>IF($A92="","",_xlfn.IFNA(RTD($A$1,,"order",$A92,N$6,$A$2),""))</f>
        <v/>
      </c>
      <c r="O92" s="142" t="str">
        <f>IF($A92="","",_xlfn.IFNA(RTD($A$1,,"order",$A92,O$6,$A$2),""))</f>
        <v/>
      </c>
      <c r="P92" s="142" t="str">
        <f>IF($A92="","",_xlfn.IFNA(RTD($A$1,,"order",$A92,P$6,$A$2),""))</f>
        <v/>
      </c>
      <c r="Q92" s="152" t="str">
        <f>IF($A92="","",_xlfn.IFNA(RTD($A$1,,"order",$A92,Q$6,$A$2),""))</f>
        <v/>
      </c>
      <c r="R92" s="59" t="str">
        <f>IF($A92="","",_xlfn.IFNA(RTD($A$1,,"order",$A92,R$6,$A$2),""))</f>
        <v/>
      </c>
      <c r="S92" s="59" t="str">
        <f>IF($A92="","",_xlfn.IFNA(RTD($A$1,,"order",$A92,S$6,$A$2),""))</f>
        <v/>
      </c>
      <c r="T92" s="143" t="str">
        <f>IF($A92="","",_xlfn.IFNA(RTD($A$1,,"order",$A92,T$6,$A$2),""))</f>
        <v/>
      </c>
      <c r="U92" s="143" t="str">
        <f>IF($A92="","",_xlfn.IFNA(RTD($A$1,,"order",$A92,U$6,$A$2),""))</f>
        <v/>
      </c>
      <c r="V92" s="143" t="str">
        <f>IF($A92="","",_xlfn.IFNA(RTD($A$1,,"order",$A92,V$6,$A$2),""))</f>
        <v/>
      </c>
      <c r="W92" s="143" t="str">
        <f>IF($A92="","",_xlfn.IFNA(RTD($A$1,,"order",$A92,W$6,$A$2),""))</f>
        <v/>
      </c>
      <c r="X92" s="147" t="str">
        <f>IF($A92="","",_xlfn.IFNA(RTD($A$1,,"order",$A92,X$6,$A$2),""))</f>
        <v/>
      </c>
      <c r="Y92" s="147" t="str">
        <f>IF($A92="","",_xlfn.IFNA(RTD($A$1,,"order",$A92,Y$6,$A$2),""))</f>
        <v/>
      </c>
      <c r="Z92" s="143" t="str">
        <f>IF($A92="","",_xlfn.IFNA(RTD($A$1,,"order",$A92,Z$6,$A$2),""))</f>
        <v/>
      </c>
      <c r="AA92" s="143" t="str">
        <f>IF($A92="","",_xlfn.IFNA(RTD($A$1,,"order",$A92,AA$6,$A$2),""))</f>
        <v/>
      </c>
      <c r="AB92" s="143" t="str">
        <f>IF($A92="","",_xlfn.IFNA(RTD($A$1,,"order",$A92,AB$6,$A$2),""))</f>
        <v/>
      </c>
      <c r="AC92" s="143" t="str">
        <f>IF($A92="","",_xlfn.IFNA(RTD($A$1,,"order",$A92,AC$6,$A$2),""))</f>
        <v/>
      </c>
      <c r="AD92" s="143" t="str">
        <f>IF($A92="","",_xlfn.IFNA(RTD($A$1,,"order",$A92,AD$6,$A$2),""))</f>
        <v/>
      </c>
      <c r="AE92" s="59" t="str">
        <f>IF($A92="","",_xlfn.IFNA(RTD($A$1,,"order",$A92,AE$6,$A$2),""))</f>
        <v/>
      </c>
      <c r="AF92" s="59" t="str">
        <f>IF($A92="","",_xlfn.IFNA(RTD($A$1,,"order",$A92,AF$6,$A$2),""))</f>
        <v/>
      </c>
      <c r="AG92" s="59" t="str">
        <f>IF($A92="","",_xlfn.IFNA(RTD($A$1,,"order",$A92,AG$6,$A$2),""))</f>
        <v/>
      </c>
      <c r="AH92" s="59" t="str">
        <f>IF($A92="","",_xlfn.IFNA(RTD($A$1,,"order",$A92,AH$6,$A$2),""))</f>
        <v/>
      </c>
      <c r="AI92" s="143" t="str">
        <f>IF($A92="","",_xlfn.IFNA(RTD($A$1,,"order",$A92,AI$6,$A$2),""))</f>
        <v/>
      </c>
      <c r="AJ92" s="59" t="str">
        <f>IF($A92="","",_xlfn.IFNA(RTD($A$1,,"order",$A92,AJ$6,$A$2),""))</f>
        <v/>
      </c>
      <c r="AK92" s="143" t="str">
        <f>IF($A92="","",_xlfn.IFNA(RTD($A$1,,"order",$A92,AK$6,$A$2),""))</f>
        <v/>
      </c>
      <c r="AL92" s="59" t="str">
        <f>IF($A92="","",_xlfn.IFNA(RTD($A$1,,"order",$A92,AL$6,$A$2),""))</f>
        <v/>
      </c>
      <c r="AM92" s="143" t="str">
        <f>IF($A92="","",_xlfn.IFNA(RTD($A$1,,"order",$A92,AM$6,$A$2),""))</f>
        <v/>
      </c>
      <c r="AN92" s="143" t="str">
        <f>IF($A92="","",_xlfn.IFNA(RTD($A$1,,"order",$A92,AN$6,$A$2),""))</f>
        <v/>
      </c>
      <c r="AO92" s="143" t="str">
        <f>IF($A92="","",_xlfn.IFNA(RTD($A$1,,"order",$A92,AO$6,$A$2),""))</f>
        <v/>
      </c>
      <c r="AP92" s="143" t="str">
        <f>IF($A92="","",_xlfn.IFNA(RTD($A$1,,"order",$A92,AP$6,$A$2),""))</f>
        <v/>
      </c>
      <c r="AQ92" s="143" t="str">
        <f>IF($A92="","",_xlfn.IFNA(RTD($A$1,,"order",$A92,AQ$6,$A$2),""))</f>
        <v/>
      </c>
      <c r="AR92" s="143" t="str">
        <f>IF($A92="","",_xlfn.IFNA(RTD($A$1,,"order",$A92,AR$6,$A$2),""))</f>
        <v/>
      </c>
      <c r="AS92" s="143" t="str">
        <f>IF($A92="","",_xlfn.IFNA(RTD($A$1,,"order",$A92,AS$6,$A$2),""))</f>
        <v/>
      </c>
      <c r="AT92" s="143" t="str">
        <f>IF($A92="","",_xlfn.IFNA(RTD($A$1,,"order",$A92,AT$6,$A$2),""))</f>
        <v/>
      </c>
      <c r="AU92" s="59" t="str">
        <f>IF($A92="","",_xlfn.IFNA(RTD($A$1,,"order",$A92,AU$6,$A$2),""))</f>
        <v/>
      </c>
      <c r="AV92" s="59" t="str">
        <f>IF($A92="","",_xlfn.IFNA(RTD($A$1,,"order",$A92,AV$6,$A$2),""))</f>
        <v/>
      </c>
      <c r="AW92" s="143" t="str">
        <f>IF($A92="","",_xlfn.IFNA(RTD($A$1,,"order",$A92,AW$6,$A$2),""))</f>
        <v/>
      </c>
      <c r="AX92" s="143" t="str">
        <f>IF($A92="","",_xlfn.IFNA(RTD($A$1,,"order",$A92,AX$6,$A$2),""))</f>
        <v/>
      </c>
      <c r="AY92" s="143" t="str">
        <f>IF($A92="","",_xlfn.IFNA(RTD($A$1,,"order",$A92,AY$6,$A$2),""))</f>
        <v/>
      </c>
      <c r="AZ92" s="143" t="str">
        <f>IF($A92="","",_xlfn.IFNA(RTD($A$1,,"order",$A92,AZ$6,$A$2),""))</f>
        <v/>
      </c>
      <c r="BA92" s="143" t="str">
        <f>IF($A92="","",_xlfn.IFNA(RTD($A$1,,"order",$A92,BA$6,$A$2),""))</f>
        <v/>
      </c>
      <c r="BB92" s="143" t="str">
        <f>IF($A92="","",_xlfn.IFNA(RTD($A$1,,"order",$A92,BB$6,$A$2),""))</f>
        <v/>
      </c>
      <c r="BC92" s="143" t="str">
        <f>IF($A92="","",_xlfn.IFNA(RTD($A$1,,"order",$A92,BC$6,$A$2),""))</f>
        <v/>
      </c>
      <c r="BD92" s="143" t="str">
        <f>IF($A92="","",_xlfn.IFNA(RTD($A$1,,"order",$A92,BD$6,$A$2),""))</f>
        <v/>
      </c>
      <c r="BE92" s="143" t="str">
        <f>IF($A92="","",_xlfn.IFNA(RTD($A$1,,"order",$A92,BE$6,$A$2),""))</f>
        <v/>
      </c>
      <c r="BF92" s="143" t="str">
        <f>IF($A92="","",_xlfn.IFNA(RTD($A$1,,"order",$A92,BF$6,$A$2),""))</f>
        <v/>
      </c>
      <c r="BG92" s="143" t="str">
        <f>IF($A92="","",_xlfn.IFNA(RTD($A$1,,"order",$A92,BG$6,$A$2),""))</f>
        <v/>
      </c>
      <c r="BH92" s="143" t="str">
        <f>IF($A92="","",_xlfn.IFNA(RTD($A$1,,"order",$A92,BH$6,$A$2),""))</f>
        <v/>
      </c>
      <c r="BI92" s="143" t="str">
        <f>IF($A92="","",_xlfn.IFNA(RTD($A$1,,"order",$A92,BI$6,$A$2),""))</f>
        <v/>
      </c>
      <c r="BJ92" s="143" t="str">
        <f>IF($A92="","",_xlfn.IFNA(RTD($A$1,,"order",$A92,BJ$6,$A$2),""))</f>
        <v/>
      </c>
      <c r="BK92" s="143" t="str">
        <f>IF($A92="","",_xlfn.IFNA(RTD($A$1,,"order",$A92,BK$6,$A$2),""))</f>
        <v/>
      </c>
      <c r="BL92" s="143" t="str">
        <f>IF($A92="","",_xlfn.IFNA(RTD($A$1,,"order",$A92,BL$6,$A$2),""))</f>
        <v/>
      </c>
      <c r="BM92" s="143" t="str">
        <f>IF($A92="","",_xlfn.IFNA(RTD($A$1,,"order",$A92,BM$6,$A$2),""))</f>
        <v/>
      </c>
      <c r="BN92" s="143" t="str">
        <f>IF($A92="","",_xlfn.IFNA(RTD($A$1,,"order",$A92,BN$6,$A$2),""))</f>
        <v/>
      </c>
      <c r="BO92" s="149" t="str">
        <f>IF($A92="","",_xlfn.IFNA(RTD($A$1,,"order",$A92,BO$6,$A$2),""))</f>
        <v/>
      </c>
      <c r="BP92" s="149" t="str">
        <f>IF($A92="","",_xlfn.IFNA(RTD($A$1,,"order",$A92,BP$6,$A$2),""))</f>
        <v/>
      </c>
      <c r="BQ92" s="149" t="str">
        <f>IF($A92="","",_xlfn.IFNA(RTD($A$1,,"order",$A92,BQ$6,$A$2),""))</f>
        <v/>
      </c>
      <c r="BR92" s="59" t="str">
        <f>IF($A92="","",_xlfn.IFNA(RTD($A$1,,"order",$A92,BR$6,$A$2),""))</f>
        <v/>
      </c>
      <c r="BS92" s="59" t="str">
        <f>IF($A92="","",_xlfn.IFNA(RTD($A$1,,"order",$A92,BS$6,$A$2),""))</f>
        <v/>
      </c>
      <c r="BT92" s="59" t="str">
        <f>IF($A92="","",_xlfn.IFNA(RTD($A$1,,"order",$A92,BT$6,$A$2),""))</f>
        <v/>
      </c>
      <c r="BU92" s="59" t="str">
        <f>IF($A92="","",_xlfn.IFNA(RTD($A$1,,"order",$A92,BU$6,$A$2),""))</f>
        <v/>
      </c>
      <c r="BV92" s="59" t="str">
        <f>IF($A92="","",_xlfn.IFNA(RTD($A$1,,"order",$A92,BV$6,$A$2),""))</f>
        <v/>
      </c>
      <c r="BW92" s="59" t="str">
        <f>IF($A92="","",_xlfn.IFNA(RTD($A$1,,"order",$A92,BW$6,$A$2),""))</f>
        <v/>
      </c>
      <c r="BX92" s="59" t="str">
        <f>IF($A92="","",_xlfn.IFNA(RTD($A$1,,"order",$A92,BX$6,$A$2),""))</f>
        <v/>
      </c>
      <c r="BY92" s="59" t="str">
        <f>IF($A92="","",_xlfn.IFNA(RTD($A$1,,"order",$A92,BY$6,$A$2),""))</f>
        <v/>
      </c>
      <c r="BZ92" s="59" t="str">
        <f>IF($A92="","",_xlfn.IFNA(RTD($A$1,,"order",$A92,BZ$6,$A$2),""))</f>
        <v/>
      </c>
      <c r="CA92" s="59" t="str">
        <f>IF($A92="","",_xlfn.IFNA(RTD($A$1,,"order",$A92,CA$6,$A$2),""))</f>
        <v/>
      </c>
      <c r="CB92" s="59" t="str">
        <f>IF($A92="","",_xlfn.IFNA(RTD($A$1,,"order",$A92,CB$6,$A$2),""))</f>
        <v/>
      </c>
    </row>
    <row r="93" spans="1:80" x14ac:dyDescent="0.55000000000000004">
      <c r="A93" s="59" t="str">
        <f>IF(LiveOn,IFERROR(MID(","&amp;$B$5&amp;",",FIND(CHAR(1),SUBSTITUTE(","&amp;$B$5&amp;",",",",CHAR(1),ROWS($A$7:A93)))+1,FIND(CHAR(1),SUBSTITUTE(","&amp;$B$5&amp;",",",",CHAR(1),ROWS($A$7:A93)+1))-FIND(CHAR(1),SUBSTITUTE(","&amp;$B$5&amp;",",",",CHAR(1),ROWS($A$7:A93)))-1),""),"")</f>
        <v/>
      </c>
      <c r="B93" s="115" t="str">
        <f>IF($A93="","",IF(ISNUMBER(UtcOffset),IF(ISNUMBER(RTD($A$1,,"order",$A93,B$6,$A$2)),RTD($A$1,,"order",$A93,B$6,$A$2)+UtcOffset,RTD($A$1,,"order",$A93,B$6,$A$2)),""))</f>
        <v/>
      </c>
      <c r="C93" s="115" t="str">
        <f>IF($A93="","",IF(ISNUMBER(UtcOffset),IF(ISNUMBER(RTD($A$1,,"order",$A93,C$6,$A$2)),RTD($A$1,,"order",$A93,C$6,$A$2)+UtcOffset,RTD($A$1,,"order",$A93,C$6,$A$2)),""))</f>
        <v/>
      </c>
      <c r="D93" s="61" t="str">
        <f>IF($A93="","",_xlfn.IFNA(RTD($A$1,,"order",$A93,D$6,$A$2),""))</f>
        <v/>
      </c>
      <c r="E93" s="123" t="str">
        <f>IF($A93="","",_xlfn.IFNA(RTD($A$1,,"order",$A93,E$6,$A$2),""))</f>
        <v/>
      </c>
      <c r="F93" s="130" t="str">
        <f>IF($A93="","",_xlfn.IFNA(RTD($A$1,,"order",$A93,F$6,$A$2),""))</f>
        <v/>
      </c>
      <c r="G93" s="130" t="str">
        <f>IF($A93="","",_xlfn.IFNA(RTD($A$1,,"order",$A93,G$6,$A$2),""))</f>
        <v/>
      </c>
      <c r="H93" s="82" t="str">
        <f>IF($A93="","",_xlfn.IFNA(RTD($A$1,,"order",$A93,H$6,$A$2),""))</f>
        <v/>
      </c>
      <c r="I93" s="135" t="str">
        <f>IF($A93="","",_xlfn.IFNA(RTD($A$1,,"order",$A93,I$6,$A$2),""))</f>
        <v/>
      </c>
      <c r="J93" s="135" t="str">
        <f>IF($A93="","",_xlfn.IFNA(RTD($A$1,,"order",$A93,J$6,$A$2),""))</f>
        <v/>
      </c>
      <c r="K93" s="139" t="str">
        <f>IF($A93="","",_xlfn.IFNA(RTD($A$1,,"order",$A93,K$6,$A$2),""))</f>
        <v/>
      </c>
      <c r="L93" s="139" t="str">
        <f>IF($A93="","",_xlfn.IFNA(RTD($A$1,,"order",$A93,L$6,$A$2),""))</f>
        <v/>
      </c>
      <c r="M93" s="62" t="str">
        <f>IF($A93="","",_xlfn.IFNA(RTD($A$1,,"order",$A93,M$6,$A$2),""))</f>
        <v/>
      </c>
      <c r="N93" s="62" t="str">
        <f>IF($A93="","",_xlfn.IFNA(RTD($A$1,,"order",$A93,N$6,$A$2),""))</f>
        <v/>
      </c>
      <c r="O93" s="142" t="str">
        <f>IF($A93="","",_xlfn.IFNA(RTD($A$1,,"order",$A93,O$6,$A$2),""))</f>
        <v/>
      </c>
      <c r="P93" s="142" t="str">
        <f>IF($A93="","",_xlfn.IFNA(RTD($A$1,,"order",$A93,P$6,$A$2),""))</f>
        <v/>
      </c>
      <c r="Q93" s="152" t="str">
        <f>IF($A93="","",_xlfn.IFNA(RTD($A$1,,"order",$A93,Q$6,$A$2),""))</f>
        <v/>
      </c>
      <c r="R93" s="59" t="str">
        <f>IF($A93="","",_xlfn.IFNA(RTD($A$1,,"order",$A93,R$6,$A$2),""))</f>
        <v/>
      </c>
      <c r="S93" s="59" t="str">
        <f>IF($A93="","",_xlfn.IFNA(RTD($A$1,,"order",$A93,S$6,$A$2),""))</f>
        <v/>
      </c>
      <c r="T93" s="143" t="str">
        <f>IF($A93="","",_xlfn.IFNA(RTD($A$1,,"order",$A93,T$6,$A$2),""))</f>
        <v/>
      </c>
      <c r="U93" s="143" t="str">
        <f>IF($A93="","",_xlfn.IFNA(RTD($A$1,,"order",$A93,U$6,$A$2),""))</f>
        <v/>
      </c>
      <c r="V93" s="143" t="str">
        <f>IF($A93="","",_xlfn.IFNA(RTD($A$1,,"order",$A93,V$6,$A$2),""))</f>
        <v/>
      </c>
      <c r="W93" s="143" t="str">
        <f>IF($A93="","",_xlfn.IFNA(RTD($A$1,,"order",$A93,W$6,$A$2),""))</f>
        <v/>
      </c>
      <c r="X93" s="147" t="str">
        <f>IF($A93="","",_xlfn.IFNA(RTD($A$1,,"order",$A93,X$6,$A$2),""))</f>
        <v/>
      </c>
      <c r="Y93" s="147" t="str">
        <f>IF($A93="","",_xlfn.IFNA(RTD($A$1,,"order",$A93,Y$6,$A$2),""))</f>
        <v/>
      </c>
      <c r="Z93" s="143" t="str">
        <f>IF($A93="","",_xlfn.IFNA(RTD($A$1,,"order",$A93,Z$6,$A$2),""))</f>
        <v/>
      </c>
      <c r="AA93" s="143" t="str">
        <f>IF($A93="","",_xlfn.IFNA(RTD($A$1,,"order",$A93,AA$6,$A$2),""))</f>
        <v/>
      </c>
      <c r="AB93" s="143" t="str">
        <f>IF($A93="","",_xlfn.IFNA(RTD($A$1,,"order",$A93,AB$6,$A$2),""))</f>
        <v/>
      </c>
      <c r="AC93" s="143" t="str">
        <f>IF($A93="","",_xlfn.IFNA(RTD($A$1,,"order",$A93,AC$6,$A$2),""))</f>
        <v/>
      </c>
      <c r="AD93" s="143" t="str">
        <f>IF($A93="","",_xlfn.IFNA(RTD($A$1,,"order",$A93,AD$6,$A$2),""))</f>
        <v/>
      </c>
      <c r="AE93" s="59" t="str">
        <f>IF($A93="","",_xlfn.IFNA(RTD($A$1,,"order",$A93,AE$6,$A$2),""))</f>
        <v/>
      </c>
      <c r="AF93" s="59" t="str">
        <f>IF($A93="","",_xlfn.IFNA(RTD($A$1,,"order",$A93,AF$6,$A$2),""))</f>
        <v/>
      </c>
      <c r="AG93" s="59" t="str">
        <f>IF($A93="","",_xlfn.IFNA(RTD($A$1,,"order",$A93,AG$6,$A$2),""))</f>
        <v/>
      </c>
      <c r="AH93" s="59" t="str">
        <f>IF($A93="","",_xlfn.IFNA(RTD($A$1,,"order",$A93,AH$6,$A$2),""))</f>
        <v/>
      </c>
      <c r="AI93" s="143" t="str">
        <f>IF($A93="","",_xlfn.IFNA(RTD($A$1,,"order",$A93,AI$6,$A$2),""))</f>
        <v/>
      </c>
      <c r="AJ93" s="59" t="str">
        <f>IF($A93="","",_xlfn.IFNA(RTD($A$1,,"order",$A93,AJ$6,$A$2),""))</f>
        <v/>
      </c>
      <c r="AK93" s="143" t="str">
        <f>IF($A93="","",_xlfn.IFNA(RTD($A$1,,"order",$A93,AK$6,$A$2),""))</f>
        <v/>
      </c>
      <c r="AL93" s="59" t="str">
        <f>IF($A93="","",_xlfn.IFNA(RTD($A$1,,"order",$A93,AL$6,$A$2),""))</f>
        <v/>
      </c>
      <c r="AM93" s="143" t="str">
        <f>IF($A93="","",_xlfn.IFNA(RTD($A$1,,"order",$A93,AM$6,$A$2),""))</f>
        <v/>
      </c>
      <c r="AN93" s="143" t="str">
        <f>IF($A93="","",_xlfn.IFNA(RTD($A$1,,"order",$A93,AN$6,$A$2),""))</f>
        <v/>
      </c>
      <c r="AO93" s="143" t="str">
        <f>IF($A93="","",_xlfn.IFNA(RTD($A$1,,"order",$A93,AO$6,$A$2),""))</f>
        <v/>
      </c>
      <c r="AP93" s="143" t="str">
        <f>IF($A93="","",_xlfn.IFNA(RTD($A$1,,"order",$A93,AP$6,$A$2),""))</f>
        <v/>
      </c>
      <c r="AQ93" s="143" t="str">
        <f>IF($A93="","",_xlfn.IFNA(RTD($A$1,,"order",$A93,AQ$6,$A$2),""))</f>
        <v/>
      </c>
      <c r="AR93" s="143" t="str">
        <f>IF($A93="","",_xlfn.IFNA(RTD($A$1,,"order",$A93,AR$6,$A$2),""))</f>
        <v/>
      </c>
      <c r="AS93" s="143" t="str">
        <f>IF($A93="","",_xlfn.IFNA(RTD($A$1,,"order",$A93,AS$6,$A$2),""))</f>
        <v/>
      </c>
      <c r="AT93" s="143" t="str">
        <f>IF($A93="","",_xlfn.IFNA(RTD($A$1,,"order",$A93,AT$6,$A$2),""))</f>
        <v/>
      </c>
      <c r="AU93" s="59" t="str">
        <f>IF($A93="","",_xlfn.IFNA(RTD($A$1,,"order",$A93,AU$6,$A$2),""))</f>
        <v/>
      </c>
      <c r="AV93" s="59" t="str">
        <f>IF($A93="","",_xlfn.IFNA(RTD($A$1,,"order",$A93,AV$6,$A$2),""))</f>
        <v/>
      </c>
      <c r="AW93" s="143" t="str">
        <f>IF($A93="","",_xlfn.IFNA(RTD($A$1,,"order",$A93,AW$6,$A$2),""))</f>
        <v/>
      </c>
      <c r="AX93" s="143" t="str">
        <f>IF($A93="","",_xlfn.IFNA(RTD($A$1,,"order",$A93,AX$6,$A$2),""))</f>
        <v/>
      </c>
      <c r="AY93" s="143" t="str">
        <f>IF($A93="","",_xlfn.IFNA(RTD($A$1,,"order",$A93,AY$6,$A$2),""))</f>
        <v/>
      </c>
      <c r="AZ93" s="143" t="str">
        <f>IF($A93="","",_xlfn.IFNA(RTD($A$1,,"order",$A93,AZ$6,$A$2),""))</f>
        <v/>
      </c>
      <c r="BA93" s="143" t="str">
        <f>IF($A93="","",_xlfn.IFNA(RTD($A$1,,"order",$A93,BA$6,$A$2),""))</f>
        <v/>
      </c>
      <c r="BB93" s="143" t="str">
        <f>IF($A93="","",_xlfn.IFNA(RTD($A$1,,"order",$A93,BB$6,$A$2),""))</f>
        <v/>
      </c>
      <c r="BC93" s="143" t="str">
        <f>IF($A93="","",_xlfn.IFNA(RTD($A$1,,"order",$A93,BC$6,$A$2),""))</f>
        <v/>
      </c>
      <c r="BD93" s="143" t="str">
        <f>IF($A93="","",_xlfn.IFNA(RTD($A$1,,"order",$A93,BD$6,$A$2),""))</f>
        <v/>
      </c>
      <c r="BE93" s="143" t="str">
        <f>IF($A93="","",_xlfn.IFNA(RTD($A$1,,"order",$A93,BE$6,$A$2),""))</f>
        <v/>
      </c>
      <c r="BF93" s="143" t="str">
        <f>IF($A93="","",_xlfn.IFNA(RTD($A$1,,"order",$A93,BF$6,$A$2),""))</f>
        <v/>
      </c>
      <c r="BG93" s="143" t="str">
        <f>IF($A93="","",_xlfn.IFNA(RTD($A$1,,"order",$A93,BG$6,$A$2),""))</f>
        <v/>
      </c>
      <c r="BH93" s="143" t="str">
        <f>IF($A93="","",_xlfn.IFNA(RTD($A$1,,"order",$A93,BH$6,$A$2),""))</f>
        <v/>
      </c>
      <c r="BI93" s="143" t="str">
        <f>IF($A93="","",_xlfn.IFNA(RTD($A$1,,"order",$A93,BI$6,$A$2),""))</f>
        <v/>
      </c>
      <c r="BJ93" s="143" t="str">
        <f>IF($A93="","",_xlfn.IFNA(RTD($A$1,,"order",$A93,BJ$6,$A$2),""))</f>
        <v/>
      </c>
      <c r="BK93" s="143" t="str">
        <f>IF($A93="","",_xlfn.IFNA(RTD($A$1,,"order",$A93,BK$6,$A$2),""))</f>
        <v/>
      </c>
      <c r="BL93" s="143" t="str">
        <f>IF($A93="","",_xlfn.IFNA(RTD($A$1,,"order",$A93,BL$6,$A$2),""))</f>
        <v/>
      </c>
      <c r="BM93" s="143" t="str">
        <f>IF($A93="","",_xlfn.IFNA(RTD($A$1,,"order",$A93,BM$6,$A$2),""))</f>
        <v/>
      </c>
      <c r="BN93" s="143" t="str">
        <f>IF($A93="","",_xlfn.IFNA(RTD($A$1,,"order",$A93,BN$6,$A$2),""))</f>
        <v/>
      </c>
      <c r="BO93" s="149" t="str">
        <f>IF($A93="","",_xlfn.IFNA(RTD($A$1,,"order",$A93,BO$6,$A$2),""))</f>
        <v/>
      </c>
      <c r="BP93" s="149" t="str">
        <f>IF($A93="","",_xlfn.IFNA(RTD($A$1,,"order",$A93,BP$6,$A$2),""))</f>
        <v/>
      </c>
      <c r="BQ93" s="149" t="str">
        <f>IF($A93="","",_xlfn.IFNA(RTD($A$1,,"order",$A93,BQ$6,$A$2),""))</f>
        <v/>
      </c>
      <c r="BR93" s="59" t="str">
        <f>IF($A93="","",_xlfn.IFNA(RTD($A$1,,"order",$A93,BR$6,$A$2),""))</f>
        <v/>
      </c>
      <c r="BS93" s="59" t="str">
        <f>IF($A93="","",_xlfn.IFNA(RTD($A$1,,"order",$A93,BS$6,$A$2),""))</f>
        <v/>
      </c>
      <c r="BT93" s="59" t="str">
        <f>IF($A93="","",_xlfn.IFNA(RTD($A$1,,"order",$A93,BT$6,$A$2),""))</f>
        <v/>
      </c>
      <c r="BU93" s="59" t="str">
        <f>IF($A93="","",_xlfn.IFNA(RTD($A$1,,"order",$A93,BU$6,$A$2),""))</f>
        <v/>
      </c>
      <c r="BV93" s="59" t="str">
        <f>IF($A93="","",_xlfn.IFNA(RTD($A$1,,"order",$A93,BV$6,$A$2),""))</f>
        <v/>
      </c>
      <c r="BW93" s="59" t="str">
        <f>IF($A93="","",_xlfn.IFNA(RTD($A$1,,"order",$A93,BW$6,$A$2),""))</f>
        <v/>
      </c>
      <c r="BX93" s="59" t="str">
        <f>IF($A93="","",_xlfn.IFNA(RTD($A$1,,"order",$A93,BX$6,$A$2),""))</f>
        <v/>
      </c>
      <c r="BY93" s="59" t="str">
        <f>IF($A93="","",_xlfn.IFNA(RTD($A$1,,"order",$A93,BY$6,$A$2),""))</f>
        <v/>
      </c>
      <c r="BZ93" s="59" t="str">
        <f>IF($A93="","",_xlfn.IFNA(RTD($A$1,,"order",$A93,BZ$6,$A$2),""))</f>
        <v/>
      </c>
      <c r="CA93" s="59" t="str">
        <f>IF($A93="","",_xlfn.IFNA(RTD($A$1,,"order",$A93,CA$6,$A$2),""))</f>
        <v/>
      </c>
      <c r="CB93" s="59" t="str">
        <f>IF($A93="","",_xlfn.IFNA(RTD($A$1,,"order",$A93,CB$6,$A$2),""))</f>
        <v/>
      </c>
    </row>
    <row r="94" spans="1:80" x14ac:dyDescent="0.55000000000000004">
      <c r="A94" s="59" t="str">
        <f>IF(LiveOn,IFERROR(MID(","&amp;$B$5&amp;",",FIND(CHAR(1),SUBSTITUTE(","&amp;$B$5&amp;",",",",CHAR(1),ROWS($A$7:A94)))+1,FIND(CHAR(1),SUBSTITUTE(","&amp;$B$5&amp;",",",",CHAR(1),ROWS($A$7:A94)+1))-FIND(CHAR(1),SUBSTITUTE(","&amp;$B$5&amp;",",",",CHAR(1),ROWS($A$7:A94)))-1),""),"")</f>
        <v/>
      </c>
      <c r="B94" s="115" t="str">
        <f>IF($A94="","",IF(ISNUMBER(UtcOffset),IF(ISNUMBER(RTD($A$1,,"order",$A94,B$6,$A$2)),RTD($A$1,,"order",$A94,B$6,$A$2)+UtcOffset,RTD($A$1,,"order",$A94,B$6,$A$2)),""))</f>
        <v/>
      </c>
      <c r="C94" s="115" t="str">
        <f>IF($A94="","",IF(ISNUMBER(UtcOffset),IF(ISNUMBER(RTD($A$1,,"order",$A94,C$6,$A$2)),RTD($A$1,,"order",$A94,C$6,$A$2)+UtcOffset,RTD($A$1,,"order",$A94,C$6,$A$2)),""))</f>
        <v/>
      </c>
      <c r="D94" s="61" t="str">
        <f>IF($A94="","",_xlfn.IFNA(RTD($A$1,,"order",$A94,D$6,$A$2),""))</f>
        <v/>
      </c>
      <c r="E94" s="123" t="str">
        <f>IF($A94="","",_xlfn.IFNA(RTD($A$1,,"order",$A94,E$6,$A$2),""))</f>
        <v/>
      </c>
      <c r="F94" s="130" t="str">
        <f>IF($A94="","",_xlfn.IFNA(RTD($A$1,,"order",$A94,F$6,$A$2),""))</f>
        <v/>
      </c>
      <c r="G94" s="130" t="str">
        <f>IF($A94="","",_xlfn.IFNA(RTD($A$1,,"order",$A94,G$6,$A$2),""))</f>
        <v/>
      </c>
      <c r="H94" s="82" t="str">
        <f>IF($A94="","",_xlfn.IFNA(RTD($A$1,,"order",$A94,H$6,$A$2),""))</f>
        <v/>
      </c>
      <c r="I94" s="135" t="str">
        <f>IF($A94="","",_xlfn.IFNA(RTD($A$1,,"order",$A94,I$6,$A$2),""))</f>
        <v/>
      </c>
      <c r="J94" s="135" t="str">
        <f>IF($A94="","",_xlfn.IFNA(RTD($A$1,,"order",$A94,J$6,$A$2),""))</f>
        <v/>
      </c>
      <c r="K94" s="139" t="str">
        <f>IF($A94="","",_xlfn.IFNA(RTD($A$1,,"order",$A94,K$6,$A$2),""))</f>
        <v/>
      </c>
      <c r="L94" s="139" t="str">
        <f>IF($A94="","",_xlfn.IFNA(RTD($A$1,,"order",$A94,L$6,$A$2),""))</f>
        <v/>
      </c>
      <c r="M94" s="62" t="str">
        <f>IF($A94="","",_xlfn.IFNA(RTD($A$1,,"order",$A94,M$6,$A$2),""))</f>
        <v/>
      </c>
      <c r="N94" s="62" t="str">
        <f>IF($A94="","",_xlfn.IFNA(RTD($A$1,,"order",$A94,N$6,$A$2),""))</f>
        <v/>
      </c>
      <c r="O94" s="142" t="str">
        <f>IF($A94="","",_xlfn.IFNA(RTD($A$1,,"order",$A94,O$6,$A$2),""))</f>
        <v/>
      </c>
      <c r="P94" s="142" t="str">
        <f>IF($A94="","",_xlfn.IFNA(RTD($A$1,,"order",$A94,P$6,$A$2),""))</f>
        <v/>
      </c>
      <c r="Q94" s="152" t="str">
        <f>IF($A94="","",_xlfn.IFNA(RTD($A$1,,"order",$A94,Q$6,$A$2),""))</f>
        <v/>
      </c>
      <c r="R94" s="59" t="str">
        <f>IF($A94="","",_xlfn.IFNA(RTD($A$1,,"order",$A94,R$6,$A$2),""))</f>
        <v/>
      </c>
      <c r="S94" s="59" t="str">
        <f>IF($A94="","",_xlfn.IFNA(RTD($A$1,,"order",$A94,S$6,$A$2),""))</f>
        <v/>
      </c>
      <c r="T94" s="143" t="str">
        <f>IF($A94="","",_xlfn.IFNA(RTD($A$1,,"order",$A94,T$6,$A$2),""))</f>
        <v/>
      </c>
      <c r="U94" s="143" t="str">
        <f>IF($A94="","",_xlfn.IFNA(RTD($A$1,,"order",$A94,U$6,$A$2),""))</f>
        <v/>
      </c>
      <c r="V94" s="143" t="str">
        <f>IF($A94="","",_xlfn.IFNA(RTD($A$1,,"order",$A94,V$6,$A$2),""))</f>
        <v/>
      </c>
      <c r="W94" s="143" t="str">
        <f>IF($A94="","",_xlfn.IFNA(RTD($A$1,,"order",$A94,W$6,$A$2),""))</f>
        <v/>
      </c>
      <c r="X94" s="147" t="str">
        <f>IF($A94="","",_xlfn.IFNA(RTD($A$1,,"order",$A94,X$6,$A$2),""))</f>
        <v/>
      </c>
      <c r="Y94" s="147" t="str">
        <f>IF($A94="","",_xlfn.IFNA(RTD($A$1,,"order",$A94,Y$6,$A$2),""))</f>
        <v/>
      </c>
      <c r="Z94" s="143" t="str">
        <f>IF($A94="","",_xlfn.IFNA(RTD($A$1,,"order",$A94,Z$6,$A$2),""))</f>
        <v/>
      </c>
      <c r="AA94" s="143" t="str">
        <f>IF($A94="","",_xlfn.IFNA(RTD($A$1,,"order",$A94,AA$6,$A$2),""))</f>
        <v/>
      </c>
      <c r="AB94" s="143" t="str">
        <f>IF($A94="","",_xlfn.IFNA(RTD($A$1,,"order",$A94,AB$6,$A$2),""))</f>
        <v/>
      </c>
      <c r="AC94" s="143" t="str">
        <f>IF($A94="","",_xlfn.IFNA(RTD($A$1,,"order",$A94,AC$6,$A$2),""))</f>
        <v/>
      </c>
      <c r="AD94" s="143" t="str">
        <f>IF($A94="","",_xlfn.IFNA(RTD($A$1,,"order",$A94,AD$6,$A$2),""))</f>
        <v/>
      </c>
      <c r="AE94" s="59" t="str">
        <f>IF($A94="","",_xlfn.IFNA(RTD($A$1,,"order",$A94,AE$6,$A$2),""))</f>
        <v/>
      </c>
      <c r="AF94" s="59" t="str">
        <f>IF($A94="","",_xlfn.IFNA(RTD($A$1,,"order",$A94,AF$6,$A$2),""))</f>
        <v/>
      </c>
      <c r="AG94" s="59" t="str">
        <f>IF($A94="","",_xlfn.IFNA(RTD($A$1,,"order",$A94,AG$6,$A$2),""))</f>
        <v/>
      </c>
      <c r="AH94" s="59" t="str">
        <f>IF($A94="","",_xlfn.IFNA(RTD($A$1,,"order",$A94,AH$6,$A$2),""))</f>
        <v/>
      </c>
      <c r="AI94" s="143" t="str">
        <f>IF($A94="","",_xlfn.IFNA(RTD($A$1,,"order",$A94,AI$6,$A$2),""))</f>
        <v/>
      </c>
      <c r="AJ94" s="59" t="str">
        <f>IF($A94="","",_xlfn.IFNA(RTD($A$1,,"order",$A94,AJ$6,$A$2),""))</f>
        <v/>
      </c>
      <c r="AK94" s="143" t="str">
        <f>IF($A94="","",_xlfn.IFNA(RTD($A$1,,"order",$A94,AK$6,$A$2),""))</f>
        <v/>
      </c>
      <c r="AL94" s="59" t="str">
        <f>IF($A94="","",_xlfn.IFNA(RTD($A$1,,"order",$A94,AL$6,$A$2),""))</f>
        <v/>
      </c>
      <c r="AM94" s="143" t="str">
        <f>IF($A94="","",_xlfn.IFNA(RTD($A$1,,"order",$A94,AM$6,$A$2),""))</f>
        <v/>
      </c>
      <c r="AN94" s="143" t="str">
        <f>IF($A94="","",_xlfn.IFNA(RTD($A$1,,"order",$A94,AN$6,$A$2),""))</f>
        <v/>
      </c>
      <c r="AO94" s="143" t="str">
        <f>IF($A94="","",_xlfn.IFNA(RTD($A$1,,"order",$A94,AO$6,$A$2),""))</f>
        <v/>
      </c>
      <c r="AP94" s="143" t="str">
        <f>IF($A94="","",_xlfn.IFNA(RTD($A$1,,"order",$A94,AP$6,$A$2),""))</f>
        <v/>
      </c>
      <c r="AQ94" s="143" t="str">
        <f>IF($A94="","",_xlfn.IFNA(RTD($A$1,,"order",$A94,AQ$6,$A$2),""))</f>
        <v/>
      </c>
      <c r="AR94" s="143" t="str">
        <f>IF($A94="","",_xlfn.IFNA(RTD($A$1,,"order",$A94,AR$6,$A$2),""))</f>
        <v/>
      </c>
      <c r="AS94" s="143" t="str">
        <f>IF($A94="","",_xlfn.IFNA(RTD($A$1,,"order",$A94,AS$6,$A$2),""))</f>
        <v/>
      </c>
      <c r="AT94" s="143" t="str">
        <f>IF($A94="","",_xlfn.IFNA(RTD($A$1,,"order",$A94,AT$6,$A$2),""))</f>
        <v/>
      </c>
      <c r="AU94" s="59" t="str">
        <f>IF($A94="","",_xlfn.IFNA(RTD($A$1,,"order",$A94,AU$6,$A$2),""))</f>
        <v/>
      </c>
      <c r="AV94" s="59" t="str">
        <f>IF($A94="","",_xlfn.IFNA(RTD($A$1,,"order",$A94,AV$6,$A$2),""))</f>
        <v/>
      </c>
      <c r="AW94" s="143" t="str">
        <f>IF($A94="","",_xlfn.IFNA(RTD($A$1,,"order",$A94,AW$6,$A$2),""))</f>
        <v/>
      </c>
      <c r="AX94" s="143" t="str">
        <f>IF($A94="","",_xlfn.IFNA(RTD($A$1,,"order",$A94,AX$6,$A$2),""))</f>
        <v/>
      </c>
      <c r="AY94" s="143" t="str">
        <f>IF($A94="","",_xlfn.IFNA(RTD($A$1,,"order",$A94,AY$6,$A$2),""))</f>
        <v/>
      </c>
      <c r="AZ94" s="143" t="str">
        <f>IF($A94="","",_xlfn.IFNA(RTD($A$1,,"order",$A94,AZ$6,$A$2),""))</f>
        <v/>
      </c>
      <c r="BA94" s="143" t="str">
        <f>IF($A94="","",_xlfn.IFNA(RTD($A$1,,"order",$A94,BA$6,$A$2),""))</f>
        <v/>
      </c>
      <c r="BB94" s="143" t="str">
        <f>IF($A94="","",_xlfn.IFNA(RTD($A$1,,"order",$A94,BB$6,$A$2),""))</f>
        <v/>
      </c>
      <c r="BC94" s="143" t="str">
        <f>IF($A94="","",_xlfn.IFNA(RTD($A$1,,"order",$A94,BC$6,$A$2),""))</f>
        <v/>
      </c>
      <c r="BD94" s="143" t="str">
        <f>IF($A94="","",_xlfn.IFNA(RTD($A$1,,"order",$A94,BD$6,$A$2),""))</f>
        <v/>
      </c>
      <c r="BE94" s="143" t="str">
        <f>IF($A94="","",_xlfn.IFNA(RTD($A$1,,"order",$A94,BE$6,$A$2),""))</f>
        <v/>
      </c>
      <c r="BF94" s="143" t="str">
        <f>IF($A94="","",_xlfn.IFNA(RTD($A$1,,"order",$A94,BF$6,$A$2),""))</f>
        <v/>
      </c>
      <c r="BG94" s="143" t="str">
        <f>IF($A94="","",_xlfn.IFNA(RTD($A$1,,"order",$A94,BG$6,$A$2),""))</f>
        <v/>
      </c>
      <c r="BH94" s="143" t="str">
        <f>IF($A94="","",_xlfn.IFNA(RTD($A$1,,"order",$A94,BH$6,$A$2),""))</f>
        <v/>
      </c>
      <c r="BI94" s="143" t="str">
        <f>IF($A94="","",_xlfn.IFNA(RTD($A$1,,"order",$A94,BI$6,$A$2),""))</f>
        <v/>
      </c>
      <c r="BJ94" s="143" t="str">
        <f>IF($A94="","",_xlfn.IFNA(RTD($A$1,,"order",$A94,BJ$6,$A$2),""))</f>
        <v/>
      </c>
      <c r="BK94" s="143" t="str">
        <f>IF($A94="","",_xlfn.IFNA(RTD($A$1,,"order",$A94,BK$6,$A$2),""))</f>
        <v/>
      </c>
      <c r="BL94" s="143" t="str">
        <f>IF($A94="","",_xlfn.IFNA(RTD($A$1,,"order",$A94,BL$6,$A$2),""))</f>
        <v/>
      </c>
      <c r="BM94" s="143" t="str">
        <f>IF($A94="","",_xlfn.IFNA(RTD($A$1,,"order",$A94,BM$6,$A$2),""))</f>
        <v/>
      </c>
      <c r="BN94" s="143" t="str">
        <f>IF($A94="","",_xlfn.IFNA(RTD($A$1,,"order",$A94,BN$6,$A$2),""))</f>
        <v/>
      </c>
      <c r="BO94" s="149" t="str">
        <f>IF($A94="","",_xlfn.IFNA(RTD($A$1,,"order",$A94,BO$6,$A$2),""))</f>
        <v/>
      </c>
      <c r="BP94" s="149" t="str">
        <f>IF($A94="","",_xlfn.IFNA(RTD($A$1,,"order",$A94,BP$6,$A$2),""))</f>
        <v/>
      </c>
      <c r="BQ94" s="149" t="str">
        <f>IF($A94="","",_xlfn.IFNA(RTD($A$1,,"order",$A94,BQ$6,$A$2),""))</f>
        <v/>
      </c>
      <c r="BR94" s="59" t="str">
        <f>IF($A94="","",_xlfn.IFNA(RTD($A$1,,"order",$A94,BR$6,$A$2),""))</f>
        <v/>
      </c>
      <c r="BS94" s="59" t="str">
        <f>IF($A94="","",_xlfn.IFNA(RTD($A$1,,"order",$A94,BS$6,$A$2),""))</f>
        <v/>
      </c>
      <c r="BT94" s="59" t="str">
        <f>IF($A94="","",_xlfn.IFNA(RTD($A$1,,"order",$A94,BT$6,$A$2),""))</f>
        <v/>
      </c>
      <c r="BU94" s="59" t="str">
        <f>IF($A94="","",_xlfn.IFNA(RTD($A$1,,"order",$A94,BU$6,$A$2),""))</f>
        <v/>
      </c>
      <c r="BV94" s="59" t="str">
        <f>IF($A94="","",_xlfn.IFNA(RTD($A$1,,"order",$A94,BV$6,$A$2),""))</f>
        <v/>
      </c>
      <c r="BW94" s="59" t="str">
        <f>IF($A94="","",_xlfn.IFNA(RTD($A$1,,"order",$A94,BW$6,$A$2),""))</f>
        <v/>
      </c>
      <c r="BX94" s="59" t="str">
        <f>IF($A94="","",_xlfn.IFNA(RTD($A$1,,"order",$A94,BX$6,$A$2),""))</f>
        <v/>
      </c>
      <c r="BY94" s="59" t="str">
        <f>IF($A94="","",_xlfn.IFNA(RTD($A$1,,"order",$A94,BY$6,$A$2),""))</f>
        <v/>
      </c>
      <c r="BZ94" s="59" t="str">
        <f>IF($A94="","",_xlfn.IFNA(RTD($A$1,,"order",$A94,BZ$6,$A$2),""))</f>
        <v/>
      </c>
      <c r="CA94" s="59" t="str">
        <f>IF($A94="","",_xlfn.IFNA(RTD($A$1,,"order",$A94,CA$6,$A$2),""))</f>
        <v/>
      </c>
      <c r="CB94" s="59" t="str">
        <f>IF($A94="","",_xlfn.IFNA(RTD($A$1,,"order",$A94,CB$6,$A$2),""))</f>
        <v/>
      </c>
    </row>
    <row r="95" spans="1:80" x14ac:dyDescent="0.55000000000000004">
      <c r="A95" s="59" t="str">
        <f>IF(LiveOn,IFERROR(MID(","&amp;$B$5&amp;",",FIND(CHAR(1),SUBSTITUTE(","&amp;$B$5&amp;",",",",CHAR(1),ROWS($A$7:A95)))+1,FIND(CHAR(1),SUBSTITUTE(","&amp;$B$5&amp;",",",",CHAR(1),ROWS($A$7:A95)+1))-FIND(CHAR(1),SUBSTITUTE(","&amp;$B$5&amp;",",",",CHAR(1),ROWS($A$7:A95)))-1),""),"")</f>
        <v/>
      </c>
      <c r="B95" s="115" t="str">
        <f>IF($A95="","",IF(ISNUMBER(UtcOffset),IF(ISNUMBER(RTD($A$1,,"order",$A95,B$6,$A$2)),RTD($A$1,,"order",$A95,B$6,$A$2)+UtcOffset,RTD($A$1,,"order",$A95,B$6,$A$2)),""))</f>
        <v/>
      </c>
      <c r="C95" s="115" t="str">
        <f>IF($A95="","",IF(ISNUMBER(UtcOffset),IF(ISNUMBER(RTD($A$1,,"order",$A95,C$6,$A$2)),RTD($A$1,,"order",$A95,C$6,$A$2)+UtcOffset,RTD($A$1,,"order",$A95,C$6,$A$2)),""))</f>
        <v/>
      </c>
      <c r="D95" s="61" t="str">
        <f>IF($A95="","",_xlfn.IFNA(RTD($A$1,,"order",$A95,D$6,$A$2),""))</f>
        <v/>
      </c>
      <c r="E95" s="123" t="str">
        <f>IF($A95="","",_xlfn.IFNA(RTD($A$1,,"order",$A95,E$6,$A$2),""))</f>
        <v/>
      </c>
      <c r="F95" s="130" t="str">
        <f>IF($A95="","",_xlfn.IFNA(RTD($A$1,,"order",$A95,F$6,$A$2),""))</f>
        <v/>
      </c>
      <c r="G95" s="130" t="str">
        <f>IF($A95="","",_xlfn.IFNA(RTD($A$1,,"order",$A95,G$6,$A$2),""))</f>
        <v/>
      </c>
      <c r="H95" s="82" t="str">
        <f>IF($A95="","",_xlfn.IFNA(RTD($A$1,,"order",$A95,H$6,$A$2),""))</f>
        <v/>
      </c>
      <c r="I95" s="135" t="str">
        <f>IF($A95="","",_xlfn.IFNA(RTD($A$1,,"order",$A95,I$6,$A$2),""))</f>
        <v/>
      </c>
      <c r="J95" s="135" t="str">
        <f>IF($A95="","",_xlfn.IFNA(RTD($A$1,,"order",$A95,J$6,$A$2),""))</f>
        <v/>
      </c>
      <c r="K95" s="139" t="str">
        <f>IF($A95="","",_xlfn.IFNA(RTD($A$1,,"order",$A95,K$6,$A$2),""))</f>
        <v/>
      </c>
      <c r="L95" s="139" t="str">
        <f>IF($A95="","",_xlfn.IFNA(RTD($A$1,,"order",$A95,L$6,$A$2),""))</f>
        <v/>
      </c>
      <c r="M95" s="62" t="str">
        <f>IF($A95="","",_xlfn.IFNA(RTD($A$1,,"order",$A95,M$6,$A$2),""))</f>
        <v/>
      </c>
      <c r="N95" s="62" t="str">
        <f>IF($A95="","",_xlfn.IFNA(RTD($A$1,,"order",$A95,N$6,$A$2),""))</f>
        <v/>
      </c>
      <c r="O95" s="142" t="str">
        <f>IF($A95="","",_xlfn.IFNA(RTD($A$1,,"order",$A95,O$6,$A$2),""))</f>
        <v/>
      </c>
      <c r="P95" s="142" t="str">
        <f>IF($A95="","",_xlfn.IFNA(RTD($A$1,,"order",$A95,P$6,$A$2),""))</f>
        <v/>
      </c>
      <c r="Q95" s="152" t="str">
        <f>IF($A95="","",_xlfn.IFNA(RTD($A$1,,"order",$A95,Q$6,$A$2),""))</f>
        <v/>
      </c>
      <c r="R95" s="59" t="str">
        <f>IF($A95="","",_xlfn.IFNA(RTD($A$1,,"order",$A95,R$6,$A$2),""))</f>
        <v/>
      </c>
      <c r="S95" s="59" t="str">
        <f>IF($A95="","",_xlfn.IFNA(RTD($A$1,,"order",$A95,S$6,$A$2),""))</f>
        <v/>
      </c>
      <c r="T95" s="143" t="str">
        <f>IF($A95="","",_xlfn.IFNA(RTD($A$1,,"order",$A95,T$6,$A$2),""))</f>
        <v/>
      </c>
      <c r="U95" s="143" t="str">
        <f>IF($A95="","",_xlfn.IFNA(RTD($A$1,,"order",$A95,U$6,$A$2),""))</f>
        <v/>
      </c>
      <c r="V95" s="143" t="str">
        <f>IF($A95="","",_xlfn.IFNA(RTD($A$1,,"order",$A95,V$6,$A$2),""))</f>
        <v/>
      </c>
      <c r="W95" s="143" t="str">
        <f>IF($A95="","",_xlfn.IFNA(RTD($A$1,,"order",$A95,W$6,$A$2),""))</f>
        <v/>
      </c>
      <c r="X95" s="147" t="str">
        <f>IF($A95="","",_xlfn.IFNA(RTD($A$1,,"order",$A95,X$6,$A$2),""))</f>
        <v/>
      </c>
      <c r="Y95" s="147" t="str">
        <f>IF($A95="","",_xlfn.IFNA(RTD($A$1,,"order",$A95,Y$6,$A$2),""))</f>
        <v/>
      </c>
      <c r="Z95" s="143" t="str">
        <f>IF($A95="","",_xlfn.IFNA(RTD($A$1,,"order",$A95,Z$6,$A$2),""))</f>
        <v/>
      </c>
      <c r="AA95" s="143" t="str">
        <f>IF($A95="","",_xlfn.IFNA(RTD($A$1,,"order",$A95,AA$6,$A$2),""))</f>
        <v/>
      </c>
      <c r="AB95" s="143" t="str">
        <f>IF($A95="","",_xlfn.IFNA(RTD($A$1,,"order",$A95,AB$6,$A$2),""))</f>
        <v/>
      </c>
      <c r="AC95" s="143" t="str">
        <f>IF($A95="","",_xlfn.IFNA(RTD($A$1,,"order",$A95,AC$6,$A$2),""))</f>
        <v/>
      </c>
      <c r="AD95" s="143" t="str">
        <f>IF($A95="","",_xlfn.IFNA(RTD($A$1,,"order",$A95,AD$6,$A$2),""))</f>
        <v/>
      </c>
      <c r="AE95" s="59" t="str">
        <f>IF($A95="","",_xlfn.IFNA(RTD($A$1,,"order",$A95,AE$6,$A$2),""))</f>
        <v/>
      </c>
      <c r="AF95" s="59" t="str">
        <f>IF($A95="","",_xlfn.IFNA(RTD($A$1,,"order",$A95,AF$6,$A$2),""))</f>
        <v/>
      </c>
      <c r="AG95" s="59" t="str">
        <f>IF($A95="","",_xlfn.IFNA(RTD($A$1,,"order",$A95,AG$6,$A$2),""))</f>
        <v/>
      </c>
      <c r="AH95" s="59" t="str">
        <f>IF($A95="","",_xlfn.IFNA(RTD($A$1,,"order",$A95,AH$6,$A$2),""))</f>
        <v/>
      </c>
      <c r="AI95" s="143" t="str">
        <f>IF($A95="","",_xlfn.IFNA(RTD($A$1,,"order",$A95,AI$6,$A$2),""))</f>
        <v/>
      </c>
      <c r="AJ95" s="59" t="str">
        <f>IF($A95="","",_xlfn.IFNA(RTD($A$1,,"order",$A95,AJ$6,$A$2),""))</f>
        <v/>
      </c>
      <c r="AK95" s="143" t="str">
        <f>IF($A95="","",_xlfn.IFNA(RTD($A$1,,"order",$A95,AK$6,$A$2),""))</f>
        <v/>
      </c>
      <c r="AL95" s="59" t="str">
        <f>IF($A95="","",_xlfn.IFNA(RTD($A$1,,"order",$A95,AL$6,$A$2),""))</f>
        <v/>
      </c>
      <c r="AM95" s="143" t="str">
        <f>IF($A95="","",_xlfn.IFNA(RTD($A$1,,"order",$A95,AM$6,$A$2),""))</f>
        <v/>
      </c>
      <c r="AN95" s="143" t="str">
        <f>IF($A95="","",_xlfn.IFNA(RTD($A$1,,"order",$A95,AN$6,$A$2),""))</f>
        <v/>
      </c>
      <c r="AO95" s="143" t="str">
        <f>IF($A95="","",_xlfn.IFNA(RTD($A$1,,"order",$A95,AO$6,$A$2),""))</f>
        <v/>
      </c>
      <c r="AP95" s="143" t="str">
        <f>IF($A95="","",_xlfn.IFNA(RTD($A$1,,"order",$A95,AP$6,$A$2),""))</f>
        <v/>
      </c>
      <c r="AQ95" s="143" t="str">
        <f>IF($A95="","",_xlfn.IFNA(RTD($A$1,,"order",$A95,AQ$6,$A$2),""))</f>
        <v/>
      </c>
      <c r="AR95" s="143" t="str">
        <f>IF($A95="","",_xlfn.IFNA(RTD($A$1,,"order",$A95,AR$6,$A$2),""))</f>
        <v/>
      </c>
      <c r="AS95" s="143" t="str">
        <f>IF($A95="","",_xlfn.IFNA(RTD($A$1,,"order",$A95,AS$6,$A$2),""))</f>
        <v/>
      </c>
      <c r="AT95" s="143" t="str">
        <f>IF($A95="","",_xlfn.IFNA(RTD($A$1,,"order",$A95,AT$6,$A$2),""))</f>
        <v/>
      </c>
      <c r="AU95" s="59" t="str">
        <f>IF($A95="","",_xlfn.IFNA(RTD($A$1,,"order",$A95,AU$6,$A$2),""))</f>
        <v/>
      </c>
      <c r="AV95" s="59" t="str">
        <f>IF($A95="","",_xlfn.IFNA(RTD($A$1,,"order",$A95,AV$6,$A$2),""))</f>
        <v/>
      </c>
      <c r="AW95" s="143" t="str">
        <f>IF($A95="","",_xlfn.IFNA(RTD($A$1,,"order",$A95,AW$6,$A$2),""))</f>
        <v/>
      </c>
      <c r="AX95" s="143" t="str">
        <f>IF($A95="","",_xlfn.IFNA(RTD($A$1,,"order",$A95,AX$6,$A$2),""))</f>
        <v/>
      </c>
      <c r="AY95" s="143" t="str">
        <f>IF($A95="","",_xlfn.IFNA(RTD($A$1,,"order",$A95,AY$6,$A$2),""))</f>
        <v/>
      </c>
      <c r="AZ95" s="143" t="str">
        <f>IF($A95="","",_xlfn.IFNA(RTD($A$1,,"order",$A95,AZ$6,$A$2),""))</f>
        <v/>
      </c>
      <c r="BA95" s="143" t="str">
        <f>IF($A95="","",_xlfn.IFNA(RTD($A$1,,"order",$A95,BA$6,$A$2),""))</f>
        <v/>
      </c>
      <c r="BB95" s="143" t="str">
        <f>IF($A95="","",_xlfn.IFNA(RTD($A$1,,"order",$A95,BB$6,$A$2),""))</f>
        <v/>
      </c>
      <c r="BC95" s="143" t="str">
        <f>IF($A95="","",_xlfn.IFNA(RTD($A$1,,"order",$A95,BC$6,$A$2),""))</f>
        <v/>
      </c>
      <c r="BD95" s="143" t="str">
        <f>IF($A95="","",_xlfn.IFNA(RTD($A$1,,"order",$A95,BD$6,$A$2),""))</f>
        <v/>
      </c>
      <c r="BE95" s="143" t="str">
        <f>IF($A95="","",_xlfn.IFNA(RTD($A$1,,"order",$A95,BE$6,$A$2),""))</f>
        <v/>
      </c>
      <c r="BF95" s="143" t="str">
        <f>IF($A95="","",_xlfn.IFNA(RTD($A$1,,"order",$A95,BF$6,$A$2),""))</f>
        <v/>
      </c>
      <c r="BG95" s="143" t="str">
        <f>IF($A95="","",_xlfn.IFNA(RTD($A$1,,"order",$A95,BG$6,$A$2),""))</f>
        <v/>
      </c>
      <c r="BH95" s="143" t="str">
        <f>IF($A95="","",_xlfn.IFNA(RTD($A$1,,"order",$A95,BH$6,$A$2),""))</f>
        <v/>
      </c>
      <c r="BI95" s="143" t="str">
        <f>IF($A95="","",_xlfn.IFNA(RTD($A$1,,"order",$A95,BI$6,$A$2),""))</f>
        <v/>
      </c>
      <c r="BJ95" s="143" t="str">
        <f>IF($A95="","",_xlfn.IFNA(RTD($A$1,,"order",$A95,BJ$6,$A$2),""))</f>
        <v/>
      </c>
      <c r="BK95" s="143" t="str">
        <f>IF($A95="","",_xlfn.IFNA(RTD($A$1,,"order",$A95,BK$6,$A$2),""))</f>
        <v/>
      </c>
      <c r="BL95" s="143" t="str">
        <f>IF($A95="","",_xlfn.IFNA(RTD($A$1,,"order",$A95,BL$6,$A$2),""))</f>
        <v/>
      </c>
      <c r="BM95" s="143" t="str">
        <f>IF($A95="","",_xlfn.IFNA(RTD($A$1,,"order",$A95,BM$6,$A$2),""))</f>
        <v/>
      </c>
      <c r="BN95" s="143" t="str">
        <f>IF($A95="","",_xlfn.IFNA(RTD($A$1,,"order",$A95,BN$6,$A$2),""))</f>
        <v/>
      </c>
      <c r="BO95" s="149" t="str">
        <f>IF($A95="","",_xlfn.IFNA(RTD($A$1,,"order",$A95,BO$6,$A$2),""))</f>
        <v/>
      </c>
      <c r="BP95" s="149" t="str">
        <f>IF($A95="","",_xlfn.IFNA(RTD($A$1,,"order",$A95,BP$6,$A$2),""))</f>
        <v/>
      </c>
      <c r="BQ95" s="149" t="str">
        <f>IF($A95="","",_xlfn.IFNA(RTD($A$1,,"order",$A95,BQ$6,$A$2),""))</f>
        <v/>
      </c>
      <c r="BR95" s="59" t="str">
        <f>IF($A95="","",_xlfn.IFNA(RTD($A$1,,"order",$A95,BR$6,$A$2),""))</f>
        <v/>
      </c>
      <c r="BS95" s="59" t="str">
        <f>IF($A95="","",_xlfn.IFNA(RTD($A$1,,"order",$A95,BS$6,$A$2),""))</f>
        <v/>
      </c>
      <c r="BT95" s="59" t="str">
        <f>IF($A95="","",_xlfn.IFNA(RTD($A$1,,"order",$A95,BT$6,$A$2),""))</f>
        <v/>
      </c>
      <c r="BU95" s="59" t="str">
        <f>IF($A95="","",_xlfn.IFNA(RTD($A$1,,"order",$A95,BU$6,$A$2),""))</f>
        <v/>
      </c>
      <c r="BV95" s="59" t="str">
        <f>IF($A95="","",_xlfn.IFNA(RTD($A$1,,"order",$A95,BV$6,$A$2),""))</f>
        <v/>
      </c>
      <c r="BW95" s="59" t="str">
        <f>IF($A95="","",_xlfn.IFNA(RTD($A$1,,"order",$A95,BW$6,$A$2),""))</f>
        <v/>
      </c>
      <c r="BX95" s="59" t="str">
        <f>IF($A95="","",_xlfn.IFNA(RTD($A$1,,"order",$A95,BX$6,$A$2),""))</f>
        <v/>
      </c>
      <c r="BY95" s="59" t="str">
        <f>IF($A95="","",_xlfn.IFNA(RTD($A$1,,"order",$A95,BY$6,$A$2),""))</f>
        <v/>
      </c>
      <c r="BZ95" s="59" t="str">
        <f>IF($A95="","",_xlfn.IFNA(RTD($A$1,,"order",$A95,BZ$6,$A$2),""))</f>
        <v/>
      </c>
      <c r="CA95" s="59" t="str">
        <f>IF($A95="","",_xlfn.IFNA(RTD($A$1,,"order",$A95,CA$6,$A$2),""))</f>
        <v/>
      </c>
      <c r="CB95" s="59" t="str">
        <f>IF($A95="","",_xlfn.IFNA(RTD($A$1,,"order",$A95,CB$6,$A$2),""))</f>
        <v/>
      </c>
    </row>
    <row r="96" spans="1:80" x14ac:dyDescent="0.55000000000000004">
      <c r="A96" s="59" t="str">
        <f>IF(LiveOn,IFERROR(MID(","&amp;$B$5&amp;",",FIND(CHAR(1),SUBSTITUTE(","&amp;$B$5&amp;",",",",CHAR(1),ROWS($A$7:A96)))+1,FIND(CHAR(1),SUBSTITUTE(","&amp;$B$5&amp;",",",",CHAR(1),ROWS($A$7:A96)+1))-FIND(CHAR(1),SUBSTITUTE(","&amp;$B$5&amp;",",",",CHAR(1),ROWS($A$7:A96)))-1),""),"")</f>
        <v/>
      </c>
      <c r="B96" s="115" t="str">
        <f>IF($A96="","",IF(ISNUMBER(UtcOffset),IF(ISNUMBER(RTD($A$1,,"order",$A96,B$6,$A$2)),RTD($A$1,,"order",$A96,B$6,$A$2)+UtcOffset,RTD($A$1,,"order",$A96,B$6,$A$2)),""))</f>
        <v/>
      </c>
      <c r="C96" s="115" t="str">
        <f>IF($A96="","",IF(ISNUMBER(UtcOffset),IF(ISNUMBER(RTD($A$1,,"order",$A96,C$6,$A$2)),RTD($A$1,,"order",$A96,C$6,$A$2)+UtcOffset,RTD($A$1,,"order",$A96,C$6,$A$2)),""))</f>
        <v/>
      </c>
      <c r="D96" s="61" t="str">
        <f>IF($A96="","",_xlfn.IFNA(RTD($A$1,,"order",$A96,D$6,$A$2),""))</f>
        <v/>
      </c>
      <c r="E96" s="123" t="str">
        <f>IF($A96="","",_xlfn.IFNA(RTD($A$1,,"order",$A96,E$6,$A$2),""))</f>
        <v/>
      </c>
      <c r="F96" s="130" t="str">
        <f>IF($A96="","",_xlfn.IFNA(RTD($A$1,,"order",$A96,F$6,$A$2),""))</f>
        <v/>
      </c>
      <c r="G96" s="130" t="str">
        <f>IF($A96="","",_xlfn.IFNA(RTD($A$1,,"order",$A96,G$6,$A$2),""))</f>
        <v/>
      </c>
      <c r="H96" s="82" t="str">
        <f>IF($A96="","",_xlfn.IFNA(RTD($A$1,,"order",$A96,H$6,$A$2),""))</f>
        <v/>
      </c>
      <c r="I96" s="135" t="str">
        <f>IF($A96="","",_xlfn.IFNA(RTD($A$1,,"order",$A96,I$6,$A$2),""))</f>
        <v/>
      </c>
      <c r="J96" s="135" t="str">
        <f>IF($A96="","",_xlfn.IFNA(RTD($A$1,,"order",$A96,J$6,$A$2),""))</f>
        <v/>
      </c>
      <c r="K96" s="139" t="str">
        <f>IF($A96="","",_xlfn.IFNA(RTD($A$1,,"order",$A96,K$6,$A$2),""))</f>
        <v/>
      </c>
      <c r="L96" s="139" t="str">
        <f>IF($A96="","",_xlfn.IFNA(RTD($A$1,,"order",$A96,L$6,$A$2),""))</f>
        <v/>
      </c>
      <c r="M96" s="62" t="str">
        <f>IF($A96="","",_xlfn.IFNA(RTD($A$1,,"order",$A96,M$6,$A$2),""))</f>
        <v/>
      </c>
      <c r="N96" s="62" t="str">
        <f>IF($A96="","",_xlfn.IFNA(RTD($A$1,,"order",$A96,N$6,$A$2),""))</f>
        <v/>
      </c>
      <c r="O96" s="142" t="str">
        <f>IF($A96="","",_xlfn.IFNA(RTD($A$1,,"order",$A96,O$6,$A$2),""))</f>
        <v/>
      </c>
      <c r="P96" s="142" t="str">
        <f>IF($A96="","",_xlfn.IFNA(RTD($A$1,,"order",$A96,P$6,$A$2),""))</f>
        <v/>
      </c>
      <c r="Q96" s="152" t="str">
        <f>IF($A96="","",_xlfn.IFNA(RTD($A$1,,"order",$A96,Q$6,$A$2),""))</f>
        <v/>
      </c>
      <c r="R96" s="59" t="str">
        <f>IF($A96="","",_xlfn.IFNA(RTD($A$1,,"order",$A96,R$6,$A$2),""))</f>
        <v/>
      </c>
      <c r="S96" s="59" t="str">
        <f>IF($A96="","",_xlfn.IFNA(RTD($A$1,,"order",$A96,S$6,$A$2),""))</f>
        <v/>
      </c>
      <c r="T96" s="143" t="str">
        <f>IF($A96="","",_xlfn.IFNA(RTD($A$1,,"order",$A96,T$6,$A$2),""))</f>
        <v/>
      </c>
      <c r="U96" s="143" t="str">
        <f>IF($A96="","",_xlfn.IFNA(RTD($A$1,,"order",$A96,U$6,$A$2),""))</f>
        <v/>
      </c>
      <c r="V96" s="143" t="str">
        <f>IF($A96="","",_xlfn.IFNA(RTD($A$1,,"order",$A96,V$6,$A$2),""))</f>
        <v/>
      </c>
      <c r="W96" s="143" t="str">
        <f>IF($A96="","",_xlfn.IFNA(RTD($A$1,,"order",$A96,W$6,$A$2),""))</f>
        <v/>
      </c>
      <c r="X96" s="147" t="str">
        <f>IF($A96="","",_xlfn.IFNA(RTD($A$1,,"order",$A96,X$6,$A$2),""))</f>
        <v/>
      </c>
      <c r="Y96" s="147" t="str">
        <f>IF($A96="","",_xlfn.IFNA(RTD($A$1,,"order",$A96,Y$6,$A$2),""))</f>
        <v/>
      </c>
      <c r="Z96" s="143" t="str">
        <f>IF($A96="","",_xlfn.IFNA(RTD($A$1,,"order",$A96,Z$6,$A$2),""))</f>
        <v/>
      </c>
      <c r="AA96" s="143" t="str">
        <f>IF($A96="","",_xlfn.IFNA(RTD($A$1,,"order",$A96,AA$6,$A$2),""))</f>
        <v/>
      </c>
      <c r="AB96" s="143" t="str">
        <f>IF($A96="","",_xlfn.IFNA(RTD($A$1,,"order",$A96,AB$6,$A$2),""))</f>
        <v/>
      </c>
      <c r="AC96" s="143" t="str">
        <f>IF($A96="","",_xlfn.IFNA(RTD($A$1,,"order",$A96,AC$6,$A$2),""))</f>
        <v/>
      </c>
      <c r="AD96" s="143" t="str">
        <f>IF($A96="","",_xlfn.IFNA(RTD($A$1,,"order",$A96,AD$6,$A$2),""))</f>
        <v/>
      </c>
      <c r="AE96" s="59" t="str">
        <f>IF($A96="","",_xlfn.IFNA(RTD($A$1,,"order",$A96,AE$6,$A$2),""))</f>
        <v/>
      </c>
      <c r="AF96" s="59" t="str">
        <f>IF($A96="","",_xlfn.IFNA(RTD($A$1,,"order",$A96,AF$6,$A$2),""))</f>
        <v/>
      </c>
      <c r="AG96" s="59" t="str">
        <f>IF($A96="","",_xlfn.IFNA(RTD($A$1,,"order",$A96,AG$6,$A$2),""))</f>
        <v/>
      </c>
      <c r="AH96" s="59" t="str">
        <f>IF($A96="","",_xlfn.IFNA(RTD($A$1,,"order",$A96,AH$6,$A$2),""))</f>
        <v/>
      </c>
      <c r="AI96" s="143" t="str">
        <f>IF($A96="","",_xlfn.IFNA(RTD($A$1,,"order",$A96,AI$6,$A$2),""))</f>
        <v/>
      </c>
      <c r="AJ96" s="59" t="str">
        <f>IF($A96="","",_xlfn.IFNA(RTD($A$1,,"order",$A96,AJ$6,$A$2),""))</f>
        <v/>
      </c>
      <c r="AK96" s="143" t="str">
        <f>IF($A96="","",_xlfn.IFNA(RTD($A$1,,"order",$A96,AK$6,$A$2),""))</f>
        <v/>
      </c>
      <c r="AL96" s="59" t="str">
        <f>IF($A96="","",_xlfn.IFNA(RTD($A$1,,"order",$A96,AL$6,$A$2),""))</f>
        <v/>
      </c>
      <c r="AM96" s="143" t="str">
        <f>IF($A96="","",_xlfn.IFNA(RTD($A$1,,"order",$A96,AM$6,$A$2),""))</f>
        <v/>
      </c>
      <c r="AN96" s="143" t="str">
        <f>IF($A96="","",_xlfn.IFNA(RTD($A$1,,"order",$A96,AN$6,$A$2),""))</f>
        <v/>
      </c>
      <c r="AO96" s="143" t="str">
        <f>IF($A96="","",_xlfn.IFNA(RTD($A$1,,"order",$A96,AO$6,$A$2),""))</f>
        <v/>
      </c>
      <c r="AP96" s="143" t="str">
        <f>IF($A96="","",_xlfn.IFNA(RTD($A$1,,"order",$A96,AP$6,$A$2),""))</f>
        <v/>
      </c>
      <c r="AQ96" s="143" t="str">
        <f>IF($A96="","",_xlfn.IFNA(RTD($A$1,,"order",$A96,AQ$6,$A$2),""))</f>
        <v/>
      </c>
      <c r="AR96" s="143" t="str">
        <f>IF($A96="","",_xlfn.IFNA(RTD($A$1,,"order",$A96,AR$6,$A$2),""))</f>
        <v/>
      </c>
      <c r="AS96" s="143" t="str">
        <f>IF($A96="","",_xlfn.IFNA(RTD($A$1,,"order",$A96,AS$6,$A$2),""))</f>
        <v/>
      </c>
      <c r="AT96" s="143" t="str">
        <f>IF($A96="","",_xlfn.IFNA(RTD($A$1,,"order",$A96,AT$6,$A$2),""))</f>
        <v/>
      </c>
      <c r="AU96" s="59" t="str">
        <f>IF($A96="","",_xlfn.IFNA(RTD($A$1,,"order",$A96,AU$6,$A$2),""))</f>
        <v/>
      </c>
      <c r="AV96" s="59" t="str">
        <f>IF($A96="","",_xlfn.IFNA(RTD($A$1,,"order",$A96,AV$6,$A$2),""))</f>
        <v/>
      </c>
      <c r="AW96" s="143" t="str">
        <f>IF($A96="","",_xlfn.IFNA(RTD($A$1,,"order",$A96,AW$6,$A$2),""))</f>
        <v/>
      </c>
      <c r="AX96" s="143" t="str">
        <f>IF($A96="","",_xlfn.IFNA(RTD($A$1,,"order",$A96,AX$6,$A$2),""))</f>
        <v/>
      </c>
      <c r="AY96" s="143" t="str">
        <f>IF($A96="","",_xlfn.IFNA(RTD($A$1,,"order",$A96,AY$6,$A$2),""))</f>
        <v/>
      </c>
      <c r="AZ96" s="143" t="str">
        <f>IF($A96="","",_xlfn.IFNA(RTD($A$1,,"order",$A96,AZ$6,$A$2),""))</f>
        <v/>
      </c>
      <c r="BA96" s="143" t="str">
        <f>IF($A96="","",_xlfn.IFNA(RTD($A$1,,"order",$A96,BA$6,$A$2),""))</f>
        <v/>
      </c>
      <c r="BB96" s="143" t="str">
        <f>IF($A96="","",_xlfn.IFNA(RTD($A$1,,"order",$A96,BB$6,$A$2),""))</f>
        <v/>
      </c>
      <c r="BC96" s="143" t="str">
        <f>IF($A96="","",_xlfn.IFNA(RTD($A$1,,"order",$A96,BC$6,$A$2),""))</f>
        <v/>
      </c>
      <c r="BD96" s="143" t="str">
        <f>IF($A96="","",_xlfn.IFNA(RTD($A$1,,"order",$A96,BD$6,$A$2),""))</f>
        <v/>
      </c>
      <c r="BE96" s="143" t="str">
        <f>IF($A96="","",_xlfn.IFNA(RTD($A$1,,"order",$A96,BE$6,$A$2),""))</f>
        <v/>
      </c>
      <c r="BF96" s="143" t="str">
        <f>IF($A96="","",_xlfn.IFNA(RTD($A$1,,"order",$A96,BF$6,$A$2),""))</f>
        <v/>
      </c>
      <c r="BG96" s="143" t="str">
        <f>IF($A96="","",_xlfn.IFNA(RTD($A$1,,"order",$A96,BG$6,$A$2),""))</f>
        <v/>
      </c>
      <c r="BH96" s="143" t="str">
        <f>IF($A96="","",_xlfn.IFNA(RTD($A$1,,"order",$A96,BH$6,$A$2),""))</f>
        <v/>
      </c>
      <c r="BI96" s="143" t="str">
        <f>IF($A96="","",_xlfn.IFNA(RTD($A$1,,"order",$A96,BI$6,$A$2),""))</f>
        <v/>
      </c>
      <c r="BJ96" s="143" t="str">
        <f>IF($A96="","",_xlfn.IFNA(RTD($A$1,,"order",$A96,BJ$6,$A$2),""))</f>
        <v/>
      </c>
      <c r="BK96" s="143" t="str">
        <f>IF($A96="","",_xlfn.IFNA(RTD($A$1,,"order",$A96,BK$6,$A$2),""))</f>
        <v/>
      </c>
      <c r="BL96" s="143" t="str">
        <f>IF($A96="","",_xlfn.IFNA(RTD($A$1,,"order",$A96,BL$6,$A$2),""))</f>
        <v/>
      </c>
      <c r="BM96" s="143" t="str">
        <f>IF($A96="","",_xlfn.IFNA(RTD($A$1,,"order",$A96,BM$6,$A$2),""))</f>
        <v/>
      </c>
      <c r="BN96" s="143" t="str">
        <f>IF($A96="","",_xlfn.IFNA(RTD($A$1,,"order",$A96,BN$6,$A$2),""))</f>
        <v/>
      </c>
      <c r="BO96" s="149" t="str">
        <f>IF($A96="","",_xlfn.IFNA(RTD($A$1,,"order",$A96,BO$6,$A$2),""))</f>
        <v/>
      </c>
      <c r="BP96" s="149" t="str">
        <f>IF($A96="","",_xlfn.IFNA(RTD($A$1,,"order",$A96,BP$6,$A$2),""))</f>
        <v/>
      </c>
      <c r="BQ96" s="149" t="str">
        <f>IF($A96="","",_xlfn.IFNA(RTD($A$1,,"order",$A96,BQ$6,$A$2),""))</f>
        <v/>
      </c>
      <c r="BR96" s="59" t="str">
        <f>IF($A96="","",_xlfn.IFNA(RTD($A$1,,"order",$A96,BR$6,$A$2),""))</f>
        <v/>
      </c>
      <c r="BS96" s="59" t="str">
        <f>IF($A96="","",_xlfn.IFNA(RTD($A$1,,"order",$A96,BS$6,$A$2),""))</f>
        <v/>
      </c>
      <c r="BT96" s="59" t="str">
        <f>IF($A96="","",_xlfn.IFNA(RTD($A$1,,"order",$A96,BT$6,$A$2),""))</f>
        <v/>
      </c>
      <c r="BU96" s="59" t="str">
        <f>IF($A96="","",_xlfn.IFNA(RTD($A$1,,"order",$A96,BU$6,$A$2),""))</f>
        <v/>
      </c>
      <c r="BV96" s="59" t="str">
        <f>IF($A96="","",_xlfn.IFNA(RTD($A$1,,"order",$A96,BV$6,$A$2),""))</f>
        <v/>
      </c>
      <c r="BW96" s="59" t="str">
        <f>IF($A96="","",_xlfn.IFNA(RTD($A$1,,"order",$A96,BW$6,$A$2),""))</f>
        <v/>
      </c>
      <c r="BX96" s="59" t="str">
        <f>IF($A96="","",_xlfn.IFNA(RTD($A$1,,"order",$A96,BX$6,$A$2),""))</f>
        <v/>
      </c>
      <c r="BY96" s="59" t="str">
        <f>IF($A96="","",_xlfn.IFNA(RTD($A$1,,"order",$A96,BY$6,$A$2),""))</f>
        <v/>
      </c>
      <c r="BZ96" s="59" t="str">
        <f>IF($A96="","",_xlfn.IFNA(RTD($A$1,,"order",$A96,BZ$6,$A$2),""))</f>
        <v/>
      </c>
      <c r="CA96" s="59" t="str">
        <f>IF($A96="","",_xlfn.IFNA(RTD($A$1,,"order",$A96,CA$6,$A$2),""))</f>
        <v/>
      </c>
      <c r="CB96" s="59" t="str">
        <f>IF($A96="","",_xlfn.IFNA(RTD($A$1,,"order",$A96,CB$6,$A$2),""))</f>
        <v/>
      </c>
    </row>
    <row r="97" spans="1:80" x14ac:dyDescent="0.55000000000000004">
      <c r="A97" s="59" t="str">
        <f>IF(LiveOn,IFERROR(MID(","&amp;$B$5&amp;",",FIND(CHAR(1),SUBSTITUTE(","&amp;$B$5&amp;",",",",CHAR(1),ROWS($A$7:A97)))+1,FIND(CHAR(1),SUBSTITUTE(","&amp;$B$5&amp;",",",",CHAR(1),ROWS($A$7:A97)+1))-FIND(CHAR(1),SUBSTITUTE(","&amp;$B$5&amp;",",",",CHAR(1),ROWS($A$7:A97)))-1),""),"")</f>
        <v/>
      </c>
      <c r="B97" s="115" t="str">
        <f>IF($A97="","",IF(ISNUMBER(UtcOffset),IF(ISNUMBER(RTD($A$1,,"order",$A97,B$6,$A$2)),RTD($A$1,,"order",$A97,B$6,$A$2)+UtcOffset,RTD($A$1,,"order",$A97,B$6,$A$2)),""))</f>
        <v/>
      </c>
      <c r="C97" s="115" t="str">
        <f>IF($A97="","",IF(ISNUMBER(UtcOffset),IF(ISNUMBER(RTD($A$1,,"order",$A97,C$6,$A$2)),RTD($A$1,,"order",$A97,C$6,$A$2)+UtcOffset,RTD($A$1,,"order",$A97,C$6,$A$2)),""))</f>
        <v/>
      </c>
      <c r="D97" s="61" t="str">
        <f>IF($A97="","",_xlfn.IFNA(RTD($A$1,,"order",$A97,D$6,$A$2),""))</f>
        <v/>
      </c>
      <c r="E97" s="123" t="str">
        <f>IF($A97="","",_xlfn.IFNA(RTD($A$1,,"order",$A97,E$6,$A$2),""))</f>
        <v/>
      </c>
      <c r="F97" s="130" t="str">
        <f>IF($A97="","",_xlfn.IFNA(RTD($A$1,,"order",$A97,F$6,$A$2),""))</f>
        <v/>
      </c>
      <c r="G97" s="130" t="str">
        <f>IF($A97="","",_xlfn.IFNA(RTD($A$1,,"order",$A97,G$6,$A$2),""))</f>
        <v/>
      </c>
      <c r="H97" s="82" t="str">
        <f>IF($A97="","",_xlfn.IFNA(RTD($A$1,,"order",$A97,H$6,$A$2),""))</f>
        <v/>
      </c>
      <c r="I97" s="135" t="str">
        <f>IF($A97="","",_xlfn.IFNA(RTD($A$1,,"order",$A97,I$6,$A$2),""))</f>
        <v/>
      </c>
      <c r="J97" s="135" t="str">
        <f>IF($A97="","",_xlfn.IFNA(RTD($A$1,,"order",$A97,J$6,$A$2),""))</f>
        <v/>
      </c>
      <c r="K97" s="139" t="str">
        <f>IF($A97="","",_xlfn.IFNA(RTD($A$1,,"order",$A97,K$6,$A$2),""))</f>
        <v/>
      </c>
      <c r="L97" s="139" t="str">
        <f>IF($A97="","",_xlfn.IFNA(RTD($A$1,,"order",$A97,L$6,$A$2),""))</f>
        <v/>
      </c>
      <c r="M97" s="62" t="str">
        <f>IF($A97="","",_xlfn.IFNA(RTD($A$1,,"order",$A97,M$6,$A$2),""))</f>
        <v/>
      </c>
      <c r="N97" s="62" t="str">
        <f>IF($A97="","",_xlfn.IFNA(RTD($A$1,,"order",$A97,N$6,$A$2),""))</f>
        <v/>
      </c>
      <c r="O97" s="142" t="str">
        <f>IF($A97="","",_xlfn.IFNA(RTD($A$1,,"order",$A97,O$6,$A$2),""))</f>
        <v/>
      </c>
      <c r="P97" s="142" t="str">
        <f>IF($A97="","",_xlfn.IFNA(RTD($A$1,,"order",$A97,P$6,$A$2),""))</f>
        <v/>
      </c>
      <c r="Q97" s="152" t="str">
        <f>IF($A97="","",_xlfn.IFNA(RTD($A$1,,"order",$A97,Q$6,$A$2),""))</f>
        <v/>
      </c>
      <c r="R97" s="59" t="str">
        <f>IF($A97="","",_xlfn.IFNA(RTD($A$1,,"order",$A97,R$6,$A$2),""))</f>
        <v/>
      </c>
      <c r="S97" s="59" t="str">
        <f>IF($A97="","",_xlfn.IFNA(RTD($A$1,,"order",$A97,S$6,$A$2),""))</f>
        <v/>
      </c>
      <c r="T97" s="143" t="str">
        <f>IF($A97="","",_xlfn.IFNA(RTD($A$1,,"order",$A97,T$6,$A$2),""))</f>
        <v/>
      </c>
      <c r="U97" s="143" t="str">
        <f>IF($A97="","",_xlfn.IFNA(RTD($A$1,,"order",$A97,U$6,$A$2),""))</f>
        <v/>
      </c>
      <c r="V97" s="143" t="str">
        <f>IF($A97="","",_xlfn.IFNA(RTD($A$1,,"order",$A97,V$6,$A$2),""))</f>
        <v/>
      </c>
      <c r="W97" s="143" t="str">
        <f>IF($A97="","",_xlfn.IFNA(RTD($A$1,,"order",$A97,W$6,$A$2),""))</f>
        <v/>
      </c>
      <c r="X97" s="147" t="str">
        <f>IF($A97="","",_xlfn.IFNA(RTD($A$1,,"order",$A97,X$6,$A$2),""))</f>
        <v/>
      </c>
      <c r="Y97" s="147" t="str">
        <f>IF($A97="","",_xlfn.IFNA(RTD($A$1,,"order",$A97,Y$6,$A$2),""))</f>
        <v/>
      </c>
      <c r="Z97" s="143" t="str">
        <f>IF($A97="","",_xlfn.IFNA(RTD($A$1,,"order",$A97,Z$6,$A$2),""))</f>
        <v/>
      </c>
      <c r="AA97" s="143" t="str">
        <f>IF($A97="","",_xlfn.IFNA(RTD($A$1,,"order",$A97,AA$6,$A$2),""))</f>
        <v/>
      </c>
      <c r="AB97" s="143" t="str">
        <f>IF($A97="","",_xlfn.IFNA(RTD($A$1,,"order",$A97,AB$6,$A$2),""))</f>
        <v/>
      </c>
      <c r="AC97" s="143" t="str">
        <f>IF($A97="","",_xlfn.IFNA(RTD($A$1,,"order",$A97,AC$6,$A$2),""))</f>
        <v/>
      </c>
      <c r="AD97" s="143" t="str">
        <f>IF($A97="","",_xlfn.IFNA(RTD($A$1,,"order",$A97,AD$6,$A$2),""))</f>
        <v/>
      </c>
      <c r="AE97" s="59" t="str">
        <f>IF($A97="","",_xlfn.IFNA(RTD($A$1,,"order",$A97,AE$6,$A$2),""))</f>
        <v/>
      </c>
      <c r="AF97" s="59" t="str">
        <f>IF($A97="","",_xlfn.IFNA(RTD($A$1,,"order",$A97,AF$6,$A$2),""))</f>
        <v/>
      </c>
      <c r="AG97" s="59" t="str">
        <f>IF($A97="","",_xlfn.IFNA(RTD($A$1,,"order",$A97,AG$6,$A$2),""))</f>
        <v/>
      </c>
      <c r="AH97" s="59" t="str">
        <f>IF($A97="","",_xlfn.IFNA(RTD($A$1,,"order",$A97,AH$6,$A$2),""))</f>
        <v/>
      </c>
      <c r="AI97" s="143" t="str">
        <f>IF($A97="","",_xlfn.IFNA(RTD($A$1,,"order",$A97,AI$6,$A$2),""))</f>
        <v/>
      </c>
      <c r="AJ97" s="59" t="str">
        <f>IF($A97="","",_xlfn.IFNA(RTD($A$1,,"order",$A97,AJ$6,$A$2),""))</f>
        <v/>
      </c>
      <c r="AK97" s="143" t="str">
        <f>IF($A97="","",_xlfn.IFNA(RTD($A$1,,"order",$A97,AK$6,$A$2),""))</f>
        <v/>
      </c>
      <c r="AL97" s="59" t="str">
        <f>IF($A97="","",_xlfn.IFNA(RTD($A$1,,"order",$A97,AL$6,$A$2),""))</f>
        <v/>
      </c>
      <c r="AM97" s="143" t="str">
        <f>IF($A97="","",_xlfn.IFNA(RTD($A$1,,"order",$A97,AM$6,$A$2),""))</f>
        <v/>
      </c>
      <c r="AN97" s="143" t="str">
        <f>IF($A97="","",_xlfn.IFNA(RTD($A$1,,"order",$A97,AN$6,$A$2),""))</f>
        <v/>
      </c>
      <c r="AO97" s="143" t="str">
        <f>IF($A97="","",_xlfn.IFNA(RTD($A$1,,"order",$A97,AO$6,$A$2),""))</f>
        <v/>
      </c>
      <c r="AP97" s="143" t="str">
        <f>IF($A97="","",_xlfn.IFNA(RTD($A$1,,"order",$A97,AP$6,$A$2),""))</f>
        <v/>
      </c>
      <c r="AQ97" s="143" t="str">
        <f>IF($A97="","",_xlfn.IFNA(RTD($A$1,,"order",$A97,AQ$6,$A$2),""))</f>
        <v/>
      </c>
      <c r="AR97" s="143" t="str">
        <f>IF($A97="","",_xlfn.IFNA(RTD($A$1,,"order",$A97,AR$6,$A$2),""))</f>
        <v/>
      </c>
      <c r="AS97" s="143" t="str">
        <f>IF($A97="","",_xlfn.IFNA(RTD($A$1,,"order",$A97,AS$6,$A$2),""))</f>
        <v/>
      </c>
      <c r="AT97" s="143" t="str">
        <f>IF($A97="","",_xlfn.IFNA(RTD($A$1,,"order",$A97,AT$6,$A$2),""))</f>
        <v/>
      </c>
      <c r="AU97" s="59" t="str">
        <f>IF($A97="","",_xlfn.IFNA(RTD($A$1,,"order",$A97,AU$6,$A$2),""))</f>
        <v/>
      </c>
      <c r="AV97" s="59" t="str">
        <f>IF($A97="","",_xlfn.IFNA(RTD($A$1,,"order",$A97,AV$6,$A$2),""))</f>
        <v/>
      </c>
      <c r="AW97" s="143" t="str">
        <f>IF($A97="","",_xlfn.IFNA(RTD($A$1,,"order",$A97,AW$6,$A$2),""))</f>
        <v/>
      </c>
      <c r="AX97" s="143" t="str">
        <f>IF($A97="","",_xlfn.IFNA(RTD($A$1,,"order",$A97,AX$6,$A$2),""))</f>
        <v/>
      </c>
      <c r="AY97" s="143" t="str">
        <f>IF($A97="","",_xlfn.IFNA(RTD($A$1,,"order",$A97,AY$6,$A$2),""))</f>
        <v/>
      </c>
      <c r="AZ97" s="143" t="str">
        <f>IF($A97="","",_xlfn.IFNA(RTD($A$1,,"order",$A97,AZ$6,$A$2),""))</f>
        <v/>
      </c>
      <c r="BA97" s="143" t="str">
        <f>IF($A97="","",_xlfn.IFNA(RTD($A$1,,"order",$A97,BA$6,$A$2),""))</f>
        <v/>
      </c>
      <c r="BB97" s="143" t="str">
        <f>IF($A97="","",_xlfn.IFNA(RTD($A$1,,"order",$A97,BB$6,$A$2),""))</f>
        <v/>
      </c>
      <c r="BC97" s="143" t="str">
        <f>IF($A97="","",_xlfn.IFNA(RTD($A$1,,"order",$A97,BC$6,$A$2),""))</f>
        <v/>
      </c>
      <c r="BD97" s="143" t="str">
        <f>IF($A97="","",_xlfn.IFNA(RTD($A$1,,"order",$A97,BD$6,$A$2),""))</f>
        <v/>
      </c>
      <c r="BE97" s="143" t="str">
        <f>IF($A97="","",_xlfn.IFNA(RTD($A$1,,"order",$A97,BE$6,$A$2),""))</f>
        <v/>
      </c>
      <c r="BF97" s="143" t="str">
        <f>IF($A97="","",_xlfn.IFNA(RTD($A$1,,"order",$A97,BF$6,$A$2),""))</f>
        <v/>
      </c>
      <c r="BG97" s="143" t="str">
        <f>IF($A97="","",_xlfn.IFNA(RTD($A$1,,"order",$A97,BG$6,$A$2),""))</f>
        <v/>
      </c>
      <c r="BH97" s="143" t="str">
        <f>IF($A97="","",_xlfn.IFNA(RTD($A$1,,"order",$A97,BH$6,$A$2),""))</f>
        <v/>
      </c>
      <c r="BI97" s="143" t="str">
        <f>IF($A97="","",_xlfn.IFNA(RTD($A$1,,"order",$A97,BI$6,$A$2),""))</f>
        <v/>
      </c>
      <c r="BJ97" s="143" t="str">
        <f>IF($A97="","",_xlfn.IFNA(RTD($A$1,,"order",$A97,BJ$6,$A$2),""))</f>
        <v/>
      </c>
      <c r="BK97" s="143" t="str">
        <f>IF($A97="","",_xlfn.IFNA(RTD($A$1,,"order",$A97,BK$6,$A$2),""))</f>
        <v/>
      </c>
      <c r="BL97" s="143" t="str">
        <f>IF($A97="","",_xlfn.IFNA(RTD($A$1,,"order",$A97,BL$6,$A$2),""))</f>
        <v/>
      </c>
      <c r="BM97" s="143" t="str">
        <f>IF($A97="","",_xlfn.IFNA(RTD($A$1,,"order",$A97,BM$6,$A$2),""))</f>
        <v/>
      </c>
      <c r="BN97" s="143" t="str">
        <f>IF($A97="","",_xlfn.IFNA(RTD($A$1,,"order",$A97,BN$6,$A$2),""))</f>
        <v/>
      </c>
      <c r="BO97" s="149" t="str">
        <f>IF($A97="","",_xlfn.IFNA(RTD($A$1,,"order",$A97,BO$6,$A$2),""))</f>
        <v/>
      </c>
      <c r="BP97" s="149" t="str">
        <f>IF($A97="","",_xlfn.IFNA(RTD($A$1,,"order",$A97,BP$6,$A$2),""))</f>
        <v/>
      </c>
      <c r="BQ97" s="149" t="str">
        <f>IF($A97="","",_xlfn.IFNA(RTD($A$1,,"order",$A97,BQ$6,$A$2),""))</f>
        <v/>
      </c>
      <c r="BR97" s="59" t="str">
        <f>IF($A97="","",_xlfn.IFNA(RTD($A$1,,"order",$A97,BR$6,$A$2),""))</f>
        <v/>
      </c>
      <c r="BS97" s="59" t="str">
        <f>IF($A97="","",_xlfn.IFNA(RTD($A$1,,"order",$A97,BS$6,$A$2),""))</f>
        <v/>
      </c>
      <c r="BT97" s="59" t="str">
        <f>IF($A97="","",_xlfn.IFNA(RTD($A$1,,"order",$A97,BT$6,$A$2),""))</f>
        <v/>
      </c>
      <c r="BU97" s="59" t="str">
        <f>IF($A97="","",_xlfn.IFNA(RTD($A$1,,"order",$A97,BU$6,$A$2),""))</f>
        <v/>
      </c>
      <c r="BV97" s="59" t="str">
        <f>IF($A97="","",_xlfn.IFNA(RTD($A$1,,"order",$A97,BV$6,$A$2),""))</f>
        <v/>
      </c>
      <c r="BW97" s="59" t="str">
        <f>IF($A97="","",_xlfn.IFNA(RTD($A$1,,"order",$A97,BW$6,$A$2),""))</f>
        <v/>
      </c>
      <c r="BX97" s="59" t="str">
        <f>IF($A97="","",_xlfn.IFNA(RTD($A$1,,"order",$A97,BX$6,$A$2),""))</f>
        <v/>
      </c>
      <c r="BY97" s="59" t="str">
        <f>IF($A97="","",_xlfn.IFNA(RTD($A$1,,"order",$A97,BY$6,$A$2),""))</f>
        <v/>
      </c>
      <c r="BZ97" s="59" t="str">
        <f>IF($A97="","",_xlfn.IFNA(RTD($A$1,,"order",$A97,BZ$6,$A$2),""))</f>
        <v/>
      </c>
      <c r="CA97" s="59" t="str">
        <f>IF($A97="","",_xlfn.IFNA(RTD($A$1,,"order",$A97,CA$6,$A$2),""))</f>
        <v/>
      </c>
      <c r="CB97" s="59" t="str">
        <f>IF($A97="","",_xlfn.IFNA(RTD($A$1,,"order",$A97,CB$6,$A$2),""))</f>
        <v/>
      </c>
    </row>
    <row r="98" spans="1:80" x14ac:dyDescent="0.55000000000000004">
      <c r="A98" s="59" t="str">
        <f>IF(LiveOn,IFERROR(MID(","&amp;$B$5&amp;",",FIND(CHAR(1),SUBSTITUTE(","&amp;$B$5&amp;",",",",CHAR(1),ROWS($A$7:A98)))+1,FIND(CHAR(1),SUBSTITUTE(","&amp;$B$5&amp;",",",",CHAR(1),ROWS($A$7:A98)+1))-FIND(CHAR(1),SUBSTITUTE(","&amp;$B$5&amp;",",",",CHAR(1),ROWS($A$7:A98)))-1),""),"")</f>
        <v/>
      </c>
      <c r="B98" s="115" t="str">
        <f>IF($A98="","",IF(ISNUMBER(UtcOffset),IF(ISNUMBER(RTD($A$1,,"order",$A98,B$6,$A$2)),RTD($A$1,,"order",$A98,B$6,$A$2)+UtcOffset,RTD($A$1,,"order",$A98,B$6,$A$2)),""))</f>
        <v/>
      </c>
      <c r="C98" s="115" t="str">
        <f>IF($A98="","",IF(ISNUMBER(UtcOffset),IF(ISNUMBER(RTD($A$1,,"order",$A98,C$6,$A$2)),RTD($A$1,,"order",$A98,C$6,$A$2)+UtcOffset,RTD($A$1,,"order",$A98,C$6,$A$2)),""))</f>
        <v/>
      </c>
      <c r="D98" s="61" t="str">
        <f>IF($A98="","",_xlfn.IFNA(RTD($A$1,,"order",$A98,D$6,$A$2),""))</f>
        <v/>
      </c>
      <c r="E98" s="123" t="str">
        <f>IF($A98="","",_xlfn.IFNA(RTD($A$1,,"order",$A98,E$6,$A$2),""))</f>
        <v/>
      </c>
      <c r="F98" s="130" t="str">
        <f>IF($A98="","",_xlfn.IFNA(RTD($A$1,,"order",$A98,F$6,$A$2),""))</f>
        <v/>
      </c>
      <c r="G98" s="130" t="str">
        <f>IF($A98="","",_xlfn.IFNA(RTD($A$1,,"order",$A98,G$6,$A$2),""))</f>
        <v/>
      </c>
      <c r="H98" s="82" t="str">
        <f>IF($A98="","",_xlfn.IFNA(RTD($A$1,,"order",$A98,H$6,$A$2),""))</f>
        <v/>
      </c>
      <c r="I98" s="135" t="str">
        <f>IF($A98="","",_xlfn.IFNA(RTD($A$1,,"order",$A98,I$6,$A$2),""))</f>
        <v/>
      </c>
      <c r="J98" s="135" t="str">
        <f>IF($A98="","",_xlfn.IFNA(RTD($A$1,,"order",$A98,J$6,$A$2),""))</f>
        <v/>
      </c>
      <c r="K98" s="139" t="str">
        <f>IF($A98="","",_xlfn.IFNA(RTD($A$1,,"order",$A98,K$6,$A$2),""))</f>
        <v/>
      </c>
      <c r="L98" s="139" t="str">
        <f>IF($A98="","",_xlfn.IFNA(RTD($A$1,,"order",$A98,L$6,$A$2),""))</f>
        <v/>
      </c>
      <c r="M98" s="62" t="str">
        <f>IF($A98="","",_xlfn.IFNA(RTD($A$1,,"order",$A98,M$6,$A$2),""))</f>
        <v/>
      </c>
      <c r="N98" s="62" t="str">
        <f>IF($A98="","",_xlfn.IFNA(RTD($A$1,,"order",$A98,N$6,$A$2),""))</f>
        <v/>
      </c>
      <c r="O98" s="142" t="str">
        <f>IF($A98="","",_xlfn.IFNA(RTD($A$1,,"order",$A98,O$6,$A$2),""))</f>
        <v/>
      </c>
      <c r="P98" s="142" t="str">
        <f>IF($A98="","",_xlfn.IFNA(RTD($A$1,,"order",$A98,P$6,$A$2),""))</f>
        <v/>
      </c>
      <c r="Q98" s="152" t="str">
        <f>IF($A98="","",_xlfn.IFNA(RTD($A$1,,"order",$A98,Q$6,$A$2),""))</f>
        <v/>
      </c>
      <c r="R98" s="59" t="str">
        <f>IF($A98="","",_xlfn.IFNA(RTD($A$1,,"order",$A98,R$6,$A$2),""))</f>
        <v/>
      </c>
      <c r="S98" s="59" t="str">
        <f>IF($A98="","",_xlfn.IFNA(RTD($A$1,,"order",$A98,S$6,$A$2),""))</f>
        <v/>
      </c>
      <c r="T98" s="143" t="str">
        <f>IF($A98="","",_xlfn.IFNA(RTD($A$1,,"order",$A98,T$6,$A$2),""))</f>
        <v/>
      </c>
      <c r="U98" s="143" t="str">
        <f>IF($A98="","",_xlfn.IFNA(RTD($A$1,,"order",$A98,U$6,$A$2),""))</f>
        <v/>
      </c>
      <c r="V98" s="143" t="str">
        <f>IF($A98="","",_xlfn.IFNA(RTD($A$1,,"order",$A98,V$6,$A$2),""))</f>
        <v/>
      </c>
      <c r="W98" s="143" t="str">
        <f>IF($A98="","",_xlfn.IFNA(RTD($A$1,,"order",$A98,W$6,$A$2),""))</f>
        <v/>
      </c>
      <c r="X98" s="147" t="str">
        <f>IF($A98="","",_xlfn.IFNA(RTD($A$1,,"order",$A98,X$6,$A$2),""))</f>
        <v/>
      </c>
      <c r="Y98" s="147" t="str">
        <f>IF($A98="","",_xlfn.IFNA(RTD($A$1,,"order",$A98,Y$6,$A$2),""))</f>
        <v/>
      </c>
      <c r="Z98" s="143" t="str">
        <f>IF($A98="","",_xlfn.IFNA(RTD($A$1,,"order",$A98,Z$6,$A$2),""))</f>
        <v/>
      </c>
      <c r="AA98" s="143" t="str">
        <f>IF($A98="","",_xlfn.IFNA(RTD($A$1,,"order",$A98,AA$6,$A$2),""))</f>
        <v/>
      </c>
      <c r="AB98" s="143" t="str">
        <f>IF($A98="","",_xlfn.IFNA(RTD($A$1,,"order",$A98,AB$6,$A$2),""))</f>
        <v/>
      </c>
      <c r="AC98" s="143" t="str">
        <f>IF($A98="","",_xlfn.IFNA(RTD($A$1,,"order",$A98,AC$6,$A$2),""))</f>
        <v/>
      </c>
      <c r="AD98" s="143" t="str">
        <f>IF($A98="","",_xlfn.IFNA(RTD($A$1,,"order",$A98,AD$6,$A$2),""))</f>
        <v/>
      </c>
      <c r="AE98" s="59" t="str">
        <f>IF($A98="","",_xlfn.IFNA(RTD($A$1,,"order",$A98,AE$6,$A$2),""))</f>
        <v/>
      </c>
      <c r="AF98" s="59" t="str">
        <f>IF($A98="","",_xlfn.IFNA(RTD($A$1,,"order",$A98,AF$6,$A$2),""))</f>
        <v/>
      </c>
      <c r="AG98" s="59" t="str">
        <f>IF($A98="","",_xlfn.IFNA(RTD($A$1,,"order",$A98,AG$6,$A$2),""))</f>
        <v/>
      </c>
      <c r="AH98" s="59" t="str">
        <f>IF($A98="","",_xlfn.IFNA(RTD($A$1,,"order",$A98,AH$6,$A$2),""))</f>
        <v/>
      </c>
      <c r="AI98" s="143" t="str">
        <f>IF($A98="","",_xlfn.IFNA(RTD($A$1,,"order",$A98,AI$6,$A$2),""))</f>
        <v/>
      </c>
      <c r="AJ98" s="59" t="str">
        <f>IF($A98="","",_xlfn.IFNA(RTD($A$1,,"order",$A98,AJ$6,$A$2),""))</f>
        <v/>
      </c>
      <c r="AK98" s="143" t="str">
        <f>IF($A98="","",_xlfn.IFNA(RTD($A$1,,"order",$A98,AK$6,$A$2),""))</f>
        <v/>
      </c>
      <c r="AL98" s="59" t="str">
        <f>IF($A98="","",_xlfn.IFNA(RTD($A$1,,"order",$A98,AL$6,$A$2),""))</f>
        <v/>
      </c>
      <c r="AM98" s="143" t="str">
        <f>IF($A98="","",_xlfn.IFNA(RTD($A$1,,"order",$A98,AM$6,$A$2),""))</f>
        <v/>
      </c>
      <c r="AN98" s="143" t="str">
        <f>IF($A98="","",_xlfn.IFNA(RTD($A$1,,"order",$A98,AN$6,$A$2),""))</f>
        <v/>
      </c>
      <c r="AO98" s="143" t="str">
        <f>IF($A98="","",_xlfn.IFNA(RTD($A$1,,"order",$A98,AO$6,$A$2),""))</f>
        <v/>
      </c>
      <c r="AP98" s="143" t="str">
        <f>IF($A98="","",_xlfn.IFNA(RTD($A$1,,"order",$A98,AP$6,$A$2),""))</f>
        <v/>
      </c>
      <c r="AQ98" s="143" t="str">
        <f>IF($A98="","",_xlfn.IFNA(RTD($A$1,,"order",$A98,AQ$6,$A$2),""))</f>
        <v/>
      </c>
      <c r="AR98" s="143" t="str">
        <f>IF($A98="","",_xlfn.IFNA(RTD($A$1,,"order",$A98,AR$6,$A$2),""))</f>
        <v/>
      </c>
      <c r="AS98" s="143" t="str">
        <f>IF($A98="","",_xlfn.IFNA(RTD($A$1,,"order",$A98,AS$6,$A$2),""))</f>
        <v/>
      </c>
      <c r="AT98" s="143" t="str">
        <f>IF($A98="","",_xlfn.IFNA(RTD($A$1,,"order",$A98,AT$6,$A$2),""))</f>
        <v/>
      </c>
      <c r="AU98" s="59" t="str">
        <f>IF($A98="","",_xlfn.IFNA(RTD($A$1,,"order",$A98,AU$6,$A$2),""))</f>
        <v/>
      </c>
      <c r="AV98" s="59" t="str">
        <f>IF($A98="","",_xlfn.IFNA(RTD($A$1,,"order",$A98,AV$6,$A$2),""))</f>
        <v/>
      </c>
      <c r="AW98" s="143" t="str">
        <f>IF($A98="","",_xlfn.IFNA(RTD($A$1,,"order",$A98,AW$6,$A$2),""))</f>
        <v/>
      </c>
      <c r="AX98" s="143" t="str">
        <f>IF($A98="","",_xlfn.IFNA(RTD($A$1,,"order",$A98,AX$6,$A$2),""))</f>
        <v/>
      </c>
      <c r="AY98" s="143" t="str">
        <f>IF($A98="","",_xlfn.IFNA(RTD($A$1,,"order",$A98,AY$6,$A$2),""))</f>
        <v/>
      </c>
      <c r="AZ98" s="143" t="str">
        <f>IF($A98="","",_xlfn.IFNA(RTD($A$1,,"order",$A98,AZ$6,$A$2),""))</f>
        <v/>
      </c>
      <c r="BA98" s="143" t="str">
        <f>IF($A98="","",_xlfn.IFNA(RTD($A$1,,"order",$A98,BA$6,$A$2),""))</f>
        <v/>
      </c>
      <c r="BB98" s="143" t="str">
        <f>IF($A98="","",_xlfn.IFNA(RTD($A$1,,"order",$A98,BB$6,$A$2),""))</f>
        <v/>
      </c>
      <c r="BC98" s="143" t="str">
        <f>IF($A98="","",_xlfn.IFNA(RTD($A$1,,"order",$A98,BC$6,$A$2),""))</f>
        <v/>
      </c>
      <c r="BD98" s="143" t="str">
        <f>IF($A98="","",_xlfn.IFNA(RTD($A$1,,"order",$A98,BD$6,$A$2),""))</f>
        <v/>
      </c>
      <c r="BE98" s="143" t="str">
        <f>IF($A98="","",_xlfn.IFNA(RTD($A$1,,"order",$A98,BE$6,$A$2),""))</f>
        <v/>
      </c>
      <c r="BF98" s="143" t="str">
        <f>IF($A98="","",_xlfn.IFNA(RTD($A$1,,"order",$A98,BF$6,$A$2),""))</f>
        <v/>
      </c>
      <c r="BG98" s="143" t="str">
        <f>IF($A98="","",_xlfn.IFNA(RTD($A$1,,"order",$A98,BG$6,$A$2),""))</f>
        <v/>
      </c>
      <c r="BH98" s="143" t="str">
        <f>IF($A98="","",_xlfn.IFNA(RTD($A$1,,"order",$A98,BH$6,$A$2),""))</f>
        <v/>
      </c>
      <c r="BI98" s="143" t="str">
        <f>IF($A98="","",_xlfn.IFNA(RTD($A$1,,"order",$A98,BI$6,$A$2),""))</f>
        <v/>
      </c>
      <c r="BJ98" s="143" t="str">
        <f>IF($A98="","",_xlfn.IFNA(RTD($A$1,,"order",$A98,BJ$6,$A$2),""))</f>
        <v/>
      </c>
      <c r="BK98" s="143" t="str">
        <f>IF($A98="","",_xlfn.IFNA(RTD($A$1,,"order",$A98,BK$6,$A$2),""))</f>
        <v/>
      </c>
      <c r="BL98" s="143" t="str">
        <f>IF($A98="","",_xlfn.IFNA(RTD($A$1,,"order",$A98,BL$6,$A$2),""))</f>
        <v/>
      </c>
      <c r="BM98" s="143" t="str">
        <f>IF($A98="","",_xlfn.IFNA(RTD($A$1,,"order",$A98,BM$6,$A$2),""))</f>
        <v/>
      </c>
      <c r="BN98" s="143" t="str">
        <f>IF($A98="","",_xlfn.IFNA(RTD($A$1,,"order",$A98,BN$6,$A$2),""))</f>
        <v/>
      </c>
      <c r="BO98" s="149" t="str">
        <f>IF($A98="","",_xlfn.IFNA(RTD($A$1,,"order",$A98,BO$6,$A$2),""))</f>
        <v/>
      </c>
      <c r="BP98" s="149" t="str">
        <f>IF($A98="","",_xlfn.IFNA(RTD($A$1,,"order",$A98,BP$6,$A$2),""))</f>
        <v/>
      </c>
      <c r="BQ98" s="149" t="str">
        <f>IF($A98="","",_xlfn.IFNA(RTD($A$1,,"order",$A98,BQ$6,$A$2),""))</f>
        <v/>
      </c>
      <c r="BR98" s="59" t="str">
        <f>IF($A98="","",_xlfn.IFNA(RTD($A$1,,"order",$A98,BR$6,$A$2),""))</f>
        <v/>
      </c>
      <c r="BS98" s="59" t="str">
        <f>IF($A98="","",_xlfn.IFNA(RTD($A$1,,"order",$A98,BS$6,$A$2),""))</f>
        <v/>
      </c>
      <c r="BT98" s="59" t="str">
        <f>IF($A98="","",_xlfn.IFNA(RTD($A$1,,"order",$A98,BT$6,$A$2),""))</f>
        <v/>
      </c>
      <c r="BU98" s="59" t="str">
        <f>IF($A98="","",_xlfn.IFNA(RTD($A$1,,"order",$A98,BU$6,$A$2),""))</f>
        <v/>
      </c>
      <c r="BV98" s="59" t="str">
        <f>IF($A98="","",_xlfn.IFNA(RTD($A$1,,"order",$A98,BV$6,$A$2),""))</f>
        <v/>
      </c>
      <c r="BW98" s="59" t="str">
        <f>IF($A98="","",_xlfn.IFNA(RTD($A$1,,"order",$A98,BW$6,$A$2),""))</f>
        <v/>
      </c>
      <c r="BX98" s="59" t="str">
        <f>IF($A98="","",_xlfn.IFNA(RTD($A$1,,"order",$A98,BX$6,$A$2),""))</f>
        <v/>
      </c>
      <c r="BY98" s="59" t="str">
        <f>IF($A98="","",_xlfn.IFNA(RTD($A$1,,"order",$A98,BY$6,$A$2),""))</f>
        <v/>
      </c>
      <c r="BZ98" s="59" t="str">
        <f>IF($A98="","",_xlfn.IFNA(RTD($A$1,,"order",$A98,BZ$6,$A$2),""))</f>
        <v/>
      </c>
      <c r="CA98" s="59" t="str">
        <f>IF($A98="","",_xlfn.IFNA(RTD($A$1,,"order",$A98,CA$6,$A$2),""))</f>
        <v/>
      </c>
      <c r="CB98" s="59" t="str">
        <f>IF($A98="","",_xlfn.IFNA(RTD($A$1,,"order",$A98,CB$6,$A$2),""))</f>
        <v/>
      </c>
    </row>
    <row r="99" spans="1:80" x14ac:dyDescent="0.55000000000000004">
      <c r="A99" s="59" t="str">
        <f>IF(LiveOn,IFERROR(MID(","&amp;$B$5&amp;",",FIND(CHAR(1),SUBSTITUTE(","&amp;$B$5&amp;",",",",CHAR(1),ROWS($A$7:A99)))+1,FIND(CHAR(1),SUBSTITUTE(","&amp;$B$5&amp;",",",",CHAR(1),ROWS($A$7:A99)+1))-FIND(CHAR(1),SUBSTITUTE(","&amp;$B$5&amp;",",",",CHAR(1),ROWS($A$7:A99)))-1),""),"")</f>
        <v/>
      </c>
      <c r="B99" s="115" t="str">
        <f>IF($A99="","",IF(ISNUMBER(UtcOffset),IF(ISNUMBER(RTD($A$1,,"order",$A99,B$6,$A$2)),RTD($A$1,,"order",$A99,B$6,$A$2)+UtcOffset,RTD($A$1,,"order",$A99,B$6,$A$2)),""))</f>
        <v/>
      </c>
      <c r="C99" s="115" t="str">
        <f>IF($A99="","",IF(ISNUMBER(UtcOffset),IF(ISNUMBER(RTD($A$1,,"order",$A99,C$6,$A$2)),RTD($A$1,,"order",$A99,C$6,$A$2)+UtcOffset,RTD($A$1,,"order",$A99,C$6,$A$2)),""))</f>
        <v/>
      </c>
      <c r="D99" s="61" t="str">
        <f>IF($A99="","",_xlfn.IFNA(RTD($A$1,,"order",$A99,D$6,$A$2),""))</f>
        <v/>
      </c>
      <c r="E99" s="123" t="str">
        <f>IF($A99="","",_xlfn.IFNA(RTD($A$1,,"order",$A99,E$6,$A$2),""))</f>
        <v/>
      </c>
      <c r="F99" s="130" t="str">
        <f>IF($A99="","",_xlfn.IFNA(RTD($A$1,,"order",$A99,F$6,$A$2),""))</f>
        <v/>
      </c>
      <c r="G99" s="130" t="str">
        <f>IF($A99="","",_xlfn.IFNA(RTD($A$1,,"order",$A99,G$6,$A$2),""))</f>
        <v/>
      </c>
      <c r="H99" s="82" t="str">
        <f>IF($A99="","",_xlfn.IFNA(RTD($A$1,,"order",$A99,H$6,$A$2),""))</f>
        <v/>
      </c>
      <c r="I99" s="135" t="str">
        <f>IF($A99="","",_xlfn.IFNA(RTD($A$1,,"order",$A99,I$6,$A$2),""))</f>
        <v/>
      </c>
      <c r="J99" s="135" t="str">
        <f>IF($A99="","",_xlfn.IFNA(RTD($A$1,,"order",$A99,J$6,$A$2),""))</f>
        <v/>
      </c>
      <c r="K99" s="139" t="str">
        <f>IF($A99="","",_xlfn.IFNA(RTD($A$1,,"order",$A99,K$6,$A$2),""))</f>
        <v/>
      </c>
      <c r="L99" s="139" t="str">
        <f>IF($A99="","",_xlfn.IFNA(RTD($A$1,,"order",$A99,L$6,$A$2),""))</f>
        <v/>
      </c>
      <c r="M99" s="62" t="str">
        <f>IF($A99="","",_xlfn.IFNA(RTD($A$1,,"order",$A99,M$6,$A$2),""))</f>
        <v/>
      </c>
      <c r="N99" s="62" t="str">
        <f>IF($A99="","",_xlfn.IFNA(RTD($A$1,,"order",$A99,N$6,$A$2),""))</f>
        <v/>
      </c>
      <c r="O99" s="142" t="str">
        <f>IF($A99="","",_xlfn.IFNA(RTD($A$1,,"order",$A99,O$6,$A$2),""))</f>
        <v/>
      </c>
      <c r="P99" s="142" t="str">
        <f>IF($A99="","",_xlfn.IFNA(RTD($A$1,,"order",$A99,P$6,$A$2),""))</f>
        <v/>
      </c>
      <c r="Q99" s="152" t="str">
        <f>IF($A99="","",_xlfn.IFNA(RTD($A$1,,"order",$A99,Q$6,$A$2),""))</f>
        <v/>
      </c>
      <c r="R99" s="59" t="str">
        <f>IF($A99="","",_xlfn.IFNA(RTD($A$1,,"order",$A99,R$6,$A$2),""))</f>
        <v/>
      </c>
      <c r="S99" s="59" t="str">
        <f>IF($A99="","",_xlfn.IFNA(RTD($A$1,,"order",$A99,S$6,$A$2),""))</f>
        <v/>
      </c>
      <c r="T99" s="143" t="str">
        <f>IF($A99="","",_xlfn.IFNA(RTD($A$1,,"order",$A99,T$6,$A$2),""))</f>
        <v/>
      </c>
      <c r="U99" s="143" t="str">
        <f>IF($A99="","",_xlfn.IFNA(RTD($A$1,,"order",$A99,U$6,$A$2),""))</f>
        <v/>
      </c>
      <c r="V99" s="143" t="str">
        <f>IF($A99="","",_xlfn.IFNA(RTD($A$1,,"order",$A99,V$6,$A$2),""))</f>
        <v/>
      </c>
      <c r="W99" s="143" t="str">
        <f>IF($A99="","",_xlfn.IFNA(RTD($A$1,,"order",$A99,W$6,$A$2),""))</f>
        <v/>
      </c>
      <c r="X99" s="147" t="str">
        <f>IF($A99="","",_xlfn.IFNA(RTD($A$1,,"order",$A99,X$6,$A$2),""))</f>
        <v/>
      </c>
      <c r="Y99" s="147" t="str">
        <f>IF($A99="","",_xlfn.IFNA(RTD($A$1,,"order",$A99,Y$6,$A$2),""))</f>
        <v/>
      </c>
      <c r="Z99" s="143" t="str">
        <f>IF($A99="","",_xlfn.IFNA(RTD($A$1,,"order",$A99,Z$6,$A$2),""))</f>
        <v/>
      </c>
      <c r="AA99" s="143" t="str">
        <f>IF($A99="","",_xlfn.IFNA(RTD($A$1,,"order",$A99,AA$6,$A$2),""))</f>
        <v/>
      </c>
      <c r="AB99" s="143" t="str">
        <f>IF($A99="","",_xlfn.IFNA(RTD($A$1,,"order",$A99,AB$6,$A$2),""))</f>
        <v/>
      </c>
      <c r="AC99" s="143" t="str">
        <f>IF($A99="","",_xlfn.IFNA(RTD($A$1,,"order",$A99,AC$6,$A$2),""))</f>
        <v/>
      </c>
      <c r="AD99" s="143" t="str">
        <f>IF($A99="","",_xlfn.IFNA(RTD($A$1,,"order",$A99,AD$6,$A$2),""))</f>
        <v/>
      </c>
      <c r="AE99" s="59" t="str">
        <f>IF($A99="","",_xlfn.IFNA(RTD($A$1,,"order",$A99,AE$6,$A$2),""))</f>
        <v/>
      </c>
      <c r="AF99" s="59" t="str">
        <f>IF($A99="","",_xlfn.IFNA(RTD($A$1,,"order",$A99,AF$6,$A$2),""))</f>
        <v/>
      </c>
      <c r="AG99" s="59" t="str">
        <f>IF($A99="","",_xlfn.IFNA(RTD($A$1,,"order",$A99,AG$6,$A$2),""))</f>
        <v/>
      </c>
      <c r="AH99" s="59" t="str">
        <f>IF($A99="","",_xlfn.IFNA(RTD($A$1,,"order",$A99,AH$6,$A$2),""))</f>
        <v/>
      </c>
      <c r="AI99" s="143" t="str">
        <f>IF($A99="","",_xlfn.IFNA(RTD($A$1,,"order",$A99,AI$6,$A$2),""))</f>
        <v/>
      </c>
      <c r="AJ99" s="59" t="str">
        <f>IF($A99="","",_xlfn.IFNA(RTD($A$1,,"order",$A99,AJ$6,$A$2),""))</f>
        <v/>
      </c>
      <c r="AK99" s="143" t="str">
        <f>IF($A99="","",_xlfn.IFNA(RTD($A$1,,"order",$A99,AK$6,$A$2),""))</f>
        <v/>
      </c>
      <c r="AL99" s="59" t="str">
        <f>IF($A99="","",_xlfn.IFNA(RTD($A$1,,"order",$A99,AL$6,$A$2),""))</f>
        <v/>
      </c>
      <c r="AM99" s="143" t="str">
        <f>IF($A99="","",_xlfn.IFNA(RTD($A$1,,"order",$A99,AM$6,$A$2),""))</f>
        <v/>
      </c>
      <c r="AN99" s="143" t="str">
        <f>IF($A99="","",_xlfn.IFNA(RTD($A$1,,"order",$A99,AN$6,$A$2),""))</f>
        <v/>
      </c>
      <c r="AO99" s="143" t="str">
        <f>IF($A99="","",_xlfn.IFNA(RTD($A$1,,"order",$A99,AO$6,$A$2),""))</f>
        <v/>
      </c>
      <c r="AP99" s="143" t="str">
        <f>IF($A99="","",_xlfn.IFNA(RTD($A$1,,"order",$A99,AP$6,$A$2),""))</f>
        <v/>
      </c>
      <c r="AQ99" s="143" t="str">
        <f>IF($A99="","",_xlfn.IFNA(RTD($A$1,,"order",$A99,AQ$6,$A$2),""))</f>
        <v/>
      </c>
      <c r="AR99" s="143" t="str">
        <f>IF($A99="","",_xlfn.IFNA(RTD($A$1,,"order",$A99,AR$6,$A$2),""))</f>
        <v/>
      </c>
      <c r="AS99" s="143" t="str">
        <f>IF($A99="","",_xlfn.IFNA(RTD($A$1,,"order",$A99,AS$6,$A$2),""))</f>
        <v/>
      </c>
      <c r="AT99" s="143" t="str">
        <f>IF($A99="","",_xlfn.IFNA(RTD($A$1,,"order",$A99,AT$6,$A$2),""))</f>
        <v/>
      </c>
      <c r="AU99" s="59" t="str">
        <f>IF($A99="","",_xlfn.IFNA(RTD($A$1,,"order",$A99,AU$6,$A$2),""))</f>
        <v/>
      </c>
      <c r="AV99" s="59" t="str">
        <f>IF($A99="","",_xlfn.IFNA(RTD($A$1,,"order",$A99,AV$6,$A$2),""))</f>
        <v/>
      </c>
      <c r="AW99" s="143" t="str">
        <f>IF($A99="","",_xlfn.IFNA(RTD($A$1,,"order",$A99,AW$6,$A$2),""))</f>
        <v/>
      </c>
      <c r="AX99" s="143" t="str">
        <f>IF($A99="","",_xlfn.IFNA(RTD($A$1,,"order",$A99,AX$6,$A$2),""))</f>
        <v/>
      </c>
      <c r="AY99" s="143" t="str">
        <f>IF($A99="","",_xlfn.IFNA(RTD($A$1,,"order",$A99,AY$6,$A$2),""))</f>
        <v/>
      </c>
      <c r="AZ99" s="143" t="str">
        <f>IF($A99="","",_xlfn.IFNA(RTD($A$1,,"order",$A99,AZ$6,$A$2),""))</f>
        <v/>
      </c>
      <c r="BA99" s="143" t="str">
        <f>IF($A99="","",_xlfn.IFNA(RTD($A$1,,"order",$A99,BA$6,$A$2),""))</f>
        <v/>
      </c>
      <c r="BB99" s="143" t="str">
        <f>IF($A99="","",_xlfn.IFNA(RTD($A$1,,"order",$A99,BB$6,$A$2),""))</f>
        <v/>
      </c>
      <c r="BC99" s="143" t="str">
        <f>IF($A99="","",_xlfn.IFNA(RTD($A$1,,"order",$A99,BC$6,$A$2),""))</f>
        <v/>
      </c>
      <c r="BD99" s="143" t="str">
        <f>IF($A99="","",_xlfn.IFNA(RTD($A$1,,"order",$A99,BD$6,$A$2),""))</f>
        <v/>
      </c>
      <c r="BE99" s="143" t="str">
        <f>IF($A99="","",_xlfn.IFNA(RTD($A$1,,"order",$A99,BE$6,$A$2),""))</f>
        <v/>
      </c>
      <c r="BF99" s="143" t="str">
        <f>IF($A99="","",_xlfn.IFNA(RTD($A$1,,"order",$A99,BF$6,$A$2),""))</f>
        <v/>
      </c>
      <c r="BG99" s="143" t="str">
        <f>IF($A99="","",_xlfn.IFNA(RTD($A$1,,"order",$A99,BG$6,$A$2),""))</f>
        <v/>
      </c>
      <c r="BH99" s="143" t="str">
        <f>IF($A99="","",_xlfn.IFNA(RTD($A$1,,"order",$A99,BH$6,$A$2),""))</f>
        <v/>
      </c>
      <c r="BI99" s="143" t="str">
        <f>IF($A99="","",_xlfn.IFNA(RTD($A$1,,"order",$A99,BI$6,$A$2),""))</f>
        <v/>
      </c>
      <c r="BJ99" s="143" t="str">
        <f>IF($A99="","",_xlfn.IFNA(RTD($A$1,,"order",$A99,BJ$6,$A$2),""))</f>
        <v/>
      </c>
      <c r="BK99" s="143" t="str">
        <f>IF($A99="","",_xlfn.IFNA(RTD($A$1,,"order",$A99,BK$6,$A$2),""))</f>
        <v/>
      </c>
      <c r="BL99" s="143" t="str">
        <f>IF($A99="","",_xlfn.IFNA(RTD($A$1,,"order",$A99,BL$6,$A$2),""))</f>
        <v/>
      </c>
      <c r="BM99" s="143" t="str">
        <f>IF($A99="","",_xlfn.IFNA(RTD($A$1,,"order",$A99,BM$6,$A$2),""))</f>
        <v/>
      </c>
      <c r="BN99" s="143" t="str">
        <f>IF($A99="","",_xlfn.IFNA(RTD($A$1,,"order",$A99,BN$6,$A$2),""))</f>
        <v/>
      </c>
      <c r="BO99" s="149" t="str">
        <f>IF($A99="","",_xlfn.IFNA(RTD($A$1,,"order",$A99,BO$6,$A$2),""))</f>
        <v/>
      </c>
      <c r="BP99" s="149" t="str">
        <f>IF($A99="","",_xlfn.IFNA(RTD($A$1,,"order",$A99,BP$6,$A$2),""))</f>
        <v/>
      </c>
      <c r="BQ99" s="149" t="str">
        <f>IF($A99="","",_xlfn.IFNA(RTD($A$1,,"order",$A99,BQ$6,$A$2),""))</f>
        <v/>
      </c>
      <c r="BR99" s="59" t="str">
        <f>IF($A99="","",_xlfn.IFNA(RTD($A$1,,"order",$A99,BR$6,$A$2),""))</f>
        <v/>
      </c>
      <c r="BS99" s="59" t="str">
        <f>IF($A99="","",_xlfn.IFNA(RTD($A$1,,"order",$A99,BS$6,$A$2),""))</f>
        <v/>
      </c>
      <c r="BT99" s="59" t="str">
        <f>IF($A99="","",_xlfn.IFNA(RTD($A$1,,"order",$A99,BT$6,$A$2),""))</f>
        <v/>
      </c>
      <c r="BU99" s="59" t="str">
        <f>IF($A99="","",_xlfn.IFNA(RTD($A$1,,"order",$A99,BU$6,$A$2),""))</f>
        <v/>
      </c>
      <c r="BV99" s="59" t="str">
        <f>IF($A99="","",_xlfn.IFNA(RTD($A$1,,"order",$A99,BV$6,$A$2),""))</f>
        <v/>
      </c>
      <c r="BW99" s="59" t="str">
        <f>IF($A99="","",_xlfn.IFNA(RTD($A$1,,"order",$A99,BW$6,$A$2),""))</f>
        <v/>
      </c>
      <c r="BX99" s="59" t="str">
        <f>IF($A99="","",_xlfn.IFNA(RTD($A$1,,"order",$A99,BX$6,$A$2),""))</f>
        <v/>
      </c>
      <c r="BY99" s="59" t="str">
        <f>IF($A99="","",_xlfn.IFNA(RTD($A$1,,"order",$A99,BY$6,$A$2),""))</f>
        <v/>
      </c>
      <c r="BZ99" s="59" t="str">
        <f>IF($A99="","",_xlfn.IFNA(RTD($A$1,,"order",$A99,BZ$6,$A$2),""))</f>
        <v/>
      </c>
      <c r="CA99" s="59" t="str">
        <f>IF($A99="","",_xlfn.IFNA(RTD($A$1,,"order",$A99,CA$6,$A$2),""))</f>
        <v/>
      </c>
      <c r="CB99" s="59" t="str">
        <f>IF($A99="","",_xlfn.IFNA(RTD($A$1,,"order",$A99,CB$6,$A$2),""))</f>
        <v/>
      </c>
    </row>
    <row r="100" spans="1:80" x14ac:dyDescent="0.55000000000000004">
      <c r="A100" s="59" t="str">
        <f>IF(LiveOn,IFERROR(MID(","&amp;$B$5&amp;",",FIND(CHAR(1),SUBSTITUTE(","&amp;$B$5&amp;",",",",CHAR(1),ROWS($A$7:A100)))+1,FIND(CHAR(1),SUBSTITUTE(","&amp;$B$5&amp;",",",",CHAR(1),ROWS($A$7:A100)+1))-FIND(CHAR(1),SUBSTITUTE(","&amp;$B$5&amp;",",",",CHAR(1),ROWS($A$7:A100)))-1),""),"")</f>
        <v/>
      </c>
      <c r="B100" s="115" t="str">
        <f>IF($A100="","",IF(ISNUMBER(UtcOffset),IF(ISNUMBER(RTD($A$1,,"order",$A100,B$6,$A$2)),RTD($A$1,,"order",$A100,B$6,$A$2)+UtcOffset,RTD($A$1,,"order",$A100,B$6,$A$2)),""))</f>
        <v/>
      </c>
      <c r="C100" s="115" t="str">
        <f>IF($A100="","",IF(ISNUMBER(UtcOffset),IF(ISNUMBER(RTD($A$1,,"order",$A100,C$6,$A$2)),RTD($A$1,,"order",$A100,C$6,$A$2)+UtcOffset,RTD($A$1,,"order",$A100,C$6,$A$2)),""))</f>
        <v/>
      </c>
      <c r="D100" s="61" t="str">
        <f>IF($A100="","",_xlfn.IFNA(RTD($A$1,,"order",$A100,D$6,$A$2),""))</f>
        <v/>
      </c>
      <c r="E100" s="123" t="str">
        <f>IF($A100="","",_xlfn.IFNA(RTD($A$1,,"order",$A100,E$6,$A$2),""))</f>
        <v/>
      </c>
      <c r="F100" s="130" t="str">
        <f>IF($A100="","",_xlfn.IFNA(RTD($A$1,,"order",$A100,F$6,$A$2),""))</f>
        <v/>
      </c>
      <c r="G100" s="130" t="str">
        <f>IF($A100="","",_xlfn.IFNA(RTD($A$1,,"order",$A100,G$6,$A$2),""))</f>
        <v/>
      </c>
      <c r="H100" s="82" t="str">
        <f>IF($A100="","",_xlfn.IFNA(RTD($A$1,,"order",$A100,H$6,$A$2),""))</f>
        <v/>
      </c>
      <c r="I100" s="135" t="str">
        <f>IF($A100="","",_xlfn.IFNA(RTD($A$1,,"order",$A100,I$6,$A$2),""))</f>
        <v/>
      </c>
      <c r="J100" s="135" t="str">
        <f>IF($A100="","",_xlfn.IFNA(RTD($A$1,,"order",$A100,J$6,$A$2),""))</f>
        <v/>
      </c>
      <c r="K100" s="139" t="str">
        <f>IF($A100="","",_xlfn.IFNA(RTD($A$1,,"order",$A100,K$6,$A$2),""))</f>
        <v/>
      </c>
      <c r="L100" s="139" t="str">
        <f>IF($A100="","",_xlfn.IFNA(RTD($A$1,,"order",$A100,L$6,$A$2),""))</f>
        <v/>
      </c>
      <c r="M100" s="62" t="str">
        <f>IF($A100="","",_xlfn.IFNA(RTD($A$1,,"order",$A100,M$6,$A$2),""))</f>
        <v/>
      </c>
      <c r="N100" s="62" t="str">
        <f>IF($A100="","",_xlfn.IFNA(RTD($A$1,,"order",$A100,N$6,$A$2),""))</f>
        <v/>
      </c>
      <c r="O100" s="142" t="str">
        <f>IF($A100="","",_xlfn.IFNA(RTD($A$1,,"order",$A100,O$6,$A$2),""))</f>
        <v/>
      </c>
      <c r="P100" s="142" t="str">
        <f>IF($A100="","",_xlfn.IFNA(RTD($A$1,,"order",$A100,P$6,$A$2),""))</f>
        <v/>
      </c>
      <c r="Q100" s="152" t="str">
        <f>IF($A100="","",_xlfn.IFNA(RTD($A$1,,"order",$A100,Q$6,$A$2),""))</f>
        <v/>
      </c>
      <c r="R100" s="59" t="str">
        <f>IF($A100="","",_xlfn.IFNA(RTD($A$1,,"order",$A100,R$6,$A$2),""))</f>
        <v/>
      </c>
      <c r="S100" s="59" t="str">
        <f>IF($A100="","",_xlfn.IFNA(RTD($A$1,,"order",$A100,S$6,$A$2),""))</f>
        <v/>
      </c>
      <c r="T100" s="143" t="str">
        <f>IF($A100="","",_xlfn.IFNA(RTD($A$1,,"order",$A100,T$6,$A$2),""))</f>
        <v/>
      </c>
      <c r="U100" s="143" t="str">
        <f>IF($A100="","",_xlfn.IFNA(RTD($A$1,,"order",$A100,U$6,$A$2),""))</f>
        <v/>
      </c>
      <c r="V100" s="143" t="str">
        <f>IF($A100="","",_xlfn.IFNA(RTD($A$1,,"order",$A100,V$6,$A$2),""))</f>
        <v/>
      </c>
      <c r="W100" s="143" t="str">
        <f>IF($A100="","",_xlfn.IFNA(RTD($A$1,,"order",$A100,W$6,$A$2),""))</f>
        <v/>
      </c>
      <c r="X100" s="147" t="str">
        <f>IF($A100="","",_xlfn.IFNA(RTD($A$1,,"order",$A100,X$6,$A$2),""))</f>
        <v/>
      </c>
      <c r="Y100" s="147" t="str">
        <f>IF($A100="","",_xlfn.IFNA(RTD($A$1,,"order",$A100,Y$6,$A$2),""))</f>
        <v/>
      </c>
      <c r="Z100" s="143" t="str">
        <f>IF($A100="","",_xlfn.IFNA(RTD($A$1,,"order",$A100,Z$6,$A$2),""))</f>
        <v/>
      </c>
      <c r="AA100" s="143" t="str">
        <f>IF($A100="","",_xlfn.IFNA(RTD($A$1,,"order",$A100,AA$6,$A$2),""))</f>
        <v/>
      </c>
      <c r="AB100" s="143" t="str">
        <f>IF($A100="","",_xlfn.IFNA(RTD($A$1,,"order",$A100,AB$6,$A$2),""))</f>
        <v/>
      </c>
      <c r="AC100" s="143" t="str">
        <f>IF($A100="","",_xlfn.IFNA(RTD($A$1,,"order",$A100,AC$6,$A$2),""))</f>
        <v/>
      </c>
      <c r="AD100" s="143" t="str">
        <f>IF($A100="","",_xlfn.IFNA(RTD($A$1,,"order",$A100,AD$6,$A$2),""))</f>
        <v/>
      </c>
      <c r="AE100" s="59" t="str">
        <f>IF($A100="","",_xlfn.IFNA(RTD($A$1,,"order",$A100,AE$6,$A$2),""))</f>
        <v/>
      </c>
      <c r="AF100" s="59" t="str">
        <f>IF($A100="","",_xlfn.IFNA(RTD($A$1,,"order",$A100,AF$6,$A$2),""))</f>
        <v/>
      </c>
      <c r="AG100" s="59" t="str">
        <f>IF($A100="","",_xlfn.IFNA(RTD($A$1,,"order",$A100,AG$6,$A$2),""))</f>
        <v/>
      </c>
      <c r="AH100" s="59" t="str">
        <f>IF($A100="","",_xlfn.IFNA(RTD($A$1,,"order",$A100,AH$6,$A$2),""))</f>
        <v/>
      </c>
      <c r="AI100" s="143" t="str">
        <f>IF($A100="","",_xlfn.IFNA(RTD($A$1,,"order",$A100,AI$6,$A$2),""))</f>
        <v/>
      </c>
      <c r="AJ100" s="59" t="str">
        <f>IF($A100="","",_xlfn.IFNA(RTD($A$1,,"order",$A100,AJ$6,$A$2),""))</f>
        <v/>
      </c>
      <c r="AK100" s="143" t="str">
        <f>IF($A100="","",_xlfn.IFNA(RTD($A$1,,"order",$A100,AK$6,$A$2),""))</f>
        <v/>
      </c>
      <c r="AL100" s="59" t="str">
        <f>IF($A100="","",_xlfn.IFNA(RTD($A$1,,"order",$A100,AL$6,$A$2),""))</f>
        <v/>
      </c>
      <c r="AM100" s="143" t="str">
        <f>IF($A100="","",_xlfn.IFNA(RTD($A$1,,"order",$A100,AM$6,$A$2),""))</f>
        <v/>
      </c>
      <c r="AN100" s="143" t="str">
        <f>IF($A100="","",_xlfn.IFNA(RTD($A$1,,"order",$A100,AN$6,$A$2),""))</f>
        <v/>
      </c>
      <c r="AO100" s="143" t="str">
        <f>IF($A100="","",_xlfn.IFNA(RTD($A$1,,"order",$A100,AO$6,$A$2),""))</f>
        <v/>
      </c>
      <c r="AP100" s="143" t="str">
        <f>IF($A100="","",_xlfn.IFNA(RTD($A$1,,"order",$A100,AP$6,$A$2),""))</f>
        <v/>
      </c>
      <c r="AQ100" s="143" t="str">
        <f>IF($A100="","",_xlfn.IFNA(RTD($A$1,,"order",$A100,AQ$6,$A$2),""))</f>
        <v/>
      </c>
      <c r="AR100" s="143" t="str">
        <f>IF($A100="","",_xlfn.IFNA(RTD($A$1,,"order",$A100,AR$6,$A$2),""))</f>
        <v/>
      </c>
      <c r="AS100" s="143" t="str">
        <f>IF($A100="","",_xlfn.IFNA(RTD($A$1,,"order",$A100,AS$6,$A$2),""))</f>
        <v/>
      </c>
      <c r="AT100" s="143" t="str">
        <f>IF($A100="","",_xlfn.IFNA(RTD($A$1,,"order",$A100,AT$6,$A$2),""))</f>
        <v/>
      </c>
      <c r="AU100" s="59" t="str">
        <f>IF($A100="","",_xlfn.IFNA(RTD($A$1,,"order",$A100,AU$6,$A$2),""))</f>
        <v/>
      </c>
      <c r="AV100" s="59" t="str">
        <f>IF($A100="","",_xlfn.IFNA(RTD($A$1,,"order",$A100,AV$6,$A$2),""))</f>
        <v/>
      </c>
      <c r="AW100" s="143" t="str">
        <f>IF($A100="","",_xlfn.IFNA(RTD($A$1,,"order",$A100,AW$6,$A$2),""))</f>
        <v/>
      </c>
      <c r="AX100" s="143" t="str">
        <f>IF($A100="","",_xlfn.IFNA(RTD($A$1,,"order",$A100,AX$6,$A$2),""))</f>
        <v/>
      </c>
      <c r="AY100" s="143" t="str">
        <f>IF($A100="","",_xlfn.IFNA(RTD($A$1,,"order",$A100,AY$6,$A$2),""))</f>
        <v/>
      </c>
      <c r="AZ100" s="143" t="str">
        <f>IF($A100="","",_xlfn.IFNA(RTD($A$1,,"order",$A100,AZ$6,$A$2),""))</f>
        <v/>
      </c>
      <c r="BA100" s="143" t="str">
        <f>IF($A100="","",_xlfn.IFNA(RTD($A$1,,"order",$A100,BA$6,$A$2),""))</f>
        <v/>
      </c>
      <c r="BB100" s="143" t="str">
        <f>IF($A100="","",_xlfn.IFNA(RTD($A$1,,"order",$A100,BB$6,$A$2),""))</f>
        <v/>
      </c>
      <c r="BC100" s="143" t="str">
        <f>IF($A100="","",_xlfn.IFNA(RTD($A$1,,"order",$A100,BC$6,$A$2),""))</f>
        <v/>
      </c>
      <c r="BD100" s="143" t="str">
        <f>IF($A100="","",_xlfn.IFNA(RTD($A$1,,"order",$A100,BD$6,$A$2),""))</f>
        <v/>
      </c>
      <c r="BE100" s="143" t="str">
        <f>IF($A100="","",_xlfn.IFNA(RTD($A$1,,"order",$A100,BE$6,$A$2),""))</f>
        <v/>
      </c>
      <c r="BF100" s="143" t="str">
        <f>IF($A100="","",_xlfn.IFNA(RTD($A$1,,"order",$A100,BF$6,$A$2),""))</f>
        <v/>
      </c>
      <c r="BG100" s="143" t="str">
        <f>IF($A100="","",_xlfn.IFNA(RTD($A$1,,"order",$A100,BG$6,$A$2),""))</f>
        <v/>
      </c>
      <c r="BH100" s="143" t="str">
        <f>IF($A100="","",_xlfn.IFNA(RTD($A$1,,"order",$A100,BH$6,$A$2),""))</f>
        <v/>
      </c>
      <c r="BI100" s="143" t="str">
        <f>IF($A100="","",_xlfn.IFNA(RTD($A$1,,"order",$A100,BI$6,$A$2),""))</f>
        <v/>
      </c>
      <c r="BJ100" s="143" t="str">
        <f>IF($A100="","",_xlfn.IFNA(RTD($A$1,,"order",$A100,BJ$6,$A$2),""))</f>
        <v/>
      </c>
      <c r="BK100" s="143" t="str">
        <f>IF($A100="","",_xlfn.IFNA(RTD($A$1,,"order",$A100,BK$6,$A$2),""))</f>
        <v/>
      </c>
      <c r="BL100" s="143" t="str">
        <f>IF($A100="","",_xlfn.IFNA(RTD($A$1,,"order",$A100,BL$6,$A$2),""))</f>
        <v/>
      </c>
      <c r="BM100" s="143" t="str">
        <f>IF($A100="","",_xlfn.IFNA(RTD($A$1,,"order",$A100,BM$6,$A$2),""))</f>
        <v/>
      </c>
      <c r="BN100" s="143" t="str">
        <f>IF($A100="","",_xlfn.IFNA(RTD($A$1,,"order",$A100,BN$6,$A$2),""))</f>
        <v/>
      </c>
      <c r="BO100" s="149" t="str">
        <f>IF($A100="","",_xlfn.IFNA(RTD($A$1,,"order",$A100,BO$6,$A$2),""))</f>
        <v/>
      </c>
      <c r="BP100" s="149" t="str">
        <f>IF($A100="","",_xlfn.IFNA(RTD($A$1,,"order",$A100,BP$6,$A$2),""))</f>
        <v/>
      </c>
      <c r="BQ100" s="149" t="str">
        <f>IF($A100="","",_xlfn.IFNA(RTD($A$1,,"order",$A100,BQ$6,$A$2),""))</f>
        <v/>
      </c>
      <c r="BR100" s="59" t="str">
        <f>IF($A100="","",_xlfn.IFNA(RTD($A$1,,"order",$A100,BR$6,$A$2),""))</f>
        <v/>
      </c>
      <c r="BS100" s="59" t="str">
        <f>IF($A100="","",_xlfn.IFNA(RTD($A$1,,"order",$A100,BS$6,$A$2),""))</f>
        <v/>
      </c>
      <c r="BT100" s="59" t="str">
        <f>IF($A100="","",_xlfn.IFNA(RTD($A$1,,"order",$A100,BT$6,$A$2),""))</f>
        <v/>
      </c>
      <c r="BU100" s="59" t="str">
        <f>IF($A100="","",_xlfn.IFNA(RTD($A$1,,"order",$A100,BU$6,$A$2),""))</f>
        <v/>
      </c>
      <c r="BV100" s="59" t="str">
        <f>IF($A100="","",_xlfn.IFNA(RTD($A$1,,"order",$A100,BV$6,$A$2),""))</f>
        <v/>
      </c>
      <c r="BW100" s="59" t="str">
        <f>IF($A100="","",_xlfn.IFNA(RTD($A$1,,"order",$A100,BW$6,$A$2),""))</f>
        <v/>
      </c>
      <c r="BX100" s="59" t="str">
        <f>IF($A100="","",_xlfn.IFNA(RTD($A$1,,"order",$A100,BX$6,$A$2),""))</f>
        <v/>
      </c>
      <c r="BY100" s="59" t="str">
        <f>IF($A100="","",_xlfn.IFNA(RTD($A$1,,"order",$A100,BY$6,$A$2),""))</f>
        <v/>
      </c>
      <c r="BZ100" s="59" t="str">
        <f>IF($A100="","",_xlfn.IFNA(RTD($A$1,,"order",$A100,BZ$6,$A$2),""))</f>
        <v/>
      </c>
      <c r="CA100" s="59" t="str">
        <f>IF($A100="","",_xlfn.IFNA(RTD($A$1,,"order",$A100,CA$6,$A$2),""))</f>
        <v/>
      </c>
      <c r="CB100" s="59" t="str">
        <f>IF($A100="","",_xlfn.IFNA(RTD($A$1,,"order",$A100,CB$6,$A$2),""))</f>
        <v/>
      </c>
    </row>
    <row r="101" spans="1:80" x14ac:dyDescent="0.55000000000000004">
      <c r="A101" s="59" t="str">
        <f>IF(LiveOn,IFERROR(MID(","&amp;$B$5&amp;",",FIND(CHAR(1),SUBSTITUTE(","&amp;$B$5&amp;",",",",CHAR(1),ROWS($A$7:A101)))+1,FIND(CHAR(1),SUBSTITUTE(","&amp;$B$5&amp;",",",",CHAR(1),ROWS($A$7:A101)+1))-FIND(CHAR(1),SUBSTITUTE(","&amp;$B$5&amp;",",",",CHAR(1),ROWS($A$7:A101)))-1),""),"")</f>
        <v/>
      </c>
      <c r="B101" s="115" t="str">
        <f>IF($A101="","",IF(ISNUMBER(UtcOffset),IF(ISNUMBER(RTD($A$1,,"order",$A101,B$6,$A$2)),RTD($A$1,,"order",$A101,B$6,$A$2)+UtcOffset,RTD($A$1,,"order",$A101,B$6,$A$2)),""))</f>
        <v/>
      </c>
      <c r="C101" s="115" t="str">
        <f>IF($A101="","",IF(ISNUMBER(UtcOffset),IF(ISNUMBER(RTD($A$1,,"order",$A101,C$6,$A$2)),RTD($A$1,,"order",$A101,C$6,$A$2)+UtcOffset,RTD($A$1,,"order",$A101,C$6,$A$2)),""))</f>
        <v/>
      </c>
      <c r="D101" s="61" t="str">
        <f>IF($A101="","",_xlfn.IFNA(RTD($A$1,,"order",$A101,D$6,$A$2),""))</f>
        <v/>
      </c>
      <c r="E101" s="123" t="str">
        <f>IF($A101="","",_xlfn.IFNA(RTD($A$1,,"order",$A101,E$6,$A$2),""))</f>
        <v/>
      </c>
      <c r="F101" s="130" t="str">
        <f>IF($A101="","",_xlfn.IFNA(RTD($A$1,,"order",$A101,F$6,$A$2),""))</f>
        <v/>
      </c>
      <c r="G101" s="130" t="str">
        <f>IF($A101="","",_xlfn.IFNA(RTD($A$1,,"order",$A101,G$6,$A$2),""))</f>
        <v/>
      </c>
      <c r="H101" s="82" t="str">
        <f>IF($A101="","",_xlfn.IFNA(RTD($A$1,,"order",$A101,H$6,$A$2),""))</f>
        <v/>
      </c>
      <c r="I101" s="135" t="str">
        <f>IF($A101="","",_xlfn.IFNA(RTD($A$1,,"order",$A101,I$6,$A$2),""))</f>
        <v/>
      </c>
      <c r="J101" s="135" t="str">
        <f>IF($A101="","",_xlfn.IFNA(RTD($A$1,,"order",$A101,J$6,$A$2),""))</f>
        <v/>
      </c>
      <c r="K101" s="139" t="str">
        <f>IF($A101="","",_xlfn.IFNA(RTD($A$1,,"order",$A101,K$6,$A$2),""))</f>
        <v/>
      </c>
      <c r="L101" s="139" t="str">
        <f>IF($A101="","",_xlfn.IFNA(RTD($A$1,,"order",$A101,L$6,$A$2),""))</f>
        <v/>
      </c>
      <c r="M101" s="62" t="str">
        <f>IF($A101="","",_xlfn.IFNA(RTD($A$1,,"order",$A101,M$6,$A$2),""))</f>
        <v/>
      </c>
      <c r="N101" s="62" t="str">
        <f>IF($A101="","",_xlfn.IFNA(RTD($A$1,,"order",$A101,N$6,$A$2),""))</f>
        <v/>
      </c>
      <c r="O101" s="142" t="str">
        <f>IF($A101="","",_xlfn.IFNA(RTD($A$1,,"order",$A101,O$6,$A$2),""))</f>
        <v/>
      </c>
      <c r="P101" s="142" t="str">
        <f>IF($A101="","",_xlfn.IFNA(RTD($A$1,,"order",$A101,P$6,$A$2),""))</f>
        <v/>
      </c>
      <c r="Q101" s="152" t="str">
        <f>IF($A101="","",_xlfn.IFNA(RTD($A$1,,"order",$A101,Q$6,$A$2),""))</f>
        <v/>
      </c>
      <c r="R101" s="59" t="str">
        <f>IF($A101="","",_xlfn.IFNA(RTD($A$1,,"order",$A101,R$6,$A$2),""))</f>
        <v/>
      </c>
      <c r="S101" s="59" t="str">
        <f>IF($A101="","",_xlfn.IFNA(RTD($A$1,,"order",$A101,S$6,$A$2),""))</f>
        <v/>
      </c>
      <c r="T101" s="143" t="str">
        <f>IF($A101="","",_xlfn.IFNA(RTD($A$1,,"order",$A101,T$6,$A$2),""))</f>
        <v/>
      </c>
      <c r="U101" s="143" t="str">
        <f>IF($A101="","",_xlfn.IFNA(RTD($A$1,,"order",$A101,U$6,$A$2),""))</f>
        <v/>
      </c>
      <c r="V101" s="143" t="str">
        <f>IF($A101="","",_xlfn.IFNA(RTD($A$1,,"order",$A101,V$6,$A$2),""))</f>
        <v/>
      </c>
      <c r="W101" s="143" t="str">
        <f>IF($A101="","",_xlfn.IFNA(RTD($A$1,,"order",$A101,W$6,$A$2),""))</f>
        <v/>
      </c>
      <c r="X101" s="147" t="str">
        <f>IF($A101="","",_xlfn.IFNA(RTD($A$1,,"order",$A101,X$6,$A$2),""))</f>
        <v/>
      </c>
      <c r="Y101" s="147" t="str">
        <f>IF($A101="","",_xlfn.IFNA(RTD($A$1,,"order",$A101,Y$6,$A$2),""))</f>
        <v/>
      </c>
      <c r="Z101" s="143" t="str">
        <f>IF($A101="","",_xlfn.IFNA(RTD($A$1,,"order",$A101,Z$6,$A$2),""))</f>
        <v/>
      </c>
      <c r="AA101" s="143" t="str">
        <f>IF($A101="","",_xlfn.IFNA(RTD($A$1,,"order",$A101,AA$6,$A$2),""))</f>
        <v/>
      </c>
      <c r="AB101" s="143" t="str">
        <f>IF($A101="","",_xlfn.IFNA(RTD($A$1,,"order",$A101,AB$6,$A$2),""))</f>
        <v/>
      </c>
      <c r="AC101" s="143" t="str">
        <f>IF($A101="","",_xlfn.IFNA(RTD($A$1,,"order",$A101,AC$6,$A$2),""))</f>
        <v/>
      </c>
      <c r="AD101" s="143" t="str">
        <f>IF($A101="","",_xlfn.IFNA(RTD($A$1,,"order",$A101,AD$6,$A$2),""))</f>
        <v/>
      </c>
      <c r="AE101" s="59" t="str">
        <f>IF($A101="","",_xlfn.IFNA(RTD($A$1,,"order",$A101,AE$6,$A$2),""))</f>
        <v/>
      </c>
      <c r="AF101" s="59" t="str">
        <f>IF($A101="","",_xlfn.IFNA(RTD($A$1,,"order",$A101,AF$6,$A$2),""))</f>
        <v/>
      </c>
      <c r="AG101" s="59" t="str">
        <f>IF($A101="","",_xlfn.IFNA(RTD($A$1,,"order",$A101,AG$6,$A$2),""))</f>
        <v/>
      </c>
      <c r="AH101" s="59" t="str">
        <f>IF($A101="","",_xlfn.IFNA(RTD($A$1,,"order",$A101,AH$6,$A$2),""))</f>
        <v/>
      </c>
      <c r="AI101" s="143" t="str">
        <f>IF($A101="","",_xlfn.IFNA(RTD($A$1,,"order",$A101,AI$6,$A$2),""))</f>
        <v/>
      </c>
      <c r="AJ101" s="59" t="str">
        <f>IF($A101="","",_xlfn.IFNA(RTD($A$1,,"order",$A101,AJ$6,$A$2),""))</f>
        <v/>
      </c>
      <c r="AK101" s="143" t="str">
        <f>IF($A101="","",_xlfn.IFNA(RTD($A$1,,"order",$A101,AK$6,$A$2),""))</f>
        <v/>
      </c>
      <c r="AL101" s="59" t="str">
        <f>IF($A101="","",_xlfn.IFNA(RTD($A$1,,"order",$A101,AL$6,$A$2),""))</f>
        <v/>
      </c>
      <c r="AM101" s="143" t="str">
        <f>IF($A101="","",_xlfn.IFNA(RTD($A$1,,"order",$A101,AM$6,$A$2),""))</f>
        <v/>
      </c>
      <c r="AN101" s="143" t="str">
        <f>IF($A101="","",_xlfn.IFNA(RTD($A$1,,"order",$A101,AN$6,$A$2),""))</f>
        <v/>
      </c>
      <c r="AO101" s="143" t="str">
        <f>IF($A101="","",_xlfn.IFNA(RTD($A$1,,"order",$A101,AO$6,$A$2),""))</f>
        <v/>
      </c>
      <c r="AP101" s="143" t="str">
        <f>IF($A101="","",_xlfn.IFNA(RTD($A$1,,"order",$A101,AP$6,$A$2),""))</f>
        <v/>
      </c>
      <c r="AQ101" s="143" t="str">
        <f>IF($A101="","",_xlfn.IFNA(RTD($A$1,,"order",$A101,AQ$6,$A$2),""))</f>
        <v/>
      </c>
      <c r="AR101" s="143" t="str">
        <f>IF($A101="","",_xlfn.IFNA(RTD($A$1,,"order",$A101,AR$6,$A$2),""))</f>
        <v/>
      </c>
      <c r="AS101" s="143" t="str">
        <f>IF($A101="","",_xlfn.IFNA(RTD($A$1,,"order",$A101,AS$6,$A$2),""))</f>
        <v/>
      </c>
      <c r="AT101" s="143" t="str">
        <f>IF($A101="","",_xlfn.IFNA(RTD($A$1,,"order",$A101,AT$6,$A$2),""))</f>
        <v/>
      </c>
      <c r="AU101" s="59" t="str">
        <f>IF($A101="","",_xlfn.IFNA(RTD($A$1,,"order",$A101,AU$6,$A$2),""))</f>
        <v/>
      </c>
      <c r="AV101" s="59" t="str">
        <f>IF($A101="","",_xlfn.IFNA(RTD($A$1,,"order",$A101,AV$6,$A$2),""))</f>
        <v/>
      </c>
      <c r="AW101" s="143" t="str">
        <f>IF($A101="","",_xlfn.IFNA(RTD($A$1,,"order",$A101,AW$6,$A$2),""))</f>
        <v/>
      </c>
      <c r="AX101" s="143" t="str">
        <f>IF($A101="","",_xlfn.IFNA(RTD($A$1,,"order",$A101,AX$6,$A$2),""))</f>
        <v/>
      </c>
      <c r="AY101" s="143" t="str">
        <f>IF($A101="","",_xlfn.IFNA(RTD($A$1,,"order",$A101,AY$6,$A$2),""))</f>
        <v/>
      </c>
      <c r="AZ101" s="143" t="str">
        <f>IF($A101="","",_xlfn.IFNA(RTD($A$1,,"order",$A101,AZ$6,$A$2),""))</f>
        <v/>
      </c>
      <c r="BA101" s="143" t="str">
        <f>IF($A101="","",_xlfn.IFNA(RTD($A$1,,"order",$A101,BA$6,$A$2),""))</f>
        <v/>
      </c>
      <c r="BB101" s="143" t="str">
        <f>IF($A101="","",_xlfn.IFNA(RTD($A$1,,"order",$A101,BB$6,$A$2),""))</f>
        <v/>
      </c>
      <c r="BC101" s="143" t="str">
        <f>IF($A101="","",_xlfn.IFNA(RTD($A$1,,"order",$A101,BC$6,$A$2),""))</f>
        <v/>
      </c>
      <c r="BD101" s="143" t="str">
        <f>IF($A101="","",_xlfn.IFNA(RTD($A$1,,"order",$A101,BD$6,$A$2),""))</f>
        <v/>
      </c>
      <c r="BE101" s="143" t="str">
        <f>IF($A101="","",_xlfn.IFNA(RTD($A$1,,"order",$A101,BE$6,$A$2),""))</f>
        <v/>
      </c>
      <c r="BF101" s="143" t="str">
        <f>IF($A101="","",_xlfn.IFNA(RTD($A$1,,"order",$A101,BF$6,$A$2),""))</f>
        <v/>
      </c>
      <c r="BG101" s="143" t="str">
        <f>IF($A101="","",_xlfn.IFNA(RTD($A$1,,"order",$A101,BG$6,$A$2),""))</f>
        <v/>
      </c>
      <c r="BH101" s="143" t="str">
        <f>IF($A101="","",_xlfn.IFNA(RTD($A$1,,"order",$A101,BH$6,$A$2),""))</f>
        <v/>
      </c>
      <c r="BI101" s="143" t="str">
        <f>IF($A101="","",_xlfn.IFNA(RTD($A$1,,"order",$A101,BI$6,$A$2),""))</f>
        <v/>
      </c>
      <c r="BJ101" s="143" t="str">
        <f>IF($A101="","",_xlfn.IFNA(RTD($A$1,,"order",$A101,BJ$6,$A$2),""))</f>
        <v/>
      </c>
      <c r="BK101" s="143" t="str">
        <f>IF($A101="","",_xlfn.IFNA(RTD($A$1,,"order",$A101,BK$6,$A$2),""))</f>
        <v/>
      </c>
      <c r="BL101" s="143" t="str">
        <f>IF($A101="","",_xlfn.IFNA(RTD($A$1,,"order",$A101,BL$6,$A$2),""))</f>
        <v/>
      </c>
      <c r="BM101" s="143" t="str">
        <f>IF($A101="","",_xlfn.IFNA(RTD($A$1,,"order",$A101,BM$6,$A$2),""))</f>
        <v/>
      </c>
      <c r="BN101" s="143" t="str">
        <f>IF($A101="","",_xlfn.IFNA(RTD($A$1,,"order",$A101,BN$6,$A$2),""))</f>
        <v/>
      </c>
      <c r="BO101" s="149" t="str">
        <f>IF($A101="","",_xlfn.IFNA(RTD($A$1,,"order",$A101,BO$6,$A$2),""))</f>
        <v/>
      </c>
      <c r="BP101" s="149" t="str">
        <f>IF($A101="","",_xlfn.IFNA(RTD($A$1,,"order",$A101,BP$6,$A$2),""))</f>
        <v/>
      </c>
      <c r="BQ101" s="149" t="str">
        <f>IF($A101="","",_xlfn.IFNA(RTD($A$1,,"order",$A101,BQ$6,$A$2),""))</f>
        <v/>
      </c>
      <c r="BR101" s="59" t="str">
        <f>IF($A101="","",_xlfn.IFNA(RTD($A$1,,"order",$A101,BR$6,$A$2),""))</f>
        <v/>
      </c>
      <c r="BS101" s="59" t="str">
        <f>IF($A101="","",_xlfn.IFNA(RTD($A$1,,"order",$A101,BS$6,$A$2),""))</f>
        <v/>
      </c>
      <c r="BT101" s="59" t="str">
        <f>IF($A101="","",_xlfn.IFNA(RTD($A$1,,"order",$A101,BT$6,$A$2),""))</f>
        <v/>
      </c>
      <c r="BU101" s="59" t="str">
        <f>IF($A101="","",_xlfn.IFNA(RTD($A$1,,"order",$A101,BU$6,$A$2),""))</f>
        <v/>
      </c>
      <c r="BV101" s="59" t="str">
        <f>IF($A101="","",_xlfn.IFNA(RTD($A$1,,"order",$A101,BV$6,$A$2),""))</f>
        <v/>
      </c>
      <c r="BW101" s="59" t="str">
        <f>IF($A101="","",_xlfn.IFNA(RTD($A$1,,"order",$A101,BW$6,$A$2),""))</f>
        <v/>
      </c>
      <c r="BX101" s="59" t="str">
        <f>IF($A101="","",_xlfn.IFNA(RTD($A$1,,"order",$A101,BX$6,$A$2),""))</f>
        <v/>
      </c>
      <c r="BY101" s="59" t="str">
        <f>IF($A101="","",_xlfn.IFNA(RTD($A$1,,"order",$A101,BY$6,$A$2),""))</f>
        <v/>
      </c>
      <c r="BZ101" s="59" t="str">
        <f>IF($A101="","",_xlfn.IFNA(RTD($A$1,,"order",$A101,BZ$6,$A$2),""))</f>
        <v/>
      </c>
      <c r="CA101" s="59" t="str">
        <f>IF($A101="","",_xlfn.IFNA(RTD($A$1,,"order",$A101,CA$6,$A$2),""))</f>
        <v/>
      </c>
      <c r="CB101" s="59" t="str">
        <f>IF($A101="","",_xlfn.IFNA(RTD($A$1,,"order",$A101,CB$6,$A$2),""))</f>
        <v/>
      </c>
    </row>
    <row r="102" spans="1:80" x14ac:dyDescent="0.55000000000000004">
      <c r="A102" s="59" t="str">
        <f>IF(LiveOn,IFERROR(MID(","&amp;$B$5&amp;",",FIND(CHAR(1),SUBSTITUTE(","&amp;$B$5&amp;",",",",CHAR(1),ROWS($A$7:A102)))+1,FIND(CHAR(1),SUBSTITUTE(","&amp;$B$5&amp;",",",",CHAR(1),ROWS($A$7:A102)+1))-FIND(CHAR(1),SUBSTITUTE(","&amp;$B$5&amp;",",",",CHAR(1),ROWS($A$7:A102)))-1),""),"")</f>
        <v/>
      </c>
      <c r="B102" s="115" t="str">
        <f>IF($A102="","",IF(ISNUMBER(UtcOffset),IF(ISNUMBER(RTD($A$1,,"order",$A102,B$6,$A$2)),RTD($A$1,,"order",$A102,B$6,$A$2)+UtcOffset,RTD($A$1,,"order",$A102,B$6,$A$2)),""))</f>
        <v/>
      </c>
      <c r="C102" s="115" t="str">
        <f>IF($A102="","",IF(ISNUMBER(UtcOffset),IF(ISNUMBER(RTD($A$1,,"order",$A102,C$6,$A$2)),RTD($A$1,,"order",$A102,C$6,$A$2)+UtcOffset,RTD($A$1,,"order",$A102,C$6,$A$2)),""))</f>
        <v/>
      </c>
      <c r="D102" s="61" t="str">
        <f>IF($A102="","",_xlfn.IFNA(RTD($A$1,,"order",$A102,D$6,$A$2),""))</f>
        <v/>
      </c>
      <c r="E102" s="123" t="str">
        <f>IF($A102="","",_xlfn.IFNA(RTD($A$1,,"order",$A102,E$6,$A$2),""))</f>
        <v/>
      </c>
      <c r="F102" s="130" t="str">
        <f>IF($A102="","",_xlfn.IFNA(RTD($A$1,,"order",$A102,F$6,$A$2),""))</f>
        <v/>
      </c>
      <c r="G102" s="130" t="str">
        <f>IF($A102="","",_xlfn.IFNA(RTD($A$1,,"order",$A102,G$6,$A$2),""))</f>
        <v/>
      </c>
      <c r="H102" s="82" t="str">
        <f>IF($A102="","",_xlfn.IFNA(RTD($A$1,,"order",$A102,H$6,$A$2),""))</f>
        <v/>
      </c>
      <c r="I102" s="135" t="str">
        <f>IF($A102="","",_xlfn.IFNA(RTD($A$1,,"order",$A102,I$6,$A$2),""))</f>
        <v/>
      </c>
      <c r="J102" s="135" t="str">
        <f>IF($A102="","",_xlfn.IFNA(RTD($A$1,,"order",$A102,J$6,$A$2),""))</f>
        <v/>
      </c>
      <c r="K102" s="139" t="str">
        <f>IF($A102="","",_xlfn.IFNA(RTD($A$1,,"order",$A102,K$6,$A$2),""))</f>
        <v/>
      </c>
      <c r="L102" s="139" t="str">
        <f>IF($A102="","",_xlfn.IFNA(RTD($A$1,,"order",$A102,L$6,$A$2),""))</f>
        <v/>
      </c>
      <c r="M102" s="62" t="str">
        <f>IF($A102="","",_xlfn.IFNA(RTD($A$1,,"order",$A102,M$6,$A$2),""))</f>
        <v/>
      </c>
      <c r="N102" s="62" t="str">
        <f>IF($A102="","",_xlfn.IFNA(RTD($A$1,,"order",$A102,N$6,$A$2),""))</f>
        <v/>
      </c>
      <c r="O102" s="142" t="str">
        <f>IF($A102="","",_xlfn.IFNA(RTD($A$1,,"order",$A102,O$6,$A$2),""))</f>
        <v/>
      </c>
      <c r="P102" s="142" t="str">
        <f>IF($A102="","",_xlfn.IFNA(RTD($A$1,,"order",$A102,P$6,$A$2),""))</f>
        <v/>
      </c>
      <c r="Q102" s="152" t="str">
        <f>IF($A102="","",_xlfn.IFNA(RTD($A$1,,"order",$A102,Q$6,$A$2),""))</f>
        <v/>
      </c>
      <c r="R102" s="59" t="str">
        <f>IF($A102="","",_xlfn.IFNA(RTD($A$1,,"order",$A102,R$6,$A$2),""))</f>
        <v/>
      </c>
      <c r="S102" s="59" t="str">
        <f>IF($A102="","",_xlfn.IFNA(RTD($A$1,,"order",$A102,S$6,$A$2),""))</f>
        <v/>
      </c>
      <c r="T102" s="143" t="str">
        <f>IF($A102="","",_xlfn.IFNA(RTD($A$1,,"order",$A102,T$6,$A$2),""))</f>
        <v/>
      </c>
      <c r="U102" s="143" t="str">
        <f>IF($A102="","",_xlfn.IFNA(RTD($A$1,,"order",$A102,U$6,$A$2),""))</f>
        <v/>
      </c>
      <c r="V102" s="143" t="str">
        <f>IF($A102="","",_xlfn.IFNA(RTD($A$1,,"order",$A102,V$6,$A$2),""))</f>
        <v/>
      </c>
      <c r="W102" s="143" t="str">
        <f>IF($A102="","",_xlfn.IFNA(RTD($A$1,,"order",$A102,W$6,$A$2),""))</f>
        <v/>
      </c>
      <c r="X102" s="147" t="str">
        <f>IF($A102="","",_xlfn.IFNA(RTD($A$1,,"order",$A102,X$6,$A$2),""))</f>
        <v/>
      </c>
      <c r="Y102" s="147" t="str">
        <f>IF($A102="","",_xlfn.IFNA(RTD($A$1,,"order",$A102,Y$6,$A$2),""))</f>
        <v/>
      </c>
      <c r="Z102" s="143" t="str">
        <f>IF($A102="","",_xlfn.IFNA(RTD($A$1,,"order",$A102,Z$6,$A$2),""))</f>
        <v/>
      </c>
      <c r="AA102" s="143" t="str">
        <f>IF($A102="","",_xlfn.IFNA(RTD($A$1,,"order",$A102,AA$6,$A$2),""))</f>
        <v/>
      </c>
      <c r="AB102" s="143" t="str">
        <f>IF($A102="","",_xlfn.IFNA(RTD($A$1,,"order",$A102,AB$6,$A$2),""))</f>
        <v/>
      </c>
      <c r="AC102" s="143" t="str">
        <f>IF($A102="","",_xlfn.IFNA(RTD($A$1,,"order",$A102,AC$6,$A$2),""))</f>
        <v/>
      </c>
      <c r="AD102" s="143" t="str">
        <f>IF($A102="","",_xlfn.IFNA(RTD($A$1,,"order",$A102,AD$6,$A$2),""))</f>
        <v/>
      </c>
      <c r="AE102" s="59" t="str">
        <f>IF($A102="","",_xlfn.IFNA(RTD($A$1,,"order",$A102,AE$6,$A$2),""))</f>
        <v/>
      </c>
      <c r="AF102" s="59" t="str">
        <f>IF($A102="","",_xlfn.IFNA(RTD($A$1,,"order",$A102,AF$6,$A$2),""))</f>
        <v/>
      </c>
      <c r="AG102" s="59" t="str">
        <f>IF($A102="","",_xlfn.IFNA(RTD($A$1,,"order",$A102,AG$6,$A$2),""))</f>
        <v/>
      </c>
      <c r="AH102" s="59" t="str">
        <f>IF($A102="","",_xlfn.IFNA(RTD($A$1,,"order",$A102,AH$6,$A$2),""))</f>
        <v/>
      </c>
      <c r="AI102" s="143" t="str">
        <f>IF($A102="","",_xlfn.IFNA(RTD($A$1,,"order",$A102,AI$6,$A$2),""))</f>
        <v/>
      </c>
      <c r="AJ102" s="59" t="str">
        <f>IF($A102="","",_xlfn.IFNA(RTD($A$1,,"order",$A102,AJ$6,$A$2),""))</f>
        <v/>
      </c>
      <c r="AK102" s="143" t="str">
        <f>IF($A102="","",_xlfn.IFNA(RTD($A$1,,"order",$A102,AK$6,$A$2),""))</f>
        <v/>
      </c>
      <c r="AL102" s="59" t="str">
        <f>IF($A102="","",_xlfn.IFNA(RTD($A$1,,"order",$A102,AL$6,$A$2),""))</f>
        <v/>
      </c>
      <c r="AM102" s="143" t="str">
        <f>IF($A102="","",_xlfn.IFNA(RTD($A$1,,"order",$A102,AM$6,$A$2),""))</f>
        <v/>
      </c>
      <c r="AN102" s="143" t="str">
        <f>IF($A102="","",_xlfn.IFNA(RTD($A$1,,"order",$A102,AN$6,$A$2),""))</f>
        <v/>
      </c>
      <c r="AO102" s="143" t="str">
        <f>IF($A102="","",_xlfn.IFNA(RTD($A$1,,"order",$A102,AO$6,$A$2),""))</f>
        <v/>
      </c>
      <c r="AP102" s="143" t="str">
        <f>IF($A102="","",_xlfn.IFNA(RTD($A$1,,"order",$A102,AP$6,$A$2),""))</f>
        <v/>
      </c>
      <c r="AQ102" s="143" t="str">
        <f>IF($A102="","",_xlfn.IFNA(RTD($A$1,,"order",$A102,AQ$6,$A$2),""))</f>
        <v/>
      </c>
      <c r="AR102" s="143" t="str">
        <f>IF($A102="","",_xlfn.IFNA(RTD($A$1,,"order",$A102,AR$6,$A$2),""))</f>
        <v/>
      </c>
      <c r="AS102" s="143" t="str">
        <f>IF($A102="","",_xlfn.IFNA(RTD($A$1,,"order",$A102,AS$6,$A$2),""))</f>
        <v/>
      </c>
      <c r="AT102" s="143" t="str">
        <f>IF($A102="","",_xlfn.IFNA(RTD($A$1,,"order",$A102,AT$6,$A$2),""))</f>
        <v/>
      </c>
      <c r="AU102" s="59" t="str">
        <f>IF($A102="","",_xlfn.IFNA(RTD($A$1,,"order",$A102,AU$6,$A$2),""))</f>
        <v/>
      </c>
      <c r="AV102" s="59" t="str">
        <f>IF($A102="","",_xlfn.IFNA(RTD($A$1,,"order",$A102,AV$6,$A$2),""))</f>
        <v/>
      </c>
      <c r="AW102" s="143" t="str">
        <f>IF($A102="","",_xlfn.IFNA(RTD($A$1,,"order",$A102,AW$6,$A$2),""))</f>
        <v/>
      </c>
      <c r="AX102" s="143" t="str">
        <f>IF($A102="","",_xlfn.IFNA(RTD($A$1,,"order",$A102,AX$6,$A$2),""))</f>
        <v/>
      </c>
      <c r="AY102" s="143" t="str">
        <f>IF($A102="","",_xlfn.IFNA(RTD($A$1,,"order",$A102,AY$6,$A$2),""))</f>
        <v/>
      </c>
      <c r="AZ102" s="143" t="str">
        <f>IF($A102="","",_xlfn.IFNA(RTD($A$1,,"order",$A102,AZ$6,$A$2),""))</f>
        <v/>
      </c>
      <c r="BA102" s="143" t="str">
        <f>IF($A102="","",_xlfn.IFNA(RTD($A$1,,"order",$A102,BA$6,$A$2),""))</f>
        <v/>
      </c>
      <c r="BB102" s="143" t="str">
        <f>IF($A102="","",_xlfn.IFNA(RTD($A$1,,"order",$A102,BB$6,$A$2),""))</f>
        <v/>
      </c>
      <c r="BC102" s="143" t="str">
        <f>IF($A102="","",_xlfn.IFNA(RTD($A$1,,"order",$A102,BC$6,$A$2),""))</f>
        <v/>
      </c>
      <c r="BD102" s="143" t="str">
        <f>IF($A102="","",_xlfn.IFNA(RTD($A$1,,"order",$A102,BD$6,$A$2),""))</f>
        <v/>
      </c>
      <c r="BE102" s="143" t="str">
        <f>IF($A102="","",_xlfn.IFNA(RTD($A$1,,"order",$A102,BE$6,$A$2),""))</f>
        <v/>
      </c>
      <c r="BF102" s="143" t="str">
        <f>IF($A102="","",_xlfn.IFNA(RTD($A$1,,"order",$A102,BF$6,$A$2),""))</f>
        <v/>
      </c>
      <c r="BG102" s="143" t="str">
        <f>IF($A102="","",_xlfn.IFNA(RTD($A$1,,"order",$A102,BG$6,$A$2),""))</f>
        <v/>
      </c>
      <c r="BH102" s="143" t="str">
        <f>IF($A102="","",_xlfn.IFNA(RTD($A$1,,"order",$A102,BH$6,$A$2),""))</f>
        <v/>
      </c>
      <c r="BI102" s="143" t="str">
        <f>IF($A102="","",_xlfn.IFNA(RTD($A$1,,"order",$A102,BI$6,$A$2),""))</f>
        <v/>
      </c>
      <c r="BJ102" s="143" t="str">
        <f>IF($A102="","",_xlfn.IFNA(RTD($A$1,,"order",$A102,BJ$6,$A$2),""))</f>
        <v/>
      </c>
      <c r="BK102" s="143" t="str">
        <f>IF($A102="","",_xlfn.IFNA(RTD($A$1,,"order",$A102,BK$6,$A$2),""))</f>
        <v/>
      </c>
      <c r="BL102" s="143" t="str">
        <f>IF($A102="","",_xlfn.IFNA(RTD($A$1,,"order",$A102,BL$6,$A$2),""))</f>
        <v/>
      </c>
      <c r="BM102" s="143" t="str">
        <f>IF($A102="","",_xlfn.IFNA(RTD($A$1,,"order",$A102,BM$6,$A$2),""))</f>
        <v/>
      </c>
      <c r="BN102" s="143" t="str">
        <f>IF($A102="","",_xlfn.IFNA(RTD($A$1,,"order",$A102,BN$6,$A$2),""))</f>
        <v/>
      </c>
      <c r="BO102" s="149" t="str">
        <f>IF($A102="","",_xlfn.IFNA(RTD($A$1,,"order",$A102,BO$6,$A$2),""))</f>
        <v/>
      </c>
      <c r="BP102" s="149" t="str">
        <f>IF($A102="","",_xlfn.IFNA(RTD($A$1,,"order",$A102,BP$6,$A$2),""))</f>
        <v/>
      </c>
      <c r="BQ102" s="149" t="str">
        <f>IF($A102="","",_xlfn.IFNA(RTD($A$1,,"order",$A102,BQ$6,$A$2),""))</f>
        <v/>
      </c>
      <c r="BR102" s="59" t="str">
        <f>IF($A102="","",_xlfn.IFNA(RTD($A$1,,"order",$A102,BR$6,$A$2),""))</f>
        <v/>
      </c>
      <c r="BS102" s="59" t="str">
        <f>IF($A102="","",_xlfn.IFNA(RTD($A$1,,"order",$A102,BS$6,$A$2),""))</f>
        <v/>
      </c>
      <c r="BT102" s="59" t="str">
        <f>IF($A102="","",_xlfn.IFNA(RTD($A$1,,"order",$A102,BT$6,$A$2),""))</f>
        <v/>
      </c>
      <c r="BU102" s="59" t="str">
        <f>IF($A102="","",_xlfn.IFNA(RTD($A$1,,"order",$A102,BU$6,$A$2),""))</f>
        <v/>
      </c>
      <c r="BV102" s="59" t="str">
        <f>IF($A102="","",_xlfn.IFNA(RTD($A$1,,"order",$A102,BV$6,$A$2),""))</f>
        <v/>
      </c>
      <c r="BW102" s="59" t="str">
        <f>IF($A102="","",_xlfn.IFNA(RTD($A$1,,"order",$A102,BW$6,$A$2),""))</f>
        <v/>
      </c>
      <c r="BX102" s="59" t="str">
        <f>IF($A102="","",_xlfn.IFNA(RTD($A$1,,"order",$A102,BX$6,$A$2),""))</f>
        <v/>
      </c>
      <c r="BY102" s="59" t="str">
        <f>IF($A102="","",_xlfn.IFNA(RTD($A$1,,"order",$A102,BY$6,$A$2),""))</f>
        <v/>
      </c>
      <c r="BZ102" s="59" t="str">
        <f>IF($A102="","",_xlfn.IFNA(RTD($A$1,,"order",$A102,BZ$6,$A$2),""))</f>
        <v/>
      </c>
      <c r="CA102" s="59" t="str">
        <f>IF($A102="","",_xlfn.IFNA(RTD($A$1,,"order",$A102,CA$6,$A$2),""))</f>
        <v/>
      </c>
      <c r="CB102" s="59" t="str">
        <f>IF($A102="","",_xlfn.IFNA(RTD($A$1,,"order",$A102,CB$6,$A$2),""))</f>
        <v/>
      </c>
    </row>
    <row r="103" spans="1:80" x14ac:dyDescent="0.55000000000000004">
      <c r="A103" s="59" t="str">
        <f>IF(LiveOn,IFERROR(MID(","&amp;$B$5&amp;",",FIND(CHAR(1),SUBSTITUTE(","&amp;$B$5&amp;",",",",CHAR(1),ROWS($A$7:A103)))+1,FIND(CHAR(1),SUBSTITUTE(","&amp;$B$5&amp;",",",",CHAR(1),ROWS($A$7:A103)+1))-FIND(CHAR(1),SUBSTITUTE(","&amp;$B$5&amp;",",",",CHAR(1),ROWS($A$7:A103)))-1),""),"")</f>
        <v/>
      </c>
      <c r="B103" s="115" t="str">
        <f>IF($A103="","",IF(ISNUMBER(UtcOffset),IF(ISNUMBER(RTD($A$1,,"order",$A103,B$6,$A$2)),RTD($A$1,,"order",$A103,B$6,$A$2)+UtcOffset,RTD($A$1,,"order",$A103,B$6,$A$2)),""))</f>
        <v/>
      </c>
      <c r="C103" s="115" t="str">
        <f>IF($A103="","",IF(ISNUMBER(UtcOffset),IF(ISNUMBER(RTD($A$1,,"order",$A103,C$6,$A$2)),RTD($A$1,,"order",$A103,C$6,$A$2)+UtcOffset,RTD($A$1,,"order",$A103,C$6,$A$2)),""))</f>
        <v/>
      </c>
      <c r="D103" s="61" t="str">
        <f>IF($A103="","",_xlfn.IFNA(RTD($A$1,,"order",$A103,D$6,$A$2),""))</f>
        <v/>
      </c>
      <c r="E103" s="123" t="str">
        <f>IF($A103="","",_xlfn.IFNA(RTD($A$1,,"order",$A103,E$6,$A$2),""))</f>
        <v/>
      </c>
      <c r="F103" s="130" t="str">
        <f>IF($A103="","",_xlfn.IFNA(RTD($A$1,,"order",$A103,F$6,$A$2),""))</f>
        <v/>
      </c>
      <c r="G103" s="130" t="str">
        <f>IF($A103="","",_xlfn.IFNA(RTD($A$1,,"order",$A103,G$6,$A$2),""))</f>
        <v/>
      </c>
      <c r="H103" s="82" t="str">
        <f>IF($A103="","",_xlfn.IFNA(RTD($A$1,,"order",$A103,H$6,$A$2),""))</f>
        <v/>
      </c>
      <c r="I103" s="135" t="str">
        <f>IF($A103="","",_xlfn.IFNA(RTD($A$1,,"order",$A103,I$6,$A$2),""))</f>
        <v/>
      </c>
      <c r="J103" s="135" t="str">
        <f>IF($A103="","",_xlfn.IFNA(RTD($A$1,,"order",$A103,J$6,$A$2),""))</f>
        <v/>
      </c>
      <c r="K103" s="139" t="str">
        <f>IF($A103="","",_xlfn.IFNA(RTD($A$1,,"order",$A103,K$6,$A$2),""))</f>
        <v/>
      </c>
      <c r="L103" s="139" t="str">
        <f>IF($A103="","",_xlfn.IFNA(RTD($A$1,,"order",$A103,L$6,$A$2),""))</f>
        <v/>
      </c>
      <c r="M103" s="62" t="str">
        <f>IF($A103="","",_xlfn.IFNA(RTD($A$1,,"order",$A103,M$6,$A$2),""))</f>
        <v/>
      </c>
      <c r="N103" s="62" t="str">
        <f>IF($A103="","",_xlfn.IFNA(RTD($A$1,,"order",$A103,N$6,$A$2),""))</f>
        <v/>
      </c>
      <c r="O103" s="142" t="str">
        <f>IF($A103="","",_xlfn.IFNA(RTD($A$1,,"order",$A103,O$6,$A$2),""))</f>
        <v/>
      </c>
      <c r="P103" s="142" t="str">
        <f>IF($A103="","",_xlfn.IFNA(RTD($A$1,,"order",$A103,P$6,$A$2),""))</f>
        <v/>
      </c>
      <c r="Q103" s="152" t="str">
        <f>IF($A103="","",_xlfn.IFNA(RTD($A$1,,"order",$A103,Q$6,$A$2),""))</f>
        <v/>
      </c>
      <c r="R103" s="59" t="str">
        <f>IF($A103="","",_xlfn.IFNA(RTD($A$1,,"order",$A103,R$6,$A$2),""))</f>
        <v/>
      </c>
      <c r="S103" s="59" t="str">
        <f>IF($A103="","",_xlfn.IFNA(RTD($A$1,,"order",$A103,S$6,$A$2),""))</f>
        <v/>
      </c>
      <c r="T103" s="143" t="str">
        <f>IF($A103="","",_xlfn.IFNA(RTD($A$1,,"order",$A103,T$6,$A$2),""))</f>
        <v/>
      </c>
      <c r="U103" s="143" t="str">
        <f>IF($A103="","",_xlfn.IFNA(RTD($A$1,,"order",$A103,U$6,$A$2),""))</f>
        <v/>
      </c>
      <c r="V103" s="143" t="str">
        <f>IF($A103="","",_xlfn.IFNA(RTD($A$1,,"order",$A103,V$6,$A$2),""))</f>
        <v/>
      </c>
      <c r="W103" s="143" t="str">
        <f>IF($A103="","",_xlfn.IFNA(RTD($A$1,,"order",$A103,W$6,$A$2),""))</f>
        <v/>
      </c>
      <c r="X103" s="147" t="str">
        <f>IF($A103="","",_xlfn.IFNA(RTD($A$1,,"order",$A103,X$6,$A$2),""))</f>
        <v/>
      </c>
      <c r="Y103" s="147" t="str">
        <f>IF($A103="","",_xlfn.IFNA(RTD($A$1,,"order",$A103,Y$6,$A$2),""))</f>
        <v/>
      </c>
      <c r="Z103" s="143" t="str">
        <f>IF($A103="","",_xlfn.IFNA(RTD($A$1,,"order",$A103,Z$6,$A$2),""))</f>
        <v/>
      </c>
      <c r="AA103" s="143" t="str">
        <f>IF($A103="","",_xlfn.IFNA(RTD($A$1,,"order",$A103,AA$6,$A$2),""))</f>
        <v/>
      </c>
      <c r="AB103" s="143" t="str">
        <f>IF($A103="","",_xlfn.IFNA(RTD($A$1,,"order",$A103,AB$6,$A$2),""))</f>
        <v/>
      </c>
      <c r="AC103" s="143" t="str">
        <f>IF($A103="","",_xlfn.IFNA(RTD($A$1,,"order",$A103,AC$6,$A$2),""))</f>
        <v/>
      </c>
      <c r="AD103" s="143" t="str">
        <f>IF($A103="","",_xlfn.IFNA(RTD($A$1,,"order",$A103,AD$6,$A$2),""))</f>
        <v/>
      </c>
      <c r="AE103" s="59" t="str">
        <f>IF($A103="","",_xlfn.IFNA(RTD($A$1,,"order",$A103,AE$6,$A$2),""))</f>
        <v/>
      </c>
      <c r="AF103" s="59" t="str">
        <f>IF($A103="","",_xlfn.IFNA(RTD($A$1,,"order",$A103,AF$6,$A$2),""))</f>
        <v/>
      </c>
      <c r="AG103" s="59" t="str">
        <f>IF($A103="","",_xlfn.IFNA(RTD($A$1,,"order",$A103,AG$6,$A$2),""))</f>
        <v/>
      </c>
      <c r="AH103" s="59" t="str">
        <f>IF($A103="","",_xlfn.IFNA(RTD($A$1,,"order",$A103,AH$6,$A$2),""))</f>
        <v/>
      </c>
      <c r="AI103" s="143" t="str">
        <f>IF($A103="","",_xlfn.IFNA(RTD($A$1,,"order",$A103,AI$6,$A$2),""))</f>
        <v/>
      </c>
      <c r="AJ103" s="59" t="str">
        <f>IF($A103="","",_xlfn.IFNA(RTD($A$1,,"order",$A103,AJ$6,$A$2),""))</f>
        <v/>
      </c>
      <c r="AK103" s="143" t="str">
        <f>IF($A103="","",_xlfn.IFNA(RTD($A$1,,"order",$A103,AK$6,$A$2),""))</f>
        <v/>
      </c>
      <c r="AL103" s="59" t="str">
        <f>IF($A103="","",_xlfn.IFNA(RTD($A$1,,"order",$A103,AL$6,$A$2),""))</f>
        <v/>
      </c>
      <c r="AM103" s="143" t="str">
        <f>IF($A103="","",_xlfn.IFNA(RTD($A$1,,"order",$A103,AM$6,$A$2),""))</f>
        <v/>
      </c>
      <c r="AN103" s="143" t="str">
        <f>IF($A103="","",_xlfn.IFNA(RTD($A$1,,"order",$A103,AN$6,$A$2),""))</f>
        <v/>
      </c>
      <c r="AO103" s="143" t="str">
        <f>IF($A103="","",_xlfn.IFNA(RTD($A$1,,"order",$A103,AO$6,$A$2),""))</f>
        <v/>
      </c>
      <c r="AP103" s="143" t="str">
        <f>IF($A103="","",_xlfn.IFNA(RTD($A$1,,"order",$A103,AP$6,$A$2),""))</f>
        <v/>
      </c>
      <c r="AQ103" s="143" t="str">
        <f>IF($A103="","",_xlfn.IFNA(RTD($A$1,,"order",$A103,AQ$6,$A$2),""))</f>
        <v/>
      </c>
      <c r="AR103" s="143" t="str">
        <f>IF($A103="","",_xlfn.IFNA(RTD($A$1,,"order",$A103,AR$6,$A$2),""))</f>
        <v/>
      </c>
      <c r="AS103" s="143" t="str">
        <f>IF($A103="","",_xlfn.IFNA(RTD($A$1,,"order",$A103,AS$6,$A$2),""))</f>
        <v/>
      </c>
      <c r="AT103" s="143" t="str">
        <f>IF($A103="","",_xlfn.IFNA(RTD($A$1,,"order",$A103,AT$6,$A$2),""))</f>
        <v/>
      </c>
      <c r="AU103" s="59" t="str">
        <f>IF($A103="","",_xlfn.IFNA(RTD($A$1,,"order",$A103,AU$6,$A$2),""))</f>
        <v/>
      </c>
      <c r="AV103" s="59" t="str">
        <f>IF($A103="","",_xlfn.IFNA(RTD($A$1,,"order",$A103,AV$6,$A$2),""))</f>
        <v/>
      </c>
      <c r="AW103" s="143" t="str">
        <f>IF($A103="","",_xlfn.IFNA(RTD($A$1,,"order",$A103,AW$6,$A$2),""))</f>
        <v/>
      </c>
      <c r="AX103" s="143" t="str">
        <f>IF($A103="","",_xlfn.IFNA(RTD($A$1,,"order",$A103,AX$6,$A$2),""))</f>
        <v/>
      </c>
      <c r="AY103" s="143" t="str">
        <f>IF($A103="","",_xlfn.IFNA(RTD($A$1,,"order",$A103,AY$6,$A$2),""))</f>
        <v/>
      </c>
      <c r="AZ103" s="143" t="str">
        <f>IF($A103="","",_xlfn.IFNA(RTD($A$1,,"order",$A103,AZ$6,$A$2),""))</f>
        <v/>
      </c>
      <c r="BA103" s="143" t="str">
        <f>IF($A103="","",_xlfn.IFNA(RTD($A$1,,"order",$A103,BA$6,$A$2),""))</f>
        <v/>
      </c>
      <c r="BB103" s="143" t="str">
        <f>IF($A103="","",_xlfn.IFNA(RTD($A$1,,"order",$A103,BB$6,$A$2),""))</f>
        <v/>
      </c>
      <c r="BC103" s="143" t="str">
        <f>IF($A103="","",_xlfn.IFNA(RTD($A$1,,"order",$A103,BC$6,$A$2),""))</f>
        <v/>
      </c>
      <c r="BD103" s="143" t="str">
        <f>IF($A103="","",_xlfn.IFNA(RTD($A$1,,"order",$A103,BD$6,$A$2),""))</f>
        <v/>
      </c>
      <c r="BE103" s="143" t="str">
        <f>IF($A103="","",_xlfn.IFNA(RTD($A$1,,"order",$A103,BE$6,$A$2),""))</f>
        <v/>
      </c>
      <c r="BF103" s="143" t="str">
        <f>IF($A103="","",_xlfn.IFNA(RTD($A$1,,"order",$A103,BF$6,$A$2),""))</f>
        <v/>
      </c>
      <c r="BG103" s="143" t="str">
        <f>IF($A103="","",_xlfn.IFNA(RTD($A$1,,"order",$A103,BG$6,$A$2),""))</f>
        <v/>
      </c>
      <c r="BH103" s="143" t="str">
        <f>IF($A103="","",_xlfn.IFNA(RTD($A$1,,"order",$A103,BH$6,$A$2),""))</f>
        <v/>
      </c>
      <c r="BI103" s="143" t="str">
        <f>IF($A103="","",_xlfn.IFNA(RTD($A$1,,"order",$A103,BI$6,$A$2),""))</f>
        <v/>
      </c>
      <c r="BJ103" s="143" t="str">
        <f>IF($A103="","",_xlfn.IFNA(RTD($A$1,,"order",$A103,BJ$6,$A$2),""))</f>
        <v/>
      </c>
      <c r="BK103" s="143" t="str">
        <f>IF($A103="","",_xlfn.IFNA(RTD($A$1,,"order",$A103,BK$6,$A$2),""))</f>
        <v/>
      </c>
      <c r="BL103" s="143" t="str">
        <f>IF($A103="","",_xlfn.IFNA(RTD($A$1,,"order",$A103,BL$6,$A$2),""))</f>
        <v/>
      </c>
      <c r="BM103" s="143" t="str">
        <f>IF($A103="","",_xlfn.IFNA(RTD($A$1,,"order",$A103,BM$6,$A$2),""))</f>
        <v/>
      </c>
      <c r="BN103" s="143" t="str">
        <f>IF($A103="","",_xlfn.IFNA(RTD($A$1,,"order",$A103,BN$6,$A$2),""))</f>
        <v/>
      </c>
      <c r="BO103" s="149" t="str">
        <f>IF($A103="","",_xlfn.IFNA(RTD($A$1,,"order",$A103,BO$6,$A$2),""))</f>
        <v/>
      </c>
      <c r="BP103" s="149" t="str">
        <f>IF($A103="","",_xlfn.IFNA(RTD($A$1,,"order",$A103,BP$6,$A$2),""))</f>
        <v/>
      </c>
      <c r="BQ103" s="149" t="str">
        <f>IF($A103="","",_xlfn.IFNA(RTD($A$1,,"order",$A103,BQ$6,$A$2),""))</f>
        <v/>
      </c>
      <c r="BR103" s="59" t="str">
        <f>IF($A103="","",_xlfn.IFNA(RTD($A$1,,"order",$A103,BR$6,$A$2),""))</f>
        <v/>
      </c>
      <c r="BS103" s="59" t="str">
        <f>IF($A103="","",_xlfn.IFNA(RTD($A$1,,"order",$A103,BS$6,$A$2),""))</f>
        <v/>
      </c>
      <c r="BT103" s="59" t="str">
        <f>IF($A103="","",_xlfn.IFNA(RTD($A$1,,"order",$A103,BT$6,$A$2),""))</f>
        <v/>
      </c>
      <c r="BU103" s="59" t="str">
        <f>IF($A103="","",_xlfn.IFNA(RTD($A$1,,"order",$A103,BU$6,$A$2),""))</f>
        <v/>
      </c>
      <c r="BV103" s="59" t="str">
        <f>IF($A103="","",_xlfn.IFNA(RTD($A$1,,"order",$A103,BV$6,$A$2),""))</f>
        <v/>
      </c>
      <c r="BW103" s="59" t="str">
        <f>IF($A103="","",_xlfn.IFNA(RTD($A$1,,"order",$A103,BW$6,$A$2),""))</f>
        <v/>
      </c>
      <c r="BX103" s="59" t="str">
        <f>IF($A103="","",_xlfn.IFNA(RTD($A$1,,"order",$A103,BX$6,$A$2),""))</f>
        <v/>
      </c>
      <c r="BY103" s="59" t="str">
        <f>IF($A103="","",_xlfn.IFNA(RTD($A$1,,"order",$A103,BY$6,$A$2),""))</f>
        <v/>
      </c>
      <c r="BZ103" s="59" t="str">
        <f>IF($A103="","",_xlfn.IFNA(RTD($A$1,,"order",$A103,BZ$6,$A$2),""))</f>
        <v/>
      </c>
      <c r="CA103" s="59" t="str">
        <f>IF($A103="","",_xlfn.IFNA(RTD($A$1,,"order",$A103,CA$6,$A$2),""))</f>
        <v/>
      </c>
      <c r="CB103" s="59" t="str">
        <f>IF($A103="","",_xlfn.IFNA(RTD($A$1,,"order",$A103,CB$6,$A$2),""))</f>
        <v/>
      </c>
    </row>
    <row r="104" spans="1:80" x14ac:dyDescent="0.55000000000000004">
      <c r="A104" s="59" t="str">
        <f>IF(LiveOn,IFERROR(MID(","&amp;$B$5&amp;",",FIND(CHAR(1),SUBSTITUTE(","&amp;$B$5&amp;",",",",CHAR(1),ROWS($A$7:A104)))+1,FIND(CHAR(1),SUBSTITUTE(","&amp;$B$5&amp;",",",",CHAR(1),ROWS($A$7:A104)+1))-FIND(CHAR(1),SUBSTITUTE(","&amp;$B$5&amp;",",",",CHAR(1),ROWS($A$7:A104)))-1),""),"")</f>
        <v/>
      </c>
      <c r="B104" s="115" t="str">
        <f>IF($A104="","",IF(ISNUMBER(UtcOffset),IF(ISNUMBER(RTD($A$1,,"order",$A104,B$6,$A$2)),RTD($A$1,,"order",$A104,B$6,$A$2)+UtcOffset,RTD($A$1,,"order",$A104,B$6,$A$2)),""))</f>
        <v/>
      </c>
      <c r="C104" s="115" t="str">
        <f>IF($A104="","",IF(ISNUMBER(UtcOffset),IF(ISNUMBER(RTD($A$1,,"order",$A104,C$6,$A$2)),RTD($A$1,,"order",$A104,C$6,$A$2)+UtcOffset,RTD($A$1,,"order",$A104,C$6,$A$2)),""))</f>
        <v/>
      </c>
      <c r="D104" s="61" t="str">
        <f>IF($A104="","",_xlfn.IFNA(RTD($A$1,,"order",$A104,D$6,$A$2),""))</f>
        <v/>
      </c>
      <c r="E104" s="123" t="str">
        <f>IF($A104="","",_xlfn.IFNA(RTD($A$1,,"order",$A104,E$6,$A$2),""))</f>
        <v/>
      </c>
      <c r="F104" s="130" t="str">
        <f>IF($A104="","",_xlfn.IFNA(RTD($A$1,,"order",$A104,F$6,$A$2),""))</f>
        <v/>
      </c>
      <c r="G104" s="130" t="str">
        <f>IF($A104="","",_xlfn.IFNA(RTD($A$1,,"order",$A104,G$6,$A$2),""))</f>
        <v/>
      </c>
      <c r="H104" s="82" t="str">
        <f>IF($A104="","",_xlfn.IFNA(RTD($A$1,,"order",$A104,H$6,$A$2),""))</f>
        <v/>
      </c>
      <c r="I104" s="135" t="str">
        <f>IF($A104="","",_xlfn.IFNA(RTD($A$1,,"order",$A104,I$6,$A$2),""))</f>
        <v/>
      </c>
      <c r="J104" s="135" t="str">
        <f>IF($A104="","",_xlfn.IFNA(RTD($A$1,,"order",$A104,J$6,$A$2),""))</f>
        <v/>
      </c>
      <c r="K104" s="139" t="str">
        <f>IF($A104="","",_xlfn.IFNA(RTD($A$1,,"order",$A104,K$6,$A$2),""))</f>
        <v/>
      </c>
      <c r="L104" s="139" t="str">
        <f>IF($A104="","",_xlfn.IFNA(RTD($A$1,,"order",$A104,L$6,$A$2),""))</f>
        <v/>
      </c>
      <c r="M104" s="62" t="str">
        <f>IF($A104="","",_xlfn.IFNA(RTD($A$1,,"order",$A104,M$6,$A$2),""))</f>
        <v/>
      </c>
      <c r="N104" s="62" t="str">
        <f>IF($A104="","",_xlfn.IFNA(RTD($A$1,,"order",$A104,N$6,$A$2),""))</f>
        <v/>
      </c>
      <c r="O104" s="142" t="str">
        <f>IF($A104="","",_xlfn.IFNA(RTD($A$1,,"order",$A104,O$6,$A$2),""))</f>
        <v/>
      </c>
      <c r="P104" s="142" t="str">
        <f>IF($A104="","",_xlfn.IFNA(RTD($A$1,,"order",$A104,P$6,$A$2),""))</f>
        <v/>
      </c>
      <c r="Q104" s="152" t="str">
        <f>IF($A104="","",_xlfn.IFNA(RTD($A$1,,"order",$A104,Q$6,$A$2),""))</f>
        <v/>
      </c>
      <c r="R104" s="59" t="str">
        <f>IF($A104="","",_xlfn.IFNA(RTD($A$1,,"order",$A104,R$6,$A$2),""))</f>
        <v/>
      </c>
      <c r="S104" s="59" t="str">
        <f>IF($A104="","",_xlfn.IFNA(RTD($A$1,,"order",$A104,S$6,$A$2),""))</f>
        <v/>
      </c>
      <c r="T104" s="143" t="str">
        <f>IF($A104="","",_xlfn.IFNA(RTD($A$1,,"order",$A104,T$6,$A$2),""))</f>
        <v/>
      </c>
      <c r="U104" s="143" t="str">
        <f>IF($A104="","",_xlfn.IFNA(RTD($A$1,,"order",$A104,U$6,$A$2),""))</f>
        <v/>
      </c>
      <c r="V104" s="143" t="str">
        <f>IF($A104="","",_xlfn.IFNA(RTD($A$1,,"order",$A104,V$6,$A$2),""))</f>
        <v/>
      </c>
      <c r="W104" s="143" t="str">
        <f>IF($A104="","",_xlfn.IFNA(RTD($A$1,,"order",$A104,W$6,$A$2),""))</f>
        <v/>
      </c>
      <c r="X104" s="147" t="str">
        <f>IF($A104="","",_xlfn.IFNA(RTD($A$1,,"order",$A104,X$6,$A$2),""))</f>
        <v/>
      </c>
      <c r="Y104" s="147" t="str">
        <f>IF($A104="","",_xlfn.IFNA(RTD($A$1,,"order",$A104,Y$6,$A$2),""))</f>
        <v/>
      </c>
      <c r="Z104" s="143" t="str">
        <f>IF($A104="","",_xlfn.IFNA(RTD($A$1,,"order",$A104,Z$6,$A$2),""))</f>
        <v/>
      </c>
      <c r="AA104" s="143" t="str">
        <f>IF($A104="","",_xlfn.IFNA(RTD($A$1,,"order",$A104,AA$6,$A$2),""))</f>
        <v/>
      </c>
      <c r="AB104" s="143" t="str">
        <f>IF($A104="","",_xlfn.IFNA(RTD($A$1,,"order",$A104,AB$6,$A$2),""))</f>
        <v/>
      </c>
      <c r="AC104" s="143" t="str">
        <f>IF($A104="","",_xlfn.IFNA(RTD($A$1,,"order",$A104,AC$6,$A$2),""))</f>
        <v/>
      </c>
      <c r="AD104" s="143" t="str">
        <f>IF($A104="","",_xlfn.IFNA(RTD($A$1,,"order",$A104,AD$6,$A$2),""))</f>
        <v/>
      </c>
      <c r="AE104" s="59" t="str">
        <f>IF($A104="","",_xlfn.IFNA(RTD($A$1,,"order",$A104,AE$6,$A$2),""))</f>
        <v/>
      </c>
      <c r="AF104" s="59" t="str">
        <f>IF($A104="","",_xlfn.IFNA(RTD($A$1,,"order",$A104,AF$6,$A$2),""))</f>
        <v/>
      </c>
      <c r="AG104" s="59" t="str">
        <f>IF($A104="","",_xlfn.IFNA(RTD($A$1,,"order",$A104,AG$6,$A$2),""))</f>
        <v/>
      </c>
      <c r="AH104" s="59" t="str">
        <f>IF($A104="","",_xlfn.IFNA(RTD($A$1,,"order",$A104,AH$6,$A$2),""))</f>
        <v/>
      </c>
      <c r="AI104" s="143" t="str">
        <f>IF($A104="","",_xlfn.IFNA(RTD($A$1,,"order",$A104,AI$6,$A$2),""))</f>
        <v/>
      </c>
      <c r="AJ104" s="59" t="str">
        <f>IF($A104="","",_xlfn.IFNA(RTD($A$1,,"order",$A104,AJ$6,$A$2),""))</f>
        <v/>
      </c>
      <c r="AK104" s="143" t="str">
        <f>IF($A104="","",_xlfn.IFNA(RTD($A$1,,"order",$A104,AK$6,$A$2),""))</f>
        <v/>
      </c>
      <c r="AL104" s="59" t="str">
        <f>IF($A104="","",_xlfn.IFNA(RTD($A$1,,"order",$A104,AL$6,$A$2),""))</f>
        <v/>
      </c>
      <c r="AM104" s="143" t="str">
        <f>IF($A104="","",_xlfn.IFNA(RTD($A$1,,"order",$A104,AM$6,$A$2),""))</f>
        <v/>
      </c>
      <c r="AN104" s="143" t="str">
        <f>IF($A104="","",_xlfn.IFNA(RTD($A$1,,"order",$A104,AN$6,$A$2),""))</f>
        <v/>
      </c>
      <c r="AO104" s="143" t="str">
        <f>IF($A104="","",_xlfn.IFNA(RTD($A$1,,"order",$A104,AO$6,$A$2),""))</f>
        <v/>
      </c>
      <c r="AP104" s="143" t="str">
        <f>IF($A104="","",_xlfn.IFNA(RTD($A$1,,"order",$A104,AP$6,$A$2),""))</f>
        <v/>
      </c>
      <c r="AQ104" s="143" t="str">
        <f>IF($A104="","",_xlfn.IFNA(RTD($A$1,,"order",$A104,AQ$6,$A$2),""))</f>
        <v/>
      </c>
      <c r="AR104" s="143" t="str">
        <f>IF($A104="","",_xlfn.IFNA(RTD($A$1,,"order",$A104,AR$6,$A$2),""))</f>
        <v/>
      </c>
      <c r="AS104" s="143" t="str">
        <f>IF($A104="","",_xlfn.IFNA(RTD($A$1,,"order",$A104,AS$6,$A$2),""))</f>
        <v/>
      </c>
      <c r="AT104" s="143" t="str">
        <f>IF($A104="","",_xlfn.IFNA(RTD($A$1,,"order",$A104,AT$6,$A$2),""))</f>
        <v/>
      </c>
      <c r="AU104" s="59" t="str">
        <f>IF($A104="","",_xlfn.IFNA(RTD($A$1,,"order",$A104,AU$6,$A$2),""))</f>
        <v/>
      </c>
      <c r="AV104" s="59" t="str">
        <f>IF($A104="","",_xlfn.IFNA(RTD($A$1,,"order",$A104,AV$6,$A$2),""))</f>
        <v/>
      </c>
      <c r="AW104" s="143" t="str">
        <f>IF($A104="","",_xlfn.IFNA(RTD($A$1,,"order",$A104,AW$6,$A$2),""))</f>
        <v/>
      </c>
      <c r="AX104" s="143" t="str">
        <f>IF($A104="","",_xlfn.IFNA(RTD($A$1,,"order",$A104,AX$6,$A$2),""))</f>
        <v/>
      </c>
      <c r="AY104" s="143" t="str">
        <f>IF($A104="","",_xlfn.IFNA(RTD($A$1,,"order",$A104,AY$6,$A$2),""))</f>
        <v/>
      </c>
      <c r="AZ104" s="143" t="str">
        <f>IF($A104="","",_xlfn.IFNA(RTD($A$1,,"order",$A104,AZ$6,$A$2),""))</f>
        <v/>
      </c>
      <c r="BA104" s="143" t="str">
        <f>IF($A104="","",_xlfn.IFNA(RTD($A$1,,"order",$A104,BA$6,$A$2),""))</f>
        <v/>
      </c>
      <c r="BB104" s="143" t="str">
        <f>IF($A104="","",_xlfn.IFNA(RTD($A$1,,"order",$A104,BB$6,$A$2),""))</f>
        <v/>
      </c>
      <c r="BC104" s="143" t="str">
        <f>IF($A104="","",_xlfn.IFNA(RTD($A$1,,"order",$A104,BC$6,$A$2),""))</f>
        <v/>
      </c>
      <c r="BD104" s="143" t="str">
        <f>IF($A104="","",_xlfn.IFNA(RTD($A$1,,"order",$A104,BD$6,$A$2),""))</f>
        <v/>
      </c>
      <c r="BE104" s="143" t="str">
        <f>IF($A104="","",_xlfn.IFNA(RTD($A$1,,"order",$A104,BE$6,$A$2),""))</f>
        <v/>
      </c>
      <c r="BF104" s="143" t="str">
        <f>IF($A104="","",_xlfn.IFNA(RTD($A$1,,"order",$A104,BF$6,$A$2),""))</f>
        <v/>
      </c>
      <c r="BG104" s="143" t="str">
        <f>IF($A104="","",_xlfn.IFNA(RTD($A$1,,"order",$A104,BG$6,$A$2),""))</f>
        <v/>
      </c>
      <c r="BH104" s="143" t="str">
        <f>IF($A104="","",_xlfn.IFNA(RTD($A$1,,"order",$A104,BH$6,$A$2),""))</f>
        <v/>
      </c>
      <c r="BI104" s="143" t="str">
        <f>IF($A104="","",_xlfn.IFNA(RTD($A$1,,"order",$A104,BI$6,$A$2),""))</f>
        <v/>
      </c>
      <c r="BJ104" s="143" t="str">
        <f>IF($A104="","",_xlfn.IFNA(RTD($A$1,,"order",$A104,BJ$6,$A$2),""))</f>
        <v/>
      </c>
      <c r="BK104" s="143" t="str">
        <f>IF($A104="","",_xlfn.IFNA(RTD($A$1,,"order",$A104,BK$6,$A$2),""))</f>
        <v/>
      </c>
      <c r="BL104" s="143" t="str">
        <f>IF($A104="","",_xlfn.IFNA(RTD($A$1,,"order",$A104,BL$6,$A$2),""))</f>
        <v/>
      </c>
      <c r="BM104" s="143" t="str">
        <f>IF($A104="","",_xlfn.IFNA(RTD($A$1,,"order",$A104,BM$6,$A$2),""))</f>
        <v/>
      </c>
      <c r="BN104" s="143" t="str">
        <f>IF($A104="","",_xlfn.IFNA(RTD($A$1,,"order",$A104,BN$6,$A$2),""))</f>
        <v/>
      </c>
      <c r="BO104" s="149" t="str">
        <f>IF($A104="","",_xlfn.IFNA(RTD($A$1,,"order",$A104,BO$6,$A$2),""))</f>
        <v/>
      </c>
      <c r="BP104" s="149" t="str">
        <f>IF($A104="","",_xlfn.IFNA(RTD($A$1,,"order",$A104,BP$6,$A$2),""))</f>
        <v/>
      </c>
      <c r="BQ104" s="149" t="str">
        <f>IF($A104="","",_xlfn.IFNA(RTD($A$1,,"order",$A104,BQ$6,$A$2),""))</f>
        <v/>
      </c>
      <c r="BR104" s="59" t="str">
        <f>IF($A104="","",_xlfn.IFNA(RTD($A$1,,"order",$A104,BR$6,$A$2),""))</f>
        <v/>
      </c>
      <c r="BS104" s="59" t="str">
        <f>IF($A104="","",_xlfn.IFNA(RTD($A$1,,"order",$A104,BS$6,$A$2),""))</f>
        <v/>
      </c>
      <c r="BT104" s="59" t="str">
        <f>IF($A104="","",_xlfn.IFNA(RTD($A$1,,"order",$A104,BT$6,$A$2),""))</f>
        <v/>
      </c>
      <c r="BU104" s="59" t="str">
        <f>IF($A104="","",_xlfn.IFNA(RTD($A$1,,"order",$A104,BU$6,$A$2),""))</f>
        <v/>
      </c>
      <c r="BV104" s="59" t="str">
        <f>IF($A104="","",_xlfn.IFNA(RTD($A$1,,"order",$A104,BV$6,$A$2),""))</f>
        <v/>
      </c>
      <c r="BW104" s="59" t="str">
        <f>IF($A104="","",_xlfn.IFNA(RTD($A$1,,"order",$A104,BW$6,$A$2),""))</f>
        <v/>
      </c>
      <c r="BX104" s="59" t="str">
        <f>IF($A104="","",_xlfn.IFNA(RTD($A$1,,"order",$A104,BX$6,$A$2),""))</f>
        <v/>
      </c>
      <c r="BY104" s="59" t="str">
        <f>IF($A104="","",_xlfn.IFNA(RTD($A$1,,"order",$A104,BY$6,$A$2),""))</f>
        <v/>
      </c>
      <c r="BZ104" s="59" t="str">
        <f>IF($A104="","",_xlfn.IFNA(RTD($A$1,,"order",$A104,BZ$6,$A$2),""))</f>
        <v/>
      </c>
      <c r="CA104" s="59" t="str">
        <f>IF($A104="","",_xlfn.IFNA(RTD($A$1,,"order",$A104,CA$6,$A$2),""))</f>
        <v/>
      </c>
      <c r="CB104" s="59" t="str">
        <f>IF($A104="","",_xlfn.IFNA(RTD($A$1,,"order",$A104,CB$6,$A$2),""))</f>
        <v/>
      </c>
    </row>
    <row r="105" spans="1:80" x14ac:dyDescent="0.55000000000000004">
      <c r="A105" s="59" t="str">
        <f>IF(LiveOn,IFERROR(MID(","&amp;$B$5&amp;",",FIND(CHAR(1),SUBSTITUTE(","&amp;$B$5&amp;",",",",CHAR(1),ROWS($A$7:A105)))+1,FIND(CHAR(1),SUBSTITUTE(","&amp;$B$5&amp;",",",",CHAR(1),ROWS($A$7:A105)+1))-FIND(CHAR(1),SUBSTITUTE(","&amp;$B$5&amp;",",",",CHAR(1),ROWS($A$7:A105)))-1),""),"")</f>
        <v/>
      </c>
      <c r="B105" s="115" t="str">
        <f>IF($A105="","",IF(ISNUMBER(UtcOffset),IF(ISNUMBER(RTD($A$1,,"order",$A105,B$6,$A$2)),RTD($A$1,,"order",$A105,B$6,$A$2)+UtcOffset,RTD($A$1,,"order",$A105,B$6,$A$2)),""))</f>
        <v/>
      </c>
      <c r="C105" s="115" t="str">
        <f>IF($A105="","",IF(ISNUMBER(UtcOffset),IF(ISNUMBER(RTD($A$1,,"order",$A105,C$6,$A$2)),RTD($A$1,,"order",$A105,C$6,$A$2)+UtcOffset,RTD($A$1,,"order",$A105,C$6,$A$2)),""))</f>
        <v/>
      </c>
      <c r="D105" s="61" t="str">
        <f>IF($A105="","",_xlfn.IFNA(RTD($A$1,,"order",$A105,D$6,$A$2),""))</f>
        <v/>
      </c>
      <c r="E105" s="123" t="str">
        <f>IF($A105="","",_xlfn.IFNA(RTD($A$1,,"order",$A105,E$6,$A$2),""))</f>
        <v/>
      </c>
      <c r="F105" s="130" t="str">
        <f>IF($A105="","",_xlfn.IFNA(RTD($A$1,,"order",$A105,F$6,$A$2),""))</f>
        <v/>
      </c>
      <c r="G105" s="130" t="str">
        <f>IF($A105="","",_xlfn.IFNA(RTD($A$1,,"order",$A105,G$6,$A$2),""))</f>
        <v/>
      </c>
      <c r="H105" s="82" t="str">
        <f>IF($A105="","",_xlfn.IFNA(RTD($A$1,,"order",$A105,H$6,$A$2),""))</f>
        <v/>
      </c>
      <c r="I105" s="135" t="str">
        <f>IF($A105="","",_xlfn.IFNA(RTD($A$1,,"order",$A105,I$6,$A$2),""))</f>
        <v/>
      </c>
      <c r="J105" s="135" t="str">
        <f>IF($A105="","",_xlfn.IFNA(RTD($A$1,,"order",$A105,J$6,$A$2),""))</f>
        <v/>
      </c>
      <c r="K105" s="139" t="str">
        <f>IF($A105="","",_xlfn.IFNA(RTD($A$1,,"order",$A105,K$6,$A$2),""))</f>
        <v/>
      </c>
      <c r="L105" s="139" t="str">
        <f>IF($A105="","",_xlfn.IFNA(RTD($A$1,,"order",$A105,L$6,$A$2),""))</f>
        <v/>
      </c>
      <c r="M105" s="62" t="str">
        <f>IF($A105="","",_xlfn.IFNA(RTD($A$1,,"order",$A105,M$6,$A$2),""))</f>
        <v/>
      </c>
      <c r="N105" s="62" t="str">
        <f>IF($A105="","",_xlfn.IFNA(RTD($A$1,,"order",$A105,N$6,$A$2),""))</f>
        <v/>
      </c>
      <c r="O105" s="142" t="str">
        <f>IF($A105="","",_xlfn.IFNA(RTD($A$1,,"order",$A105,O$6,$A$2),""))</f>
        <v/>
      </c>
      <c r="P105" s="142" t="str">
        <f>IF($A105="","",_xlfn.IFNA(RTD($A$1,,"order",$A105,P$6,$A$2),""))</f>
        <v/>
      </c>
      <c r="Q105" s="152" t="str">
        <f>IF($A105="","",_xlfn.IFNA(RTD($A$1,,"order",$A105,Q$6,$A$2),""))</f>
        <v/>
      </c>
      <c r="R105" s="59" t="str">
        <f>IF($A105="","",_xlfn.IFNA(RTD($A$1,,"order",$A105,R$6,$A$2),""))</f>
        <v/>
      </c>
      <c r="S105" s="59" t="str">
        <f>IF($A105="","",_xlfn.IFNA(RTD($A$1,,"order",$A105,S$6,$A$2),""))</f>
        <v/>
      </c>
      <c r="T105" s="143" t="str">
        <f>IF($A105="","",_xlfn.IFNA(RTD($A$1,,"order",$A105,T$6,$A$2),""))</f>
        <v/>
      </c>
      <c r="U105" s="143" t="str">
        <f>IF($A105="","",_xlfn.IFNA(RTD($A$1,,"order",$A105,U$6,$A$2),""))</f>
        <v/>
      </c>
      <c r="V105" s="143" t="str">
        <f>IF($A105="","",_xlfn.IFNA(RTD($A$1,,"order",$A105,V$6,$A$2),""))</f>
        <v/>
      </c>
      <c r="W105" s="143" t="str">
        <f>IF($A105="","",_xlfn.IFNA(RTD($A$1,,"order",$A105,W$6,$A$2),""))</f>
        <v/>
      </c>
      <c r="X105" s="147" t="str">
        <f>IF($A105="","",_xlfn.IFNA(RTD($A$1,,"order",$A105,X$6,$A$2),""))</f>
        <v/>
      </c>
      <c r="Y105" s="147" t="str">
        <f>IF($A105="","",_xlfn.IFNA(RTD($A$1,,"order",$A105,Y$6,$A$2),""))</f>
        <v/>
      </c>
      <c r="Z105" s="143" t="str">
        <f>IF($A105="","",_xlfn.IFNA(RTD($A$1,,"order",$A105,Z$6,$A$2),""))</f>
        <v/>
      </c>
      <c r="AA105" s="143" t="str">
        <f>IF($A105="","",_xlfn.IFNA(RTD($A$1,,"order",$A105,AA$6,$A$2),""))</f>
        <v/>
      </c>
      <c r="AB105" s="143" t="str">
        <f>IF($A105="","",_xlfn.IFNA(RTD($A$1,,"order",$A105,AB$6,$A$2),""))</f>
        <v/>
      </c>
      <c r="AC105" s="143" t="str">
        <f>IF($A105="","",_xlfn.IFNA(RTD($A$1,,"order",$A105,AC$6,$A$2),""))</f>
        <v/>
      </c>
      <c r="AD105" s="143" t="str">
        <f>IF($A105="","",_xlfn.IFNA(RTD($A$1,,"order",$A105,AD$6,$A$2),""))</f>
        <v/>
      </c>
      <c r="AE105" s="59" t="str">
        <f>IF($A105="","",_xlfn.IFNA(RTD($A$1,,"order",$A105,AE$6,$A$2),""))</f>
        <v/>
      </c>
      <c r="AF105" s="59" t="str">
        <f>IF($A105="","",_xlfn.IFNA(RTD($A$1,,"order",$A105,AF$6,$A$2),""))</f>
        <v/>
      </c>
      <c r="AG105" s="59" t="str">
        <f>IF($A105="","",_xlfn.IFNA(RTD($A$1,,"order",$A105,AG$6,$A$2),""))</f>
        <v/>
      </c>
      <c r="AH105" s="59" t="str">
        <f>IF($A105="","",_xlfn.IFNA(RTD($A$1,,"order",$A105,AH$6,$A$2),""))</f>
        <v/>
      </c>
      <c r="AI105" s="143" t="str">
        <f>IF($A105="","",_xlfn.IFNA(RTD($A$1,,"order",$A105,AI$6,$A$2),""))</f>
        <v/>
      </c>
      <c r="AJ105" s="59" t="str">
        <f>IF($A105="","",_xlfn.IFNA(RTD($A$1,,"order",$A105,AJ$6,$A$2),""))</f>
        <v/>
      </c>
      <c r="AK105" s="143" t="str">
        <f>IF($A105="","",_xlfn.IFNA(RTD($A$1,,"order",$A105,AK$6,$A$2),""))</f>
        <v/>
      </c>
      <c r="AL105" s="59" t="str">
        <f>IF($A105="","",_xlfn.IFNA(RTD($A$1,,"order",$A105,AL$6,$A$2),""))</f>
        <v/>
      </c>
      <c r="AM105" s="143" t="str">
        <f>IF($A105="","",_xlfn.IFNA(RTD($A$1,,"order",$A105,AM$6,$A$2),""))</f>
        <v/>
      </c>
      <c r="AN105" s="143" t="str">
        <f>IF($A105="","",_xlfn.IFNA(RTD($A$1,,"order",$A105,AN$6,$A$2),""))</f>
        <v/>
      </c>
      <c r="AO105" s="143" t="str">
        <f>IF($A105="","",_xlfn.IFNA(RTD($A$1,,"order",$A105,AO$6,$A$2),""))</f>
        <v/>
      </c>
      <c r="AP105" s="143" t="str">
        <f>IF($A105="","",_xlfn.IFNA(RTD($A$1,,"order",$A105,AP$6,$A$2),""))</f>
        <v/>
      </c>
      <c r="AQ105" s="143" t="str">
        <f>IF($A105="","",_xlfn.IFNA(RTD($A$1,,"order",$A105,AQ$6,$A$2),""))</f>
        <v/>
      </c>
      <c r="AR105" s="143" t="str">
        <f>IF($A105="","",_xlfn.IFNA(RTD($A$1,,"order",$A105,AR$6,$A$2),""))</f>
        <v/>
      </c>
      <c r="AS105" s="143" t="str">
        <f>IF($A105="","",_xlfn.IFNA(RTD($A$1,,"order",$A105,AS$6,$A$2),""))</f>
        <v/>
      </c>
      <c r="AT105" s="143" t="str">
        <f>IF($A105="","",_xlfn.IFNA(RTD($A$1,,"order",$A105,AT$6,$A$2),""))</f>
        <v/>
      </c>
      <c r="AU105" s="59" t="str">
        <f>IF($A105="","",_xlfn.IFNA(RTD($A$1,,"order",$A105,AU$6,$A$2),""))</f>
        <v/>
      </c>
      <c r="AV105" s="59" t="str">
        <f>IF($A105="","",_xlfn.IFNA(RTD($A$1,,"order",$A105,AV$6,$A$2),""))</f>
        <v/>
      </c>
      <c r="AW105" s="143" t="str">
        <f>IF($A105="","",_xlfn.IFNA(RTD($A$1,,"order",$A105,AW$6,$A$2),""))</f>
        <v/>
      </c>
      <c r="AX105" s="143" t="str">
        <f>IF($A105="","",_xlfn.IFNA(RTD($A$1,,"order",$A105,AX$6,$A$2),""))</f>
        <v/>
      </c>
      <c r="AY105" s="143" t="str">
        <f>IF($A105="","",_xlfn.IFNA(RTD($A$1,,"order",$A105,AY$6,$A$2),""))</f>
        <v/>
      </c>
      <c r="AZ105" s="143" t="str">
        <f>IF($A105="","",_xlfn.IFNA(RTD($A$1,,"order",$A105,AZ$6,$A$2),""))</f>
        <v/>
      </c>
      <c r="BA105" s="143" t="str">
        <f>IF($A105="","",_xlfn.IFNA(RTD($A$1,,"order",$A105,BA$6,$A$2),""))</f>
        <v/>
      </c>
      <c r="BB105" s="143" t="str">
        <f>IF($A105="","",_xlfn.IFNA(RTD($A$1,,"order",$A105,BB$6,$A$2),""))</f>
        <v/>
      </c>
      <c r="BC105" s="143" t="str">
        <f>IF($A105="","",_xlfn.IFNA(RTD($A$1,,"order",$A105,BC$6,$A$2),""))</f>
        <v/>
      </c>
      <c r="BD105" s="143" t="str">
        <f>IF($A105="","",_xlfn.IFNA(RTD($A$1,,"order",$A105,BD$6,$A$2),""))</f>
        <v/>
      </c>
      <c r="BE105" s="143" t="str">
        <f>IF($A105="","",_xlfn.IFNA(RTD($A$1,,"order",$A105,BE$6,$A$2),""))</f>
        <v/>
      </c>
      <c r="BF105" s="143" t="str">
        <f>IF($A105="","",_xlfn.IFNA(RTD($A$1,,"order",$A105,BF$6,$A$2),""))</f>
        <v/>
      </c>
      <c r="BG105" s="143" t="str">
        <f>IF($A105="","",_xlfn.IFNA(RTD($A$1,,"order",$A105,BG$6,$A$2),""))</f>
        <v/>
      </c>
      <c r="BH105" s="143" t="str">
        <f>IF($A105="","",_xlfn.IFNA(RTD($A$1,,"order",$A105,BH$6,$A$2),""))</f>
        <v/>
      </c>
      <c r="BI105" s="143" t="str">
        <f>IF($A105="","",_xlfn.IFNA(RTD($A$1,,"order",$A105,BI$6,$A$2),""))</f>
        <v/>
      </c>
      <c r="BJ105" s="143" t="str">
        <f>IF($A105="","",_xlfn.IFNA(RTD($A$1,,"order",$A105,BJ$6,$A$2),""))</f>
        <v/>
      </c>
      <c r="BK105" s="143" t="str">
        <f>IF($A105="","",_xlfn.IFNA(RTD($A$1,,"order",$A105,BK$6,$A$2),""))</f>
        <v/>
      </c>
      <c r="BL105" s="143" t="str">
        <f>IF($A105="","",_xlfn.IFNA(RTD($A$1,,"order",$A105,BL$6,$A$2),""))</f>
        <v/>
      </c>
      <c r="BM105" s="143" t="str">
        <f>IF($A105="","",_xlfn.IFNA(RTD($A$1,,"order",$A105,BM$6,$A$2),""))</f>
        <v/>
      </c>
      <c r="BN105" s="143" t="str">
        <f>IF($A105="","",_xlfn.IFNA(RTD($A$1,,"order",$A105,BN$6,$A$2),""))</f>
        <v/>
      </c>
      <c r="BO105" s="149" t="str">
        <f>IF($A105="","",_xlfn.IFNA(RTD($A$1,,"order",$A105,BO$6,$A$2),""))</f>
        <v/>
      </c>
      <c r="BP105" s="149" t="str">
        <f>IF($A105="","",_xlfn.IFNA(RTD($A$1,,"order",$A105,BP$6,$A$2),""))</f>
        <v/>
      </c>
      <c r="BQ105" s="149" t="str">
        <f>IF($A105="","",_xlfn.IFNA(RTD($A$1,,"order",$A105,BQ$6,$A$2),""))</f>
        <v/>
      </c>
      <c r="BR105" s="59" t="str">
        <f>IF($A105="","",_xlfn.IFNA(RTD($A$1,,"order",$A105,BR$6,$A$2),""))</f>
        <v/>
      </c>
      <c r="BS105" s="59" t="str">
        <f>IF($A105="","",_xlfn.IFNA(RTD($A$1,,"order",$A105,BS$6,$A$2),""))</f>
        <v/>
      </c>
      <c r="BT105" s="59" t="str">
        <f>IF($A105="","",_xlfn.IFNA(RTD($A$1,,"order",$A105,BT$6,$A$2),""))</f>
        <v/>
      </c>
      <c r="BU105" s="59" t="str">
        <f>IF($A105="","",_xlfn.IFNA(RTD($A$1,,"order",$A105,BU$6,$A$2),""))</f>
        <v/>
      </c>
      <c r="BV105" s="59" t="str">
        <f>IF($A105="","",_xlfn.IFNA(RTD($A$1,,"order",$A105,BV$6,$A$2),""))</f>
        <v/>
      </c>
      <c r="BW105" s="59" t="str">
        <f>IF($A105="","",_xlfn.IFNA(RTD($A$1,,"order",$A105,BW$6,$A$2),""))</f>
        <v/>
      </c>
      <c r="BX105" s="59" t="str">
        <f>IF($A105="","",_xlfn.IFNA(RTD($A$1,,"order",$A105,BX$6,$A$2),""))</f>
        <v/>
      </c>
      <c r="BY105" s="59" t="str">
        <f>IF($A105="","",_xlfn.IFNA(RTD($A$1,,"order",$A105,BY$6,$A$2),""))</f>
        <v/>
      </c>
      <c r="BZ105" s="59" t="str">
        <f>IF($A105="","",_xlfn.IFNA(RTD($A$1,,"order",$A105,BZ$6,$A$2),""))</f>
        <v/>
      </c>
      <c r="CA105" s="59" t="str">
        <f>IF($A105="","",_xlfn.IFNA(RTD($A$1,,"order",$A105,CA$6,$A$2),""))</f>
        <v/>
      </c>
      <c r="CB105" s="59" t="str">
        <f>IF($A105="","",_xlfn.IFNA(RTD($A$1,,"order",$A105,CB$6,$A$2),""))</f>
        <v/>
      </c>
    </row>
    <row r="106" spans="1:80" x14ac:dyDescent="0.55000000000000004">
      <c r="A106" s="59" t="str">
        <f>IF(LiveOn,IFERROR(MID(","&amp;$B$5&amp;",",FIND(CHAR(1),SUBSTITUTE(","&amp;$B$5&amp;",",",",CHAR(1),ROWS($A$7:A106)))+1,FIND(CHAR(1),SUBSTITUTE(","&amp;$B$5&amp;",",",",CHAR(1),ROWS($A$7:A106)+1))-FIND(CHAR(1),SUBSTITUTE(","&amp;$B$5&amp;",",",",CHAR(1),ROWS($A$7:A106)))-1),""),"")</f>
        <v/>
      </c>
      <c r="B106" s="115" t="str">
        <f>IF($A106="","",IF(ISNUMBER(UtcOffset),IF(ISNUMBER(RTD($A$1,,"order",$A106,B$6,$A$2)),RTD($A$1,,"order",$A106,B$6,$A$2)+UtcOffset,RTD($A$1,,"order",$A106,B$6,$A$2)),""))</f>
        <v/>
      </c>
      <c r="C106" s="115" t="str">
        <f>IF($A106="","",IF(ISNUMBER(UtcOffset),IF(ISNUMBER(RTD($A$1,,"order",$A106,C$6,$A$2)),RTD($A$1,,"order",$A106,C$6,$A$2)+UtcOffset,RTD($A$1,,"order",$A106,C$6,$A$2)),""))</f>
        <v/>
      </c>
      <c r="D106" s="61" t="str">
        <f>IF($A106="","",_xlfn.IFNA(RTD($A$1,,"order",$A106,D$6,$A$2),""))</f>
        <v/>
      </c>
      <c r="E106" s="123" t="str">
        <f>IF($A106="","",_xlfn.IFNA(RTD($A$1,,"order",$A106,E$6,$A$2),""))</f>
        <v/>
      </c>
      <c r="F106" s="130" t="str">
        <f>IF($A106="","",_xlfn.IFNA(RTD($A$1,,"order",$A106,F$6,$A$2),""))</f>
        <v/>
      </c>
      <c r="G106" s="130" t="str">
        <f>IF($A106="","",_xlfn.IFNA(RTD($A$1,,"order",$A106,G$6,$A$2),""))</f>
        <v/>
      </c>
      <c r="H106" s="82" t="str">
        <f>IF($A106="","",_xlfn.IFNA(RTD($A$1,,"order",$A106,H$6,$A$2),""))</f>
        <v/>
      </c>
      <c r="I106" s="135" t="str">
        <f>IF($A106="","",_xlfn.IFNA(RTD($A$1,,"order",$A106,I$6,$A$2),""))</f>
        <v/>
      </c>
      <c r="J106" s="135" t="str">
        <f>IF($A106="","",_xlfn.IFNA(RTD($A$1,,"order",$A106,J$6,$A$2),""))</f>
        <v/>
      </c>
      <c r="K106" s="139" t="str">
        <f>IF($A106="","",_xlfn.IFNA(RTD($A$1,,"order",$A106,K$6,$A$2),""))</f>
        <v/>
      </c>
      <c r="L106" s="139" t="str">
        <f>IF($A106="","",_xlfn.IFNA(RTD($A$1,,"order",$A106,L$6,$A$2),""))</f>
        <v/>
      </c>
      <c r="M106" s="62" t="str">
        <f>IF($A106="","",_xlfn.IFNA(RTD($A$1,,"order",$A106,M$6,$A$2),""))</f>
        <v/>
      </c>
      <c r="N106" s="62" t="str">
        <f>IF($A106="","",_xlfn.IFNA(RTD($A$1,,"order",$A106,N$6,$A$2),""))</f>
        <v/>
      </c>
      <c r="O106" s="142" t="str">
        <f>IF($A106="","",_xlfn.IFNA(RTD($A$1,,"order",$A106,O$6,$A$2),""))</f>
        <v/>
      </c>
      <c r="P106" s="142" t="str">
        <f>IF($A106="","",_xlfn.IFNA(RTD($A$1,,"order",$A106,P$6,$A$2),""))</f>
        <v/>
      </c>
      <c r="Q106" s="152" t="str">
        <f>IF($A106="","",_xlfn.IFNA(RTD($A$1,,"order",$A106,Q$6,$A$2),""))</f>
        <v/>
      </c>
      <c r="R106" s="59" t="str">
        <f>IF($A106="","",_xlfn.IFNA(RTD($A$1,,"order",$A106,R$6,$A$2),""))</f>
        <v/>
      </c>
      <c r="S106" s="59" t="str">
        <f>IF($A106="","",_xlfn.IFNA(RTD($A$1,,"order",$A106,S$6,$A$2),""))</f>
        <v/>
      </c>
      <c r="T106" s="143" t="str">
        <f>IF($A106="","",_xlfn.IFNA(RTD($A$1,,"order",$A106,T$6,$A$2),""))</f>
        <v/>
      </c>
      <c r="U106" s="143" t="str">
        <f>IF($A106="","",_xlfn.IFNA(RTD($A$1,,"order",$A106,U$6,$A$2),""))</f>
        <v/>
      </c>
      <c r="V106" s="143" t="str">
        <f>IF($A106="","",_xlfn.IFNA(RTD($A$1,,"order",$A106,V$6,$A$2),""))</f>
        <v/>
      </c>
      <c r="W106" s="143" t="str">
        <f>IF($A106="","",_xlfn.IFNA(RTD($A$1,,"order",$A106,W$6,$A$2),""))</f>
        <v/>
      </c>
      <c r="X106" s="147" t="str">
        <f>IF($A106="","",_xlfn.IFNA(RTD($A$1,,"order",$A106,X$6,$A$2),""))</f>
        <v/>
      </c>
      <c r="Y106" s="147" t="str">
        <f>IF($A106="","",_xlfn.IFNA(RTD($A$1,,"order",$A106,Y$6,$A$2),""))</f>
        <v/>
      </c>
      <c r="Z106" s="143" t="str">
        <f>IF($A106="","",_xlfn.IFNA(RTD($A$1,,"order",$A106,Z$6,$A$2),""))</f>
        <v/>
      </c>
      <c r="AA106" s="143" t="str">
        <f>IF($A106="","",_xlfn.IFNA(RTD($A$1,,"order",$A106,AA$6,$A$2),""))</f>
        <v/>
      </c>
      <c r="AB106" s="143" t="str">
        <f>IF($A106="","",_xlfn.IFNA(RTD($A$1,,"order",$A106,AB$6,$A$2),""))</f>
        <v/>
      </c>
      <c r="AC106" s="143" t="str">
        <f>IF($A106="","",_xlfn.IFNA(RTD($A$1,,"order",$A106,AC$6,$A$2),""))</f>
        <v/>
      </c>
      <c r="AD106" s="143" t="str">
        <f>IF($A106="","",_xlfn.IFNA(RTD($A$1,,"order",$A106,AD$6,$A$2),""))</f>
        <v/>
      </c>
      <c r="AE106" s="59" t="str">
        <f>IF($A106="","",_xlfn.IFNA(RTD($A$1,,"order",$A106,AE$6,$A$2),""))</f>
        <v/>
      </c>
      <c r="AF106" s="59" t="str">
        <f>IF($A106="","",_xlfn.IFNA(RTD($A$1,,"order",$A106,AF$6,$A$2),""))</f>
        <v/>
      </c>
      <c r="AG106" s="59" t="str">
        <f>IF($A106="","",_xlfn.IFNA(RTD($A$1,,"order",$A106,AG$6,$A$2),""))</f>
        <v/>
      </c>
      <c r="AH106" s="59" t="str">
        <f>IF($A106="","",_xlfn.IFNA(RTD($A$1,,"order",$A106,AH$6,$A$2),""))</f>
        <v/>
      </c>
      <c r="AI106" s="143" t="str">
        <f>IF($A106="","",_xlfn.IFNA(RTD($A$1,,"order",$A106,AI$6,$A$2),""))</f>
        <v/>
      </c>
      <c r="AJ106" s="59" t="str">
        <f>IF($A106="","",_xlfn.IFNA(RTD($A$1,,"order",$A106,AJ$6,$A$2),""))</f>
        <v/>
      </c>
      <c r="AK106" s="143" t="str">
        <f>IF($A106="","",_xlfn.IFNA(RTD($A$1,,"order",$A106,AK$6,$A$2),""))</f>
        <v/>
      </c>
      <c r="AL106" s="59" t="str">
        <f>IF($A106="","",_xlfn.IFNA(RTD($A$1,,"order",$A106,AL$6,$A$2),""))</f>
        <v/>
      </c>
      <c r="AM106" s="143" t="str">
        <f>IF($A106="","",_xlfn.IFNA(RTD($A$1,,"order",$A106,AM$6,$A$2),""))</f>
        <v/>
      </c>
      <c r="AN106" s="143" t="str">
        <f>IF($A106="","",_xlfn.IFNA(RTD($A$1,,"order",$A106,AN$6,$A$2),""))</f>
        <v/>
      </c>
      <c r="AO106" s="143" t="str">
        <f>IF($A106="","",_xlfn.IFNA(RTD($A$1,,"order",$A106,AO$6,$A$2),""))</f>
        <v/>
      </c>
      <c r="AP106" s="143" t="str">
        <f>IF($A106="","",_xlfn.IFNA(RTD($A$1,,"order",$A106,AP$6,$A$2),""))</f>
        <v/>
      </c>
      <c r="AQ106" s="143" t="str">
        <f>IF($A106="","",_xlfn.IFNA(RTD($A$1,,"order",$A106,AQ$6,$A$2),""))</f>
        <v/>
      </c>
      <c r="AR106" s="143" t="str">
        <f>IF($A106="","",_xlfn.IFNA(RTD($A$1,,"order",$A106,AR$6,$A$2),""))</f>
        <v/>
      </c>
      <c r="AS106" s="143" t="str">
        <f>IF($A106="","",_xlfn.IFNA(RTD($A$1,,"order",$A106,AS$6,$A$2),""))</f>
        <v/>
      </c>
      <c r="AT106" s="143" t="str">
        <f>IF($A106="","",_xlfn.IFNA(RTD($A$1,,"order",$A106,AT$6,$A$2),""))</f>
        <v/>
      </c>
      <c r="AU106" s="59" t="str">
        <f>IF($A106="","",_xlfn.IFNA(RTD($A$1,,"order",$A106,AU$6,$A$2),""))</f>
        <v/>
      </c>
      <c r="AV106" s="59" t="str">
        <f>IF($A106="","",_xlfn.IFNA(RTD($A$1,,"order",$A106,AV$6,$A$2),""))</f>
        <v/>
      </c>
      <c r="AW106" s="143" t="str">
        <f>IF($A106="","",_xlfn.IFNA(RTD($A$1,,"order",$A106,AW$6,$A$2),""))</f>
        <v/>
      </c>
      <c r="AX106" s="143" t="str">
        <f>IF($A106="","",_xlfn.IFNA(RTD($A$1,,"order",$A106,AX$6,$A$2),""))</f>
        <v/>
      </c>
      <c r="AY106" s="143" t="str">
        <f>IF($A106="","",_xlfn.IFNA(RTD($A$1,,"order",$A106,AY$6,$A$2),""))</f>
        <v/>
      </c>
      <c r="AZ106" s="143" t="str">
        <f>IF($A106="","",_xlfn.IFNA(RTD($A$1,,"order",$A106,AZ$6,$A$2),""))</f>
        <v/>
      </c>
      <c r="BA106" s="143" t="str">
        <f>IF($A106="","",_xlfn.IFNA(RTD($A$1,,"order",$A106,BA$6,$A$2),""))</f>
        <v/>
      </c>
      <c r="BB106" s="143" t="str">
        <f>IF($A106="","",_xlfn.IFNA(RTD($A$1,,"order",$A106,BB$6,$A$2),""))</f>
        <v/>
      </c>
      <c r="BC106" s="143" t="str">
        <f>IF($A106="","",_xlfn.IFNA(RTD($A$1,,"order",$A106,BC$6,$A$2),""))</f>
        <v/>
      </c>
      <c r="BD106" s="143" t="str">
        <f>IF($A106="","",_xlfn.IFNA(RTD($A$1,,"order",$A106,BD$6,$A$2),""))</f>
        <v/>
      </c>
      <c r="BE106" s="143" t="str">
        <f>IF($A106="","",_xlfn.IFNA(RTD($A$1,,"order",$A106,BE$6,$A$2),""))</f>
        <v/>
      </c>
      <c r="BF106" s="143" t="str">
        <f>IF($A106="","",_xlfn.IFNA(RTD($A$1,,"order",$A106,BF$6,$A$2),""))</f>
        <v/>
      </c>
      <c r="BG106" s="143" t="str">
        <f>IF($A106="","",_xlfn.IFNA(RTD($A$1,,"order",$A106,BG$6,$A$2),""))</f>
        <v/>
      </c>
      <c r="BH106" s="143" t="str">
        <f>IF($A106="","",_xlfn.IFNA(RTD($A$1,,"order",$A106,BH$6,$A$2),""))</f>
        <v/>
      </c>
      <c r="BI106" s="143" t="str">
        <f>IF($A106="","",_xlfn.IFNA(RTD($A$1,,"order",$A106,BI$6,$A$2),""))</f>
        <v/>
      </c>
      <c r="BJ106" s="143" t="str">
        <f>IF($A106="","",_xlfn.IFNA(RTD($A$1,,"order",$A106,BJ$6,$A$2),""))</f>
        <v/>
      </c>
      <c r="BK106" s="143" t="str">
        <f>IF($A106="","",_xlfn.IFNA(RTD($A$1,,"order",$A106,BK$6,$A$2),""))</f>
        <v/>
      </c>
      <c r="BL106" s="143" t="str">
        <f>IF($A106="","",_xlfn.IFNA(RTD($A$1,,"order",$A106,BL$6,$A$2),""))</f>
        <v/>
      </c>
      <c r="BM106" s="143" t="str">
        <f>IF($A106="","",_xlfn.IFNA(RTD($A$1,,"order",$A106,BM$6,$A$2),""))</f>
        <v/>
      </c>
      <c r="BN106" s="143" t="str">
        <f>IF($A106="","",_xlfn.IFNA(RTD($A$1,,"order",$A106,BN$6,$A$2),""))</f>
        <v/>
      </c>
      <c r="BO106" s="149" t="str">
        <f>IF($A106="","",_xlfn.IFNA(RTD($A$1,,"order",$A106,BO$6,$A$2),""))</f>
        <v/>
      </c>
      <c r="BP106" s="149" t="str">
        <f>IF($A106="","",_xlfn.IFNA(RTD($A$1,,"order",$A106,BP$6,$A$2),""))</f>
        <v/>
      </c>
      <c r="BQ106" s="149" t="str">
        <f>IF($A106="","",_xlfn.IFNA(RTD($A$1,,"order",$A106,BQ$6,$A$2),""))</f>
        <v/>
      </c>
      <c r="BR106" s="59" t="str">
        <f>IF($A106="","",_xlfn.IFNA(RTD($A$1,,"order",$A106,BR$6,$A$2),""))</f>
        <v/>
      </c>
      <c r="BS106" s="59" t="str">
        <f>IF($A106="","",_xlfn.IFNA(RTD($A$1,,"order",$A106,BS$6,$A$2),""))</f>
        <v/>
      </c>
      <c r="BT106" s="59" t="str">
        <f>IF($A106="","",_xlfn.IFNA(RTD($A$1,,"order",$A106,BT$6,$A$2),""))</f>
        <v/>
      </c>
      <c r="BU106" s="59" t="str">
        <f>IF($A106="","",_xlfn.IFNA(RTD($A$1,,"order",$A106,BU$6,$A$2),""))</f>
        <v/>
      </c>
      <c r="BV106" s="59" t="str">
        <f>IF($A106="","",_xlfn.IFNA(RTD($A$1,,"order",$A106,BV$6,$A$2),""))</f>
        <v/>
      </c>
      <c r="BW106" s="59" t="str">
        <f>IF($A106="","",_xlfn.IFNA(RTD($A$1,,"order",$A106,BW$6,$A$2),""))</f>
        <v/>
      </c>
      <c r="BX106" s="59" t="str">
        <f>IF($A106="","",_xlfn.IFNA(RTD($A$1,,"order",$A106,BX$6,$A$2),""))</f>
        <v/>
      </c>
      <c r="BY106" s="59" t="str">
        <f>IF($A106="","",_xlfn.IFNA(RTD($A$1,,"order",$A106,BY$6,$A$2),""))</f>
        <v/>
      </c>
      <c r="BZ106" s="59" t="str">
        <f>IF($A106="","",_xlfn.IFNA(RTD($A$1,,"order",$A106,BZ$6,$A$2),""))</f>
        <v/>
      </c>
      <c r="CA106" s="59" t="str">
        <f>IF($A106="","",_xlfn.IFNA(RTD($A$1,,"order",$A106,CA$6,$A$2),""))</f>
        <v/>
      </c>
      <c r="CB106" s="59" t="str">
        <f>IF($A106="","",_xlfn.IFNA(RTD($A$1,,"order",$A106,CB$6,$A$2),""))</f>
        <v/>
      </c>
    </row>
    <row r="107" spans="1:80" x14ac:dyDescent="0.55000000000000004">
      <c r="A107" s="59" t="str">
        <f>IF(LiveOn,IFERROR(MID(","&amp;$B$5&amp;",",FIND(CHAR(1),SUBSTITUTE(","&amp;$B$5&amp;",",",",CHAR(1),ROWS($A$7:A107)))+1,FIND(CHAR(1),SUBSTITUTE(","&amp;$B$5&amp;",",",",CHAR(1),ROWS($A$7:A107)+1))-FIND(CHAR(1),SUBSTITUTE(","&amp;$B$5&amp;",",",",CHAR(1),ROWS($A$7:A107)))-1),""),"")</f>
        <v/>
      </c>
      <c r="B107" s="115" t="str">
        <f>IF($A107="","",IF(ISNUMBER(UtcOffset),IF(ISNUMBER(RTD($A$1,,"order",$A107,B$6,$A$2)),RTD($A$1,,"order",$A107,B$6,$A$2)+UtcOffset,RTD($A$1,,"order",$A107,B$6,$A$2)),""))</f>
        <v/>
      </c>
      <c r="C107" s="115" t="str">
        <f>IF($A107="","",IF(ISNUMBER(UtcOffset),IF(ISNUMBER(RTD($A$1,,"order",$A107,C$6,$A$2)),RTD($A$1,,"order",$A107,C$6,$A$2)+UtcOffset,RTD($A$1,,"order",$A107,C$6,$A$2)),""))</f>
        <v/>
      </c>
      <c r="D107" s="61" t="str">
        <f>IF($A107="","",_xlfn.IFNA(RTD($A$1,,"order",$A107,D$6,$A$2),""))</f>
        <v/>
      </c>
      <c r="E107" s="123" t="str">
        <f>IF($A107="","",_xlfn.IFNA(RTD($A$1,,"order",$A107,E$6,$A$2),""))</f>
        <v/>
      </c>
      <c r="F107" s="130" t="str">
        <f>IF($A107="","",_xlfn.IFNA(RTD($A$1,,"order",$A107,F$6,$A$2),""))</f>
        <v/>
      </c>
      <c r="G107" s="130" t="str">
        <f>IF($A107="","",_xlfn.IFNA(RTD($A$1,,"order",$A107,G$6,$A$2),""))</f>
        <v/>
      </c>
      <c r="H107" s="82" t="str">
        <f>IF($A107="","",_xlfn.IFNA(RTD($A$1,,"order",$A107,H$6,$A$2),""))</f>
        <v/>
      </c>
      <c r="I107" s="135" t="str">
        <f>IF($A107="","",_xlfn.IFNA(RTD($A$1,,"order",$A107,I$6,$A$2),""))</f>
        <v/>
      </c>
      <c r="J107" s="135" t="str">
        <f>IF($A107="","",_xlfn.IFNA(RTD($A$1,,"order",$A107,J$6,$A$2),""))</f>
        <v/>
      </c>
      <c r="K107" s="139" t="str">
        <f>IF($A107="","",_xlfn.IFNA(RTD($A$1,,"order",$A107,K$6,$A$2),""))</f>
        <v/>
      </c>
      <c r="L107" s="139" t="str">
        <f>IF($A107="","",_xlfn.IFNA(RTD($A$1,,"order",$A107,L$6,$A$2),""))</f>
        <v/>
      </c>
      <c r="M107" s="62" t="str">
        <f>IF($A107="","",_xlfn.IFNA(RTD($A$1,,"order",$A107,M$6,$A$2),""))</f>
        <v/>
      </c>
      <c r="N107" s="62" t="str">
        <f>IF($A107="","",_xlfn.IFNA(RTD($A$1,,"order",$A107,N$6,$A$2),""))</f>
        <v/>
      </c>
      <c r="O107" s="142" t="str">
        <f>IF($A107="","",_xlfn.IFNA(RTD($A$1,,"order",$A107,O$6,$A$2),""))</f>
        <v/>
      </c>
      <c r="P107" s="142" t="str">
        <f>IF($A107="","",_xlfn.IFNA(RTD($A$1,,"order",$A107,P$6,$A$2),""))</f>
        <v/>
      </c>
      <c r="Q107" s="152" t="str">
        <f>IF($A107="","",_xlfn.IFNA(RTD($A$1,,"order",$A107,Q$6,$A$2),""))</f>
        <v/>
      </c>
      <c r="R107" s="59" t="str">
        <f>IF($A107="","",_xlfn.IFNA(RTD($A$1,,"order",$A107,R$6,$A$2),""))</f>
        <v/>
      </c>
      <c r="S107" s="59" t="str">
        <f>IF($A107="","",_xlfn.IFNA(RTD($A$1,,"order",$A107,S$6,$A$2),""))</f>
        <v/>
      </c>
      <c r="T107" s="143" t="str">
        <f>IF($A107="","",_xlfn.IFNA(RTD($A$1,,"order",$A107,T$6,$A$2),""))</f>
        <v/>
      </c>
      <c r="U107" s="143" t="str">
        <f>IF($A107="","",_xlfn.IFNA(RTD($A$1,,"order",$A107,U$6,$A$2),""))</f>
        <v/>
      </c>
      <c r="V107" s="143" t="str">
        <f>IF($A107="","",_xlfn.IFNA(RTD($A$1,,"order",$A107,V$6,$A$2),""))</f>
        <v/>
      </c>
      <c r="W107" s="143" t="str">
        <f>IF($A107="","",_xlfn.IFNA(RTD($A$1,,"order",$A107,W$6,$A$2),""))</f>
        <v/>
      </c>
      <c r="X107" s="147" t="str">
        <f>IF($A107="","",_xlfn.IFNA(RTD($A$1,,"order",$A107,X$6,$A$2),""))</f>
        <v/>
      </c>
      <c r="Y107" s="147" t="str">
        <f>IF($A107="","",_xlfn.IFNA(RTD($A$1,,"order",$A107,Y$6,$A$2),""))</f>
        <v/>
      </c>
      <c r="Z107" s="143" t="str">
        <f>IF($A107="","",_xlfn.IFNA(RTD($A$1,,"order",$A107,Z$6,$A$2),""))</f>
        <v/>
      </c>
      <c r="AA107" s="143" t="str">
        <f>IF($A107="","",_xlfn.IFNA(RTD($A$1,,"order",$A107,AA$6,$A$2),""))</f>
        <v/>
      </c>
      <c r="AB107" s="143" t="str">
        <f>IF($A107="","",_xlfn.IFNA(RTD($A$1,,"order",$A107,AB$6,$A$2),""))</f>
        <v/>
      </c>
      <c r="AC107" s="143" t="str">
        <f>IF($A107="","",_xlfn.IFNA(RTD($A$1,,"order",$A107,AC$6,$A$2),""))</f>
        <v/>
      </c>
      <c r="AD107" s="143" t="str">
        <f>IF($A107="","",_xlfn.IFNA(RTD($A$1,,"order",$A107,AD$6,$A$2),""))</f>
        <v/>
      </c>
      <c r="AE107" s="59" t="str">
        <f>IF($A107="","",_xlfn.IFNA(RTD($A$1,,"order",$A107,AE$6,$A$2),""))</f>
        <v/>
      </c>
      <c r="AF107" s="59" t="str">
        <f>IF($A107="","",_xlfn.IFNA(RTD($A$1,,"order",$A107,AF$6,$A$2),""))</f>
        <v/>
      </c>
      <c r="AG107" s="59" t="str">
        <f>IF($A107="","",_xlfn.IFNA(RTD($A$1,,"order",$A107,AG$6,$A$2),""))</f>
        <v/>
      </c>
      <c r="AH107" s="59" t="str">
        <f>IF($A107="","",_xlfn.IFNA(RTD($A$1,,"order",$A107,AH$6,$A$2),""))</f>
        <v/>
      </c>
      <c r="AI107" s="143" t="str">
        <f>IF($A107="","",_xlfn.IFNA(RTD($A$1,,"order",$A107,AI$6,$A$2),""))</f>
        <v/>
      </c>
      <c r="AJ107" s="59" t="str">
        <f>IF($A107="","",_xlfn.IFNA(RTD($A$1,,"order",$A107,AJ$6,$A$2),""))</f>
        <v/>
      </c>
      <c r="AK107" s="143" t="str">
        <f>IF($A107="","",_xlfn.IFNA(RTD($A$1,,"order",$A107,AK$6,$A$2),""))</f>
        <v/>
      </c>
      <c r="AL107" s="59" t="str">
        <f>IF($A107="","",_xlfn.IFNA(RTD($A$1,,"order",$A107,AL$6,$A$2),""))</f>
        <v/>
      </c>
      <c r="AM107" s="143" t="str">
        <f>IF($A107="","",_xlfn.IFNA(RTD($A$1,,"order",$A107,AM$6,$A$2),""))</f>
        <v/>
      </c>
      <c r="AN107" s="143" t="str">
        <f>IF($A107="","",_xlfn.IFNA(RTD($A$1,,"order",$A107,AN$6,$A$2),""))</f>
        <v/>
      </c>
      <c r="AO107" s="143" t="str">
        <f>IF($A107="","",_xlfn.IFNA(RTD($A$1,,"order",$A107,AO$6,$A$2),""))</f>
        <v/>
      </c>
      <c r="AP107" s="143" t="str">
        <f>IF($A107="","",_xlfn.IFNA(RTD($A$1,,"order",$A107,AP$6,$A$2),""))</f>
        <v/>
      </c>
      <c r="AQ107" s="143" t="str">
        <f>IF($A107="","",_xlfn.IFNA(RTD($A$1,,"order",$A107,AQ$6,$A$2),""))</f>
        <v/>
      </c>
      <c r="AR107" s="143" t="str">
        <f>IF($A107="","",_xlfn.IFNA(RTD($A$1,,"order",$A107,AR$6,$A$2),""))</f>
        <v/>
      </c>
      <c r="AS107" s="143" t="str">
        <f>IF($A107="","",_xlfn.IFNA(RTD($A$1,,"order",$A107,AS$6,$A$2),""))</f>
        <v/>
      </c>
      <c r="AT107" s="143" t="str">
        <f>IF($A107="","",_xlfn.IFNA(RTD($A$1,,"order",$A107,AT$6,$A$2),""))</f>
        <v/>
      </c>
      <c r="AU107" s="59" t="str">
        <f>IF($A107="","",_xlfn.IFNA(RTD($A$1,,"order",$A107,AU$6,$A$2),""))</f>
        <v/>
      </c>
      <c r="AV107" s="59" t="str">
        <f>IF($A107="","",_xlfn.IFNA(RTD($A$1,,"order",$A107,AV$6,$A$2),""))</f>
        <v/>
      </c>
      <c r="AW107" s="143" t="str">
        <f>IF($A107="","",_xlfn.IFNA(RTD($A$1,,"order",$A107,AW$6,$A$2),""))</f>
        <v/>
      </c>
      <c r="AX107" s="143" t="str">
        <f>IF($A107="","",_xlfn.IFNA(RTD($A$1,,"order",$A107,AX$6,$A$2),""))</f>
        <v/>
      </c>
      <c r="AY107" s="143" t="str">
        <f>IF($A107="","",_xlfn.IFNA(RTD($A$1,,"order",$A107,AY$6,$A$2),""))</f>
        <v/>
      </c>
      <c r="AZ107" s="143" t="str">
        <f>IF($A107="","",_xlfn.IFNA(RTD($A$1,,"order",$A107,AZ$6,$A$2),""))</f>
        <v/>
      </c>
      <c r="BA107" s="143" t="str">
        <f>IF($A107="","",_xlfn.IFNA(RTD($A$1,,"order",$A107,BA$6,$A$2),""))</f>
        <v/>
      </c>
      <c r="BB107" s="143" t="str">
        <f>IF($A107="","",_xlfn.IFNA(RTD($A$1,,"order",$A107,BB$6,$A$2),""))</f>
        <v/>
      </c>
      <c r="BC107" s="143" t="str">
        <f>IF($A107="","",_xlfn.IFNA(RTD($A$1,,"order",$A107,BC$6,$A$2),""))</f>
        <v/>
      </c>
      <c r="BD107" s="143" t="str">
        <f>IF($A107="","",_xlfn.IFNA(RTD($A$1,,"order",$A107,BD$6,$A$2),""))</f>
        <v/>
      </c>
      <c r="BE107" s="143" t="str">
        <f>IF($A107="","",_xlfn.IFNA(RTD($A$1,,"order",$A107,BE$6,$A$2),""))</f>
        <v/>
      </c>
      <c r="BF107" s="143" t="str">
        <f>IF($A107="","",_xlfn.IFNA(RTD($A$1,,"order",$A107,BF$6,$A$2),""))</f>
        <v/>
      </c>
      <c r="BG107" s="143" t="str">
        <f>IF($A107="","",_xlfn.IFNA(RTD($A$1,,"order",$A107,BG$6,$A$2),""))</f>
        <v/>
      </c>
      <c r="BH107" s="143" t="str">
        <f>IF($A107="","",_xlfn.IFNA(RTD($A$1,,"order",$A107,BH$6,$A$2),""))</f>
        <v/>
      </c>
      <c r="BI107" s="143" t="str">
        <f>IF($A107="","",_xlfn.IFNA(RTD($A$1,,"order",$A107,BI$6,$A$2),""))</f>
        <v/>
      </c>
      <c r="BJ107" s="143" t="str">
        <f>IF($A107="","",_xlfn.IFNA(RTD($A$1,,"order",$A107,BJ$6,$A$2),""))</f>
        <v/>
      </c>
      <c r="BK107" s="143" t="str">
        <f>IF($A107="","",_xlfn.IFNA(RTD($A$1,,"order",$A107,BK$6,$A$2),""))</f>
        <v/>
      </c>
      <c r="BL107" s="143" t="str">
        <f>IF($A107="","",_xlfn.IFNA(RTD($A$1,,"order",$A107,BL$6,$A$2),""))</f>
        <v/>
      </c>
      <c r="BM107" s="143" t="str">
        <f>IF($A107="","",_xlfn.IFNA(RTD($A$1,,"order",$A107,BM$6,$A$2),""))</f>
        <v/>
      </c>
      <c r="BN107" s="143" t="str">
        <f>IF($A107="","",_xlfn.IFNA(RTD($A$1,,"order",$A107,BN$6,$A$2),""))</f>
        <v/>
      </c>
      <c r="BO107" s="149" t="str">
        <f>IF($A107="","",_xlfn.IFNA(RTD($A$1,,"order",$A107,BO$6,$A$2),""))</f>
        <v/>
      </c>
      <c r="BP107" s="149" t="str">
        <f>IF($A107="","",_xlfn.IFNA(RTD($A$1,,"order",$A107,BP$6,$A$2),""))</f>
        <v/>
      </c>
      <c r="BQ107" s="149" t="str">
        <f>IF($A107="","",_xlfn.IFNA(RTD($A$1,,"order",$A107,BQ$6,$A$2),""))</f>
        <v/>
      </c>
      <c r="BR107" s="59" t="str">
        <f>IF($A107="","",_xlfn.IFNA(RTD($A$1,,"order",$A107,BR$6,$A$2),""))</f>
        <v/>
      </c>
      <c r="BS107" s="59" t="str">
        <f>IF($A107="","",_xlfn.IFNA(RTD($A$1,,"order",$A107,BS$6,$A$2),""))</f>
        <v/>
      </c>
      <c r="BT107" s="59" t="str">
        <f>IF($A107="","",_xlfn.IFNA(RTD($A$1,,"order",$A107,BT$6,$A$2),""))</f>
        <v/>
      </c>
      <c r="BU107" s="59" t="str">
        <f>IF($A107="","",_xlfn.IFNA(RTD($A$1,,"order",$A107,BU$6,$A$2),""))</f>
        <v/>
      </c>
      <c r="BV107" s="59" t="str">
        <f>IF($A107="","",_xlfn.IFNA(RTD($A$1,,"order",$A107,BV$6,$A$2),""))</f>
        <v/>
      </c>
      <c r="BW107" s="59" t="str">
        <f>IF($A107="","",_xlfn.IFNA(RTD($A$1,,"order",$A107,BW$6,$A$2),""))</f>
        <v/>
      </c>
      <c r="BX107" s="59" t="str">
        <f>IF($A107="","",_xlfn.IFNA(RTD($A$1,,"order",$A107,BX$6,$A$2),""))</f>
        <v/>
      </c>
      <c r="BY107" s="59" t="str">
        <f>IF($A107="","",_xlfn.IFNA(RTD($A$1,,"order",$A107,BY$6,$A$2),""))</f>
        <v/>
      </c>
      <c r="BZ107" s="59" t="str">
        <f>IF($A107="","",_xlfn.IFNA(RTD($A$1,,"order",$A107,BZ$6,$A$2),""))</f>
        <v/>
      </c>
      <c r="CA107" s="59" t="str">
        <f>IF($A107="","",_xlfn.IFNA(RTD($A$1,,"order",$A107,CA$6,$A$2),""))</f>
        <v/>
      </c>
      <c r="CB107" s="59" t="str">
        <f>IF($A107="","",_xlfn.IFNA(RTD($A$1,,"order",$A107,CB$6,$A$2),""))</f>
        <v/>
      </c>
    </row>
    <row r="108" spans="1:80" x14ac:dyDescent="0.55000000000000004">
      <c r="A108" s="59" t="str">
        <f>IF(LiveOn,IFERROR(MID(","&amp;$B$5&amp;",",FIND(CHAR(1),SUBSTITUTE(","&amp;$B$5&amp;",",",",CHAR(1),ROWS($A$7:A108)))+1,FIND(CHAR(1),SUBSTITUTE(","&amp;$B$5&amp;",",",",CHAR(1),ROWS($A$7:A108)+1))-FIND(CHAR(1),SUBSTITUTE(","&amp;$B$5&amp;",",",",CHAR(1),ROWS($A$7:A108)))-1),""),"")</f>
        <v/>
      </c>
      <c r="B108" s="115" t="str">
        <f>IF($A108="","",IF(ISNUMBER(UtcOffset),IF(ISNUMBER(RTD($A$1,,"order",$A108,B$6,$A$2)),RTD($A$1,,"order",$A108,B$6,$A$2)+UtcOffset,RTD($A$1,,"order",$A108,B$6,$A$2)),""))</f>
        <v/>
      </c>
      <c r="C108" s="115" t="str">
        <f>IF($A108="","",IF(ISNUMBER(UtcOffset),IF(ISNUMBER(RTD($A$1,,"order",$A108,C$6,$A$2)),RTD($A$1,,"order",$A108,C$6,$A$2)+UtcOffset,RTD($A$1,,"order",$A108,C$6,$A$2)),""))</f>
        <v/>
      </c>
      <c r="D108" s="61" t="str">
        <f>IF($A108="","",_xlfn.IFNA(RTD($A$1,,"order",$A108,D$6,$A$2),""))</f>
        <v/>
      </c>
      <c r="E108" s="123" t="str">
        <f>IF($A108="","",_xlfn.IFNA(RTD($A$1,,"order",$A108,E$6,$A$2),""))</f>
        <v/>
      </c>
      <c r="F108" s="130" t="str">
        <f>IF($A108="","",_xlfn.IFNA(RTD($A$1,,"order",$A108,F$6,$A$2),""))</f>
        <v/>
      </c>
      <c r="G108" s="130" t="str">
        <f>IF($A108="","",_xlfn.IFNA(RTD($A$1,,"order",$A108,G$6,$A$2),""))</f>
        <v/>
      </c>
      <c r="H108" s="82" t="str">
        <f>IF($A108="","",_xlfn.IFNA(RTD($A$1,,"order",$A108,H$6,$A$2),""))</f>
        <v/>
      </c>
      <c r="I108" s="135" t="str">
        <f>IF($A108="","",_xlfn.IFNA(RTD($A$1,,"order",$A108,I$6,$A$2),""))</f>
        <v/>
      </c>
      <c r="J108" s="135" t="str">
        <f>IF($A108="","",_xlfn.IFNA(RTD($A$1,,"order",$A108,J$6,$A$2),""))</f>
        <v/>
      </c>
      <c r="K108" s="139" t="str">
        <f>IF($A108="","",_xlfn.IFNA(RTD($A$1,,"order",$A108,K$6,$A$2),""))</f>
        <v/>
      </c>
      <c r="L108" s="139" t="str">
        <f>IF($A108="","",_xlfn.IFNA(RTD($A$1,,"order",$A108,L$6,$A$2),""))</f>
        <v/>
      </c>
      <c r="M108" s="62" t="str">
        <f>IF($A108="","",_xlfn.IFNA(RTD($A$1,,"order",$A108,M$6,$A$2),""))</f>
        <v/>
      </c>
      <c r="N108" s="62" t="str">
        <f>IF($A108="","",_xlfn.IFNA(RTD($A$1,,"order",$A108,N$6,$A$2),""))</f>
        <v/>
      </c>
      <c r="O108" s="142" t="str">
        <f>IF($A108="","",_xlfn.IFNA(RTD($A$1,,"order",$A108,O$6,$A$2),""))</f>
        <v/>
      </c>
      <c r="P108" s="142" t="str">
        <f>IF($A108="","",_xlfn.IFNA(RTD($A$1,,"order",$A108,P$6,$A$2),""))</f>
        <v/>
      </c>
      <c r="Q108" s="152" t="str">
        <f>IF($A108="","",_xlfn.IFNA(RTD($A$1,,"order",$A108,Q$6,$A$2),""))</f>
        <v/>
      </c>
      <c r="R108" s="59" t="str">
        <f>IF($A108="","",_xlfn.IFNA(RTD($A$1,,"order",$A108,R$6,$A$2),""))</f>
        <v/>
      </c>
      <c r="S108" s="59" t="str">
        <f>IF($A108="","",_xlfn.IFNA(RTD($A$1,,"order",$A108,S$6,$A$2),""))</f>
        <v/>
      </c>
      <c r="T108" s="143" t="str">
        <f>IF($A108="","",_xlfn.IFNA(RTD($A$1,,"order",$A108,T$6,$A$2),""))</f>
        <v/>
      </c>
      <c r="U108" s="143" t="str">
        <f>IF($A108="","",_xlfn.IFNA(RTD($A$1,,"order",$A108,U$6,$A$2),""))</f>
        <v/>
      </c>
      <c r="V108" s="143" t="str">
        <f>IF($A108="","",_xlfn.IFNA(RTD($A$1,,"order",$A108,V$6,$A$2),""))</f>
        <v/>
      </c>
      <c r="W108" s="143" t="str">
        <f>IF($A108="","",_xlfn.IFNA(RTD($A$1,,"order",$A108,W$6,$A$2),""))</f>
        <v/>
      </c>
      <c r="X108" s="147" t="str">
        <f>IF($A108="","",_xlfn.IFNA(RTD($A$1,,"order",$A108,X$6,$A$2),""))</f>
        <v/>
      </c>
      <c r="Y108" s="147" t="str">
        <f>IF($A108="","",_xlfn.IFNA(RTD($A$1,,"order",$A108,Y$6,$A$2),""))</f>
        <v/>
      </c>
      <c r="Z108" s="143" t="str">
        <f>IF($A108="","",_xlfn.IFNA(RTD($A$1,,"order",$A108,Z$6,$A$2),""))</f>
        <v/>
      </c>
      <c r="AA108" s="143" t="str">
        <f>IF($A108="","",_xlfn.IFNA(RTD($A$1,,"order",$A108,AA$6,$A$2),""))</f>
        <v/>
      </c>
      <c r="AB108" s="143" t="str">
        <f>IF($A108="","",_xlfn.IFNA(RTD($A$1,,"order",$A108,AB$6,$A$2),""))</f>
        <v/>
      </c>
      <c r="AC108" s="143" t="str">
        <f>IF($A108="","",_xlfn.IFNA(RTD($A$1,,"order",$A108,AC$6,$A$2),""))</f>
        <v/>
      </c>
      <c r="AD108" s="143" t="str">
        <f>IF($A108="","",_xlfn.IFNA(RTD($A$1,,"order",$A108,AD$6,$A$2),""))</f>
        <v/>
      </c>
      <c r="AE108" s="59" t="str">
        <f>IF($A108="","",_xlfn.IFNA(RTD($A$1,,"order",$A108,AE$6,$A$2),""))</f>
        <v/>
      </c>
      <c r="AF108" s="59" t="str">
        <f>IF($A108="","",_xlfn.IFNA(RTD($A$1,,"order",$A108,AF$6,$A$2),""))</f>
        <v/>
      </c>
      <c r="AG108" s="59" t="str">
        <f>IF($A108="","",_xlfn.IFNA(RTD($A$1,,"order",$A108,AG$6,$A$2),""))</f>
        <v/>
      </c>
      <c r="AH108" s="59" t="str">
        <f>IF($A108="","",_xlfn.IFNA(RTD($A$1,,"order",$A108,AH$6,$A$2),""))</f>
        <v/>
      </c>
      <c r="AI108" s="143" t="str">
        <f>IF($A108="","",_xlfn.IFNA(RTD($A$1,,"order",$A108,AI$6,$A$2),""))</f>
        <v/>
      </c>
      <c r="AJ108" s="59" t="str">
        <f>IF($A108="","",_xlfn.IFNA(RTD($A$1,,"order",$A108,AJ$6,$A$2),""))</f>
        <v/>
      </c>
      <c r="AK108" s="143" t="str">
        <f>IF($A108="","",_xlfn.IFNA(RTD($A$1,,"order",$A108,AK$6,$A$2),""))</f>
        <v/>
      </c>
      <c r="AL108" s="59" t="str">
        <f>IF($A108="","",_xlfn.IFNA(RTD($A$1,,"order",$A108,AL$6,$A$2),""))</f>
        <v/>
      </c>
      <c r="AM108" s="143" t="str">
        <f>IF($A108="","",_xlfn.IFNA(RTD($A$1,,"order",$A108,AM$6,$A$2),""))</f>
        <v/>
      </c>
      <c r="AN108" s="143" t="str">
        <f>IF($A108="","",_xlfn.IFNA(RTD($A$1,,"order",$A108,AN$6,$A$2),""))</f>
        <v/>
      </c>
      <c r="AO108" s="143" t="str">
        <f>IF($A108="","",_xlfn.IFNA(RTD($A$1,,"order",$A108,AO$6,$A$2),""))</f>
        <v/>
      </c>
      <c r="AP108" s="143" t="str">
        <f>IF($A108="","",_xlfn.IFNA(RTD($A$1,,"order",$A108,AP$6,$A$2),""))</f>
        <v/>
      </c>
      <c r="AQ108" s="143" t="str">
        <f>IF($A108="","",_xlfn.IFNA(RTD($A$1,,"order",$A108,AQ$6,$A$2),""))</f>
        <v/>
      </c>
      <c r="AR108" s="143" t="str">
        <f>IF($A108="","",_xlfn.IFNA(RTD($A$1,,"order",$A108,AR$6,$A$2),""))</f>
        <v/>
      </c>
      <c r="AS108" s="143" t="str">
        <f>IF($A108="","",_xlfn.IFNA(RTD($A$1,,"order",$A108,AS$6,$A$2),""))</f>
        <v/>
      </c>
      <c r="AT108" s="143" t="str">
        <f>IF($A108="","",_xlfn.IFNA(RTD($A$1,,"order",$A108,AT$6,$A$2),""))</f>
        <v/>
      </c>
      <c r="AU108" s="59" t="str">
        <f>IF($A108="","",_xlfn.IFNA(RTD($A$1,,"order",$A108,AU$6,$A$2),""))</f>
        <v/>
      </c>
      <c r="AV108" s="59" t="str">
        <f>IF($A108="","",_xlfn.IFNA(RTD($A$1,,"order",$A108,AV$6,$A$2),""))</f>
        <v/>
      </c>
      <c r="AW108" s="143" t="str">
        <f>IF($A108="","",_xlfn.IFNA(RTD($A$1,,"order",$A108,AW$6,$A$2),""))</f>
        <v/>
      </c>
      <c r="AX108" s="143" t="str">
        <f>IF($A108="","",_xlfn.IFNA(RTD($A$1,,"order",$A108,AX$6,$A$2),""))</f>
        <v/>
      </c>
      <c r="AY108" s="143" t="str">
        <f>IF($A108="","",_xlfn.IFNA(RTD($A$1,,"order",$A108,AY$6,$A$2),""))</f>
        <v/>
      </c>
      <c r="AZ108" s="143" t="str">
        <f>IF($A108="","",_xlfn.IFNA(RTD($A$1,,"order",$A108,AZ$6,$A$2),""))</f>
        <v/>
      </c>
      <c r="BA108" s="143" t="str">
        <f>IF($A108="","",_xlfn.IFNA(RTD($A$1,,"order",$A108,BA$6,$A$2),""))</f>
        <v/>
      </c>
      <c r="BB108" s="143" t="str">
        <f>IF($A108="","",_xlfn.IFNA(RTD($A$1,,"order",$A108,BB$6,$A$2),""))</f>
        <v/>
      </c>
      <c r="BC108" s="143" t="str">
        <f>IF($A108="","",_xlfn.IFNA(RTD($A$1,,"order",$A108,BC$6,$A$2),""))</f>
        <v/>
      </c>
      <c r="BD108" s="143" t="str">
        <f>IF($A108="","",_xlfn.IFNA(RTD($A$1,,"order",$A108,BD$6,$A$2),""))</f>
        <v/>
      </c>
      <c r="BE108" s="143" t="str">
        <f>IF($A108="","",_xlfn.IFNA(RTD($A$1,,"order",$A108,BE$6,$A$2),""))</f>
        <v/>
      </c>
      <c r="BF108" s="143" t="str">
        <f>IF($A108="","",_xlfn.IFNA(RTD($A$1,,"order",$A108,BF$6,$A$2),""))</f>
        <v/>
      </c>
      <c r="BG108" s="143" t="str">
        <f>IF($A108="","",_xlfn.IFNA(RTD($A$1,,"order",$A108,BG$6,$A$2),""))</f>
        <v/>
      </c>
      <c r="BH108" s="143" t="str">
        <f>IF($A108="","",_xlfn.IFNA(RTD($A$1,,"order",$A108,BH$6,$A$2),""))</f>
        <v/>
      </c>
      <c r="BI108" s="143" t="str">
        <f>IF($A108="","",_xlfn.IFNA(RTD($A$1,,"order",$A108,BI$6,$A$2),""))</f>
        <v/>
      </c>
      <c r="BJ108" s="143" t="str">
        <f>IF($A108="","",_xlfn.IFNA(RTD($A$1,,"order",$A108,BJ$6,$A$2),""))</f>
        <v/>
      </c>
      <c r="BK108" s="143" t="str">
        <f>IF($A108="","",_xlfn.IFNA(RTD($A$1,,"order",$A108,BK$6,$A$2),""))</f>
        <v/>
      </c>
      <c r="BL108" s="143" t="str">
        <f>IF($A108="","",_xlfn.IFNA(RTD($A$1,,"order",$A108,BL$6,$A$2),""))</f>
        <v/>
      </c>
      <c r="BM108" s="143" t="str">
        <f>IF($A108="","",_xlfn.IFNA(RTD($A$1,,"order",$A108,BM$6,$A$2),""))</f>
        <v/>
      </c>
      <c r="BN108" s="143" t="str">
        <f>IF($A108="","",_xlfn.IFNA(RTD($A$1,,"order",$A108,BN$6,$A$2),""))</f>
        <v/>
      </c>
      <c r="BO108" s="149" t="str">
        <f>IF($A108="","",_xlfn.IFNA(RTD($A$1,,"order",$A108,BO$6,$A$2),""))</f>
        <v/>
      </c>
      <c r="BP108" s="149" t="str">
        <f>IF($A108="","",_xlfn.IFNA(RTD($A$1,,"order",$A108,BP$6,$A$2),""))</f>
        <v/>
      </c>
      <c r="BQ108" s="149" t="str">
        <f>IF($A108="","",_xlfn.IFNA(RTD($A$1,,"order",$A108,BQ$6,$A$2),""))</f>
        <v/>
      </c>
      <c r="BR108" s="59" t="str">
        <f>IF($A108="","",_xlfn.IFNA(RTD($A$1,,"order",$A108,BR$6,$A$2),""))</f>
        <v/>
      </c>
      <c r="BS108" s="59" t="str">
        <f>IF($A108="","",_xlfn.IFNA(RTD($A$1,,"order",$A108,BS$6,$A$2),""))</f>
        <v/>
      </c>
      <c r="BT108" s="59" t="str">
        <f>IF($A108="","",_xlfn.IFNA(RTD($A$1,,"order",$A108,BT$6,$A$2),""))</f>
        <v/>
      </c>
      <c r="BU108" s="59" t="str">
        <f>IF($A108="","",_xlfn.IFNA(RTD($A$1,,"order",$A108,BU$6,$A$2),""))</f>
        <v/>
      </c>
      <c r="BV108" s="59" t="str">
        <f>IF($A108="","",_xlfn.IFNA(RTD($A$1,,"order",$A108,BV$6,$A$2),""))</f>
        <v/>
      </c>
      <c r="BW108" s="59" t="str">
        <f>IF($A108="","",_xlfn.IFNA(RTD($A$1,,"order",$A108,BW$6,$A$2),""))</f>
        <v/>
      </c>
      <c r="BX108" s="59" t="str">
        <f>IF($A108="","",_xlfn.IFNA(RTD($A$1,,"order",$A108,BX$6,$A$2),""))</f>
        <v/>
      </c>
      <c r="BY108" s="59" t="str">
        <f>IF($A108="","",_xlfn.IFNA(RTD($A$1,,"order",$A108,BY$6,$A$2),""))</f>
        <v/>
      </c>
      <c r="BZ108" s="59" t="str">
        <f>IF($A108="","",_xlfn.IFNA(RTD($A$1,,"order",$A108,BZ$6,$A$2),""))</f>
        <v/>
      </c>
      <c r="CA108" s="59" t="str">
        <f>IF($A108="","",_xlfn.IFNA(RTD($A$1,,"order",$A108,CA$6,$A$2),""))</f>
        <v/>
      </c>
      <c r="CB108" s="59" t="str">
        <f>IF($A108="","",_xlfn.IFNA(RTD($A$1,,"order",$A108,CB$6,$A$2),""))</f>
        <v/>
      </c>
    </row>
    <row r="109" spans="1:80" x14ac:dyDescent="0.55000000000000004">
      <c r="A109" s="59" t="str">
        <f>IF(LiveOn,IFERROR(MID(","&amp;$B$5&amp;",",FIND(CHAR(1),SUBSTITUTE(","&amp;$B$5&amp;",",",",CHAR(1),ROWS($A$7:A109)))+1,FIND(CHAR(1),SUBSTITUTE(","&amp;$B$5&amp;",",",",CHAR(1),ROWS($A$7:A109)+1))-FIND(CHAR(1),SUBSTITUTE(","&amp;$B$5&amp;",",",",CHAR(1),ROWS($A$7:A109)))-1),""),"")</f>
        <v/>
      </c>
      <c r="B109" s="115" t="str">
        <f>IF($A109="","",IF(ISNUMBER(UtcOffset),IF(ISNUMBER(RTD($A$1,,"order",$A109,B$6,$A$2)),RTD($A$1,,"order",$A109,B$6,$A$2)+UtcOffset,RTD($A$1,,"order",$A109,B$6,$A$2)),""))</f>
        <v/>
      </c>
      <c r="C109" s="115" t="str">
        <f>IF($A109="","",IF(ISNUMBER(UtcOffset),IF(ISNUMBER(RTD($A$1,,"order",$A109,C$6,$A$2)),RTD($A$1,,"order",$A109,C$6,$A$2)+UtcOffset,RTD($A$1,,"order",$A109,C$6,$A$2)),""))</f>
        <v/>
      </c>
      <c r="D109" s="61" t="str">
        <f>IF($A109="","",_xlfn.IFNA(RTD($A$1,,"order",$A109,D$6,$A$2),""))</f>
        <v/>
      </c>
      <c r="E109" s="123" t="str">
        <f>IF($A109="","",_xlfn.IFNA(RTD($A$1,,"order",$A109,E$6,$A$2),""))</f>
        <v/>
      </c>
      <c r="F109" s="130" t="str">
        <f>IF($A109="","",_xlfn.IFNA(RTD($A$1,,"order",$A109,F$6,$A$2),""))</f>
        <v/>
      </c>
      <c r="G109" s="130" t="str">
        <f>IF($A109="","",_xlfn.IFNA(RTD($A$1,,"order",$A109,G$6,$A$2),""))</f>
        <v/>
      </c>
      <c r="H109" s="82" t="str">
        <f>IF($A109="","",_xlfn.IFNA(RTD($A$1,,"order",$A109,H$6,$A$2),""))</f>
        <v/>
      </c>
      <c r="I109" s="135" t="str">
        <f>IF($A109="","",_xlfn.IFNA(RTD($A$1,,"order",$A109,I$6,$A$2),""))</f>
        <v/>
      </c>
      <c r="J109" s="135" t="str">
        <f>IF($A109="","",_xlfn.IFNA(RTD($A$1,,"order",$A109,J$6,$A$2),""))</f>
        <v/>
      </c>
      <c r="K109" s="139" t="str">
        <f>IF($A109="","",_xlfn.IFNA(RTD($A$1,,"order",$A109,K$6,$A$2),""))</f>
        <v/>
      </c>
      <c r="L109" s="139" t="str">
        <f>IF($A109="","",_xlfn.IFNA(RTD($A$1,,"order",$A109,L$6,$A$2),""))</f>
        <v/>
      </c>
      <c r="M109" s="62" t="str">
        <f>IF($A109="","",_xlfn.IFNA(RTD($A$1,,"order",$A109,M$6,$A$2),""))</f>
        <v/>
      </c>
      <c r="N109" s="62" t="str">
        <f>IF($A109="","",_xlfn.IFNA(RTD($A$1,,"order",$A109,N$6,$A$2),""))</f>
        <v/>
      </c>
      <c r="O109" s="142" t="str">
        <f>IF($A109="","",_xlfn.IFNA(RTD($A$1,,"order",$A109,O$6,$A$2),""))</f>
        <v/>
      </c>
      <c r="P109" s="142" t="str">
        <f>IF($A109="","",_xlfn.IFNA(RTD($A$1,,"order",$A109,P$6,$A$2),""))</f>
        <v/>
      </c>
      <c r="Q109" s="152" t="str">
        <f>IF($A109="","",_xlfn.IFNA(RTD($A$1,,"order",$A109,Q$6,$A$2),""))</f>
        <v/>
      </c>
      <c r="R109" s="59" t="str">
        <f>IF($A109="","",_xlfn.IFNA(RTD($A$1,,"order",$A109,R$6,$A$2),""))</f>
        <v/>
      </c>
      <c r="S109" s="59" t="str">
        <f>IF($A109="","",_xlfn.IFNA(RTD($A$1,,"order",$A109,S$6,$A$2),""))</f>
        <v/>
      </c>
      <c r="T109" s="143" t="str">
        <f>IF($A109="","",_xlfn.IFNA(RTD($A$1,,"order",$A109,T$6,$A$2),""))</f>
        <v/>
      </c>
      <c r="U109" s="143" t="str">
        <f>IF($A109="","",_xlfn.IFNA(RTD($A$1,,"order",$A109,U$6,$A$2),""))</f>
        <v/>
      </c>
      <c r="V109" s="143" t="str">
        <f>IF($A109="","",_xlfn.IFNA(RTD($A$1,,"order",$A109,V$6,$A$2),""))</f>
        <v/>
      </c>
      <c r="W109" s="143" t="str">
        <f>IF($A109="","",_xlfn.IFNA(RTD($A$1,,"order",$A109,W$6,$A$2),""))</f>
        <v/>
      </c>
      <c r="X109" s="147" t="str">
        <f>IF($A109="","",_xlfn.IFNA(RTD($A$1,,"order",$A109,X$6,$A$2),""))</f>
        <v/>
      </c>
      <c r="Y109" s="147" t="str">
        <f>IF($A109="","",_xlfn.IFNA(RTD($A$1,,"order",$A109,Y$6,$A$2),""))</f>
        <v/>
      </c>
      <c r="Z109" s="143" t="str">
        <f>IF($A109="","",_xlfn.IFNA(RTD($A$1,,"order",$A109,Z$6,$A$2),""))</f>
        <v/>
      </c>
      <c r="AA109" s="143" t="str">
        <f>IF($A109="","",_xlfn.IFNA(RTD($A$1,,"order",$A109,AA$6,$A$2),""))</f>
        <v/>
      </c>
      <c r="AB109" s="143" t="str">
        <f>IF($A109="","",_xlfn.IFNA(RTD($A$1,,"order",$A109,AB$6,$A$2),""))</f>
        <v/>
      </c>
      <c r="AC109" s="143" t="str">
        <f>IF($A109="","",_xlfn.IFNA(RTD($A$1,,"order",$A109,AC$6,$A$2),""))</f>
        <v/>
      </c>
      <c r="AD109" s="143" t="str">
        <f>IF($A109="","",_xlfn.IFNA(RTD($A$1,,"order",$A109,AD$6,$A$2),""))</f>
        <v/>
      </c>
      <c r="AE109" s="59" t="str">
        <f>IF($A109="","",_xlfn.IFNA(RTD($A$1,,"order",$A109,AE$6,$A$2),""))</f>
        <v/>
      </c>
      <c r="AF109" s="59" t="str">
        <f>IF($A109="","",_xlfn.IFNA(RTD($A$1,,"order",$A109,AF$6,$A$2),""))</f>
        <v/>
      </c>
      <c r="AG109" s="59" t="str">
        <f>IF($A109="","",_xlfn.IFNA(RTD($A$1,,"order",$A109,AG$6,$A$2),""))</f>
        <v/>
      </c>
      <c r="AH109" s="59" t="str">
        <f>IF($A109="","",_xlfn.IFNA(RTD($A$1,,"order",$A109,AH$6,$A$2),""))</f>
        <v/>
      </c>
      <c r="AI109" s="143" t="str">
        <f>IF($A109="","",_xlfn.IFNA(RTD($A$1,,"order",$A109,AI$6,$A$2),""))</f>
        <v/>
      </c>
      <c r="AJ109" s="59" t="str">
        <f>IF($A109="","",_xlfn.IFNA(RTD($A$1,,"order",$A109,AJ$6,$A$2),""))</f>
        <v/>
      </c>
      <c r="AK109" s="143" t="str">
        <f>IF($A109="","",_xlfn.IFNA(RTD($A$1,,"order",$A109,AK$6,$A$2),""))</f>
        <v/>
      </c>
      <c r="AL109" s="59" t="str">
        <f>IF($A109="","",_xlfn.IFNA(RTD($A$1,,"order",$A109,AL$6,$A$2),""))</f>
        <v/>
      </c>
      <c r="AM109" s="143" t="str">
        <f>IF($A109="","",_xlfn.IFNA(RTD($A$1,,"order",$A109,AM$6,$A$2),""))</f>
        <v/>
      </c>
      <c r="AN109" s="143" t="str">
        <f>IF($A109="","",_xlfn.IFNA(RTD($A$1,,"order",$A109,AN$6,$A$2),""))</f>
        <v/>
      </c>
      <c r="AO109" s="143" t="str">
        <f>IF($A109="","",_xlfn.IFNA(RTD($A$1,,"order",$A109,AO$6,$A$2),""))</f>
        <v/>
      </c>
      <c r="AP109" s="143" t="str">
        <f>IF($A109="","",_xlfn.IFNA(RTD($A$1,,"order",$A109,AP$6,$A$2),""))</f>
        <v/>
      </c>
      <c r="AQ109" s="143" t="str">
        <f>IF($A109="","",_xlfn.IFNA(RTD($A$1,,"order",$A109,AQ$6,$A$2),""))</f>
        <v/>
      </c>
      <c r="AR109" s="143" t="str">
        <f>IF($A109="","",_xlfn.IFNA(RTD($A$1,,"order",$A109,AR$6,$A$2),""))</f>
        <v/>
      </c>
      <c r="AS109" s="143" t="str">
        <f>IF($A109="","",_xlfn.IFNA(RTD($A$1,,"order",$A109,AS$6,$A$2),""))</f>
        <v/>
      </c>
      <c r="AT109" s="143" t="str">
        <f>IF($A109="","",_xlfn.IFNA(RTD($A$1,,"order",$A109,AT$6,$A$2),""))</f>
        <v/>
      </c>
      <c r="AU109" s="59" t="str">
        <f>IF($A109="","",_xlfn.IFNA(RTD($A$1,,"order",$A109,AU$6,$A$2),""))</f>
        <v/>
      </c>
      <c r="AV109" s="59" t="str">
        <f>IF($A109="","",_xlfn.IFNA(RTD($A$1,,"order",$A109,AV$6,$A$2),""))</f>
        <v/>
      </c>
      <c r="AW109" s="143" t="str">
        <f>IF($A109="","",_xlfn.IFNA(RTD($A$1,,"order",$A109,AW$6,$A$2),""))</f>
        <v/>
      </c>
      <c r="AX109" s="143" t="str">
        <f>IF($A109="","",_xlfn.IFNA(RTD($A$1,,"order",$A109,AX$6,$A$2),""))</f>
        <v/>
      </c>
      <c r="AY109" s="143" t="str">
        <f>IF($A109="","",_xlfn.IFNA(RTD($A$1,,"order",$A109,AY$6,$A$2),""))</f>
        <v/>
      </c>
      <c r="AZ109" s="143" t="str">
        <f>IF($A109="","",_xlfn.IFNA(RTD($A$1,,"order",$A109,AZ$6,$A$2),""))</f>
        <v/>
      </c>
      <c r="BA109" s="143" t="str">
        <f>IF($A109="","",_xlfn.IFNA(RTD($A$1,,"order",$A109,BA$6,$A$2),""))</f>
        <v/>
      </c>
      <c r="BB109" s="143" t="str">
        <f>IF($A109="","",_xlfn.IFNA(RTD($A$1,,"order",$A109,BB$6,$A$2),""))</f>
        <v/>
      </c>
      <c r="BC109" s="143" t="str">
        <f>IF($A109="","",_xlfn.IFNA(RTD($A$1,,"order",$A109,BC$6,$A$2),""))</f>
        <v/>
      </c>
      <c r="BD109" s="143" t="str">
        <f>IF($A109="","",_xlfn.IFNA(RTD($A$1,,"order",$A109,BD$6,$A$2),""))</f>
        <v/>
      </c>
      <c r="BE109" s="143" t="str">
        <f>IF($A109="","",_xlfn.IFNA(RTD($A$1,,"order",$A109,BE$6,$A$2),""))</f>
        <v/>
      </c>
      <c r="BF109" s="143" t="str">
        <f>IF($A109="","",_xlfn.IFNA(RTD($A$1,,"order",$A109,BF$6,$A$2),""))</f>
        <v/>
      </c>
      <c r="BG109" s="143" t="str">
        <f>IF($A109="","",_xlfn.IFNA(RTD($A$1,,"order",$A109,BG$6,$A$2),""))</f>
        <v/>
      </c>
      <c r="BH109" s="143" t="str">
        <f>IF($A109="","",_xlfn.IFNA(RTD($A$1,,"order",$A109,BH$6,$A$2),""))</f>
        <v/>
      </c>
      <c r="BI109" s="143" t="str">
        <f>IF($A109="","",_xlfn.IFNA(RTD($A$1,,"order",$A109,BI$6,$A$2),""))</f>
        <v/>
      </c>
      <c r="BJ109" s="143" t="str">
        <f>IF($A109="","",_xlfn.IFNA(RTD($A$1,,"order",$A109,BJ$6,$A$2),""))</f>
        <v/>
      </c>
      <c r="BK109" s="143" t="str">
        <f>IF($A109="","",_xlfn.IFNA(RTD($A$1,,"order",$A109,BK$6,$A$2),""))</f>
        <v/>
      </c>
      <c r="BL109" s="143" t="str">
        <f>IF($A109="","",_xlfn.IFNA(RTD($A$1,,"order",$A109,BL$6,$A$2),""))</f>
        <v/>
      </c>
      <c r="BM109" s="143" t="str">
        <f>IF($A109="","",_xlfn.IFNA(RTD($A$1,,"order",$A109,BM$6,$A$2),""))</f>
        <v/>
      </c>
      <c r="BN109" s="143" t="str">
        <f>IF($A109="","",_xlfn.IFNA(RTD($A$1,,"order",$A109,BN$6,$A$2),""))</f>
        <v/>
      </c>
      <c r="BO109" s="149" t="str">
        <f>IF($A109="","",_xlfn.IFNA(RTD($A$1,,"order",$A109,BO$6,$A$2),""))</f>
        <v/>
      </c>
      <c r="BP109" s="149" t="str">
        <f>IF($A109="","",_xlfn.IFNA(RTD($A$1,,"order",$A109,BP$6,$A$2),""))</f>
        <v/>
      </c>
      <c r="BQ109" s="149" t="str">
        <f>IF($A109="","",_xlfn.IFNA(RTD($A$1,,"order",$A109,BQ$6,$A$2),""))</f>
        <v/>
      </c>
      <c r="BR109" s="59" t="str">
        <f>IF($A109="","",_xlfn.IFNA(RTD($A$1,,"order",$A109,BR$6,$A$2),""))</f>
        <v/>
      </c>
      <c r="BS109" s="59" t="str">
        <f>IF($A109="","",_xlfn.IFNA(RTD($A$1,,"order",$A109,BS$6,$A$2),""))</f>
        <v/>
      </c>
      <c r="BT109" s="59" t="str">
        <f>IF($A109="","",_xlfn.IFNA(RTD($A$1,,"order",$A109,BT$6,$A$2),""))</f>
        <v/>
      </c>
      <c r="BU109" s="59" t="str">
        <f>IF($A109="","",_xlfn.IFNA(RTD($A$1,,"order",$A109,BU$6,$A$2),""))</f>
        <v/>
      </c>
      <c r="BV109" s="59" t="str">
        <f>IF($A109="","",_xlfn.IFNA(RTD($A$1,,"order",$A109,BV$6,$A$2),""))</f>
        <v/>
      </c>
      <c r="BW109" s="59" t="str">
        <f>IF($A109="","",_xlfn.IFNA(RTD($A$1,,"order",$A109,BW$6,$A$2),""))</f>
        <v/>
      </c>
      <c r="BX109" s="59" t="str">
        <f>IF($A109="","",_xlfn.IFNA(RTD($A$1,,"order",$A109,BX$6,$A$2),""))</f>
        <v/>
      </c>
      <c r="BY109" s="59" t="str">
        <f>IF($A109="","",_xlfn.IFNA(RTD($A$1,,"order",$A109,BY$6,$A$2),""))</f>
        <v/>
      </c>
      <c r="BZ109" s="59" t="str">
        <f>IF($A109="","",_xlfn.IFNA(RTD($A$1,,"order",$A109,BZ$6,$A$2),""))</f>
        <v/>
      </c>
      <c r="CA109" s="59" t="str">
        <f>IF($A109="","",_xlfn.IFNA(RTD($A$1,,"order",$A109,CA$6,$A$2),""))</f>
        <v/>
      </c>
      <c r="CB109" s="59" t="str">
        <f>IF($A109="","",_xlfn.IFNA(RTD($A$1,,"order",$A109,CB$6,$A$2),""))</f>
        <v/>
      </c>
    </row>
    <row r="110" spans="1:80" x14ac:dyDescent="0.55000000000000004">
      <c r="A110" s="59" t="str">
        <f>IF(LiveOn,IFERROR(MID(","&amp;$B$5&amp;",",FIND(CHAR(1),SUBSTITUTE(","&amp;$B$5&amp;",",",",CHAR(1),ROWS($A$7:A110)))+1,FIND(CHAR(1),SUBSTITUTE(","&amp;$B$5&amp;",",",",CHAR(1),ROWS($A$7:A110)+1))-FIND(CHAR(1),SUBSTITUTE(","&amp;$B$5&amp;",",",",CHAR(1),ROWS($A$7:A110)))-1),""),"")</f>
        <v/>
      </c>
      <c r="B110" s="115" t="str">
        <f>IF($A110="","",IF(ISNUMBER(UtcOffset),IF(ISNUMBER(RTD($A$1,,"order",$A110,B$6,$A$2)),RTD($A$1,,"order",$A110,B$6,$A$2)+UtcOffset,RTD($A$1,,"order",$A110,B$6,$A$2)),""))</f>
        <v/>
      </c>
      <c r="C110" s="115" t="str">
        <f>IF($A110="","",IF(ISNUMBER(UtcOffset),IF(ISNUMBER(RTD($A$1,,"order",$A110,C$6,$A$2)),RTD($A$1,,"order",$A110,C$6,$A$2)+UtcOffset,RTD($A$1,,"order",$A110,C$6,$A$2)),""))</f>
        <v/>
      </c>
      <c r="D110" s="61" t="str">
        <f>IF($A110="","",_xlfn.IFNA(RTD($A$1,,"order",$A110,D$6,$A$2),""))</f>
        <v/>
      </c>
      <c r="E110" s="123" t="str">
        <f>IF($A110="","",_xlfn.IFNA(RTD($A$1,,"order",$A110,E$6,$A$2),""))</f>
        <v/>
      </c>
      <c r="F110" s="130" t="str">
        <f>IF($A110="","",_xlfn.IFNA(RTD($A$1,,"order",$A110,F$6,$A$2),""))</f>
        <v/>
      </c>
      <c r="G110" s="130" t="str">
        <f>IF($A110="","",_xlfn.IFNA(RTD($A$1,,"order",$A110,G$6,$A$2),""))</f>
        <v/>
      </c>
      <c r="H110" s="82" t="str">
        <f>IF($A110="","",_xlfn.IFNA(RTD($A$1,,"order",$A110,H$6,$A$2),""))</f>
        <v/>
      </c>
      <c r="I110" s="135" t="str">
        <f>IF($A110="","",_xlfn.IFNA(RTD($A$1,,"order",$A110,I$6,$A$2),""))</f>
        <v/>
      </c>
      <c r="J110" s="135" t="str">
        <f>IF($A110="","",_xlfn.IFNA(RTD($A$1,,"order",$A110,J$6,$A$2),""))</f>
        <v/>
      </c>
      <c r="K110" s="139" t="str">
        <f>IF($A110="","",_xlfn.IFNA(RTD($A$1,,"order",$A110,K$6,$A$2),""))</f>
        <v/>
      </c>
      <c r="L110" s="139" t="str">
        <f>IF($A110="","",_xlfn.IFNA(RTD($A$1,,"order",$A110,L$6,$A$2),""))</f>
        <v/>
      </c>
      <c r="M110" s="62" t="str">
        <f>IF($A110="","",_xlfn.IFNA(RTD($A$1,,"order",$A110,M$6,$A$2),""))</f>
        <v/>
      </c>
      <c r="N110" s="62" t="str">
        <f>IF($A110="","",_xlfn.IFNA(RTD($A$1,,"order",$A110,N$6,$A$2),""))</f>
        <v/>
      </c>
      <c r="O110" s="142" t="str">
        <f>IF($A110="","",_xlfn.IFNA(RTD($A$1,,"order",$A110,O$6,$A$2),""))</f>
        <v/>
      </c>
      <c r="P110" s="142" t="str">
        <f>IF($A110="","",_xlfn.IFNA(RTD($A$1,,"order",$A110,P$6,$A$2),""))</f>
        <v/>
      </c>
      <c r="Q110" s="152" t="str">
        <f>IF($A110="","",_xlfn.IFNA(RTD($A$1,,"order",$A110,Q$6,$A$2),""))</f>
        <v/>
      </c>
      <c r="R110" s="59" t="str">
        <f>IF($A110="","",_xlfn.IFNA(RTD($A$1,,"order",$A110,R$6,$A$2),""))</f>
        <v/>
      </c>
      <c r="S110" s="59" t="str">
        <f>IF($A110="","",_xlfn.IFNA(RTD($A$1,,"order",$A110,S$6,$A$2),""))</f>
        <v/>
      </c>
      <c r="T110" s="143" t="str">
        <f>IF($A110="","",_xlfn.IFNA(RTD($A$1,,"order",$A110,T$6,$A$2),""))</f>
        <v/>
      </c>
      <c r="U110" s="143" t="str">
        <f>IF($A110="","",_xlfn.IFNA(RTD($A$1,,"order",$A110,U$6,$A$2),""))</f>
        <v/>
      </c>
      <c r="V110" s="143" t="str">
        <f>IF($A110="","",_xlfn.IFNA(RTD($A$1,,"order",$A110,V$6,$A$2),""))</f>
        <v/>
      </c>
      <c r="W110" s="143" t="str">
        <f>IF($A110="","",_xlfn.IFNA(RTD($A$1,,"order",$A110,W$6,$A$2),""))</f>
        <v/>
      </c>
      <c r="X110" s="147" t="str">
        <f>IF($A110="","",_xlfn.IFNA(RTD($A$1,,"order",$A110,X$6,$A$2),""))</f>
        <v/>
      </c>
      <c r="Y110" s="147" t="str">
        <f>IF($A110="","",_xlfn.IFNA(RTD($A$1,,"order",$A110,Y$6,$A$2),""))</f>
        <v/>
      </c>
      <c r="Z110" s="143" t="str">
        <f>IF($A110="","",_xlfn.IFNA(RTD($A$1,,"order",$A110,Z$6,$A$2),""))</f>
        <v/>
      </c>
      <c r="AA110" s="143" t="str">
        <f>IF($A110="","",_xlfn.IFNA(RTD($A$1,,"order",$A110,AA$6,$A$2),""))</f>
        <v/>
      </c>
      <c r="AB110" s="143" t="str">
        <f>IF($A110="","",_xlfn.IFNA(RTD($A$1,,"order",$A110,AB$6,$A$2),""))</f>
        <v/>
      </c>
      <c r="AC110" s="143" t="str">
        <f>IF($A110="","",_xlfn.IFNA(RTD($A$1,,"order",$A110,AC$6,$A$2),""))</f>
        <v/>
      </c>
      <c r="AD110" s="143" t="str">
        <f>IF($A110="","",_xlfn.IFNA(RTD($A$1,,"order",$A110,AD$6,$A$2),""))</f>
        <v/>
      </c>
      <c r="AE110" s="59" t="str">
        <f>IF($A110="","",_xlfn.IFNA(RTD($A$1,,"order",$A110,AE$6,$A$2),""))</f>
        <v/>
      </c>
      <c r="AF110" s="59" t="str">
        <f>IF($A110="","",_xlfn.IFNA(RTD($A$1,,"order",$A110,AF$6,$A$2),""))</f>
        <v/>
      </c>
      <c r="AG110" s="59" t="str">
        <f>IF($A110="","",_xlfn.IFNA(RTD($A$1,,"order",$A110,AG$6,$A$2),""))</f>
        <v/>
      </c>
      <c r="AH110" s="59" t="str">
        <f>IF($A110="","",_xlfn.IFNA(RTD($A$1,,"order",$A110,AH$6,$A$2),""))</f>
        <v/>
      </c>
      <c r="AI110" s="143" t="str">
        <f>IF($A110="","",_xlfn.IFNA(RTD($A$1,,"order",$A110,AI$6,$A$2),""))</f>
        <v/>
      </c>
      <c r="AJ110" s="59" t="str">
        <f>IF($A110="","",_xlfn.IFNA(RTD($A$1,,"order",$A110,AJ$6,$A$2),""))</f>
        <v/>
      </c>
      <c r="AK110" s="143" t="str">
        <f>IF($A110="","",_xlfn.IFNA(RTD($A$1,,"order",$A110,AK$6,$A$2),""))</f>
        <v/>
      </c>
      <c r="AL110" s="59" t="str">
        <f>IF($A110="","",_xlfn.IFNA(RTD($A$1,,"order",$A110,AL$6,$A$2),""))</f>
        <v/>
      </c>
      <c r="AM110" s="143" t="str">
        <f>IF($A110="","",_xlfn.IFNA(RTD($A$1,,"order",$A110,AM$6,$A$2),""))</f>
        <v/>
      </c>
      <c r="AN110" s="143" t="str">
        <f>IF($A110="","",_xlfn.IFNA(RTD($A$1,,"order",$A110,AN$6,$A$2),""))</f>
        <v/>
      </c>
      <c r="AO110" s="143" t="str">
        <f>IF($A110="","",_xlfn.IFNA(RTD($A$1,,"order",$A110,AO$6,$A$2),""))</f>
        <v/>
      </c>
      <c r="AP110" s="143" t="str">
        <f>IF($A110="","",_xlfn.IFNA(RTD($A$1,,"order",$A110,AP$6,$A$2),""))</f>
        <v/>
      </c>
      <c r="AQ110" s="143" t="str">
        <f>IF($A110="","",_xlfn.IFNA(RTD($A$1,,"order",$A110,AQ$6,$A$2),""))</f>
        <v/>
      </c>
      <c r="AR110" s="143" t="str">
        <f>IF($A110="","",_xlfn.IFNA(RTD($A$1,,"order",$A110,AR$6,$A$2),""))</f>
        <v/>
      </c>
      <c r="AS110" s="143" t="str">
        <f>IF($A110="","",_xlfn.IFNA(RTD($A$1,,"order",$A110,AS$6,$A$2),""))</f>
        <v/>
      </c>
      <c r="AT110" s="143" t="str">
        <f>IF($A110="","",_xlfn.IFNA(RTD($A$1,,"order",$A110,AT$6,$A$2),""))</f>
        <v/>
      </c>
      <c r="AU110" s="59" t="str">
        <f>IF($A110="","",_xlfn.IFNA(RTD($A$1,,"order",$A110,AU$6,$A$2),""))</f>
        <v/>
      </c>
      <c r="AV110" s="59" t="str">
        <f>IF($A110="","",_xlfn.IFNA(RTD($A$1,,"order",$A110,AV$6,$A$2),""))</f>
        <v/>
      </c>
      <c r="AW110" s="143" t="str">
        <f>IF($A110="","",_xlfn.IFNA(RTD($A$1,,"order",$A110,AW$6,$A$2),""))</f>
        <v/>
      </c>
      <c r="AX110" s="143" t="str">
        <f>IF($A110="","",_xlfn.IFNA(RTD($A$1,,"order",$A110,AX$6,$A$2),""))</f>
        <v/>
      </c>
      <c r="AY110" s="143" t="str">
        <f>IF($A110="","",_xlfn.IFNA(RTD($A$1,,"order",$A110,AY$6,$A$2),""))</f>
        <v/>
      </c>
      <c r="AZ110" s="143" t="str">
        <f>IF($A110="","",_xlfn.IFNA(RTD($A$1,,"order",$A110,AZ$6,$A$2),""))</f>
        <v/>
      </c>
      <c r="BA110" s="143" t="str">
        <f>IF($A110="","",_xlfn.IFNA(RTD($A$1,,"order",$A110,BA$6,$A$2),""))</f>
        <v/>
      </c>
      <c r="BB110" s="143" t="str">
        <f>IF($A110="","",_xlfn.IFNA(RTD($A$1,,"order",$A110,BB$6,$A$2),""))</f>
        <v/>
      </c>
      <c r="BC110" s="143" t="str">
        <f>IF($A110="","",_xlfn.IFNA(RTD($A$1,,"order",$A110,BC$6,$A$2),""))</f>
        <v/>
      </c>
      <c r="BD110" s="143" t="str">
        <f>IF($A110="","",_xlfn.IFNA(RTD($A$1,,"order",$A110,BD$6,$A$2),""))</f>
        <v/>
      </c>
      <c r="BE110" s="143" t="str">
        <f>IF($A110="","",_xlfn.IFNA(RTD($A$1,,"order",$A110,BE$6,$A$2),""))</f>
        <v/>
      </c>
      <c r="BF110" s="143" t="str">
        <f>IF($A110="","",_xlfn.IFNA(RTD($A$1,,"order",$A110,BF$6,$A$2),""))</f>
        <v/>
      </c>
      <c r="BG110" s="143" t="str">
        <f>IF($A110="","",_xlfn.IFNA(RTD($A$1,,"order",$A110,BG$6,$A$2),""))</f>
        <v/>
      </c>
      <c r="BH110" s="143" t="str">
        <f>IF($A110="","",_xlfn.IFNA(RTD($A$1,,"order",$A110,BH$6,$A$2),""))</f>
        <v/>
      </c>
      <c r="BI110" s="143" t="str">
        <f>IF($A110="","",_xlfn.IFNA(RTD($A$1,,"order",$A110,BI$6,$A$2),""))</f>
        <v/>
      </c>
      <c r="BJ110" s="143" t="str">
        <f>IF($A110="","",_xlfn.IFNA(RTD($A$1,,"order",$A110,BJ$6,$A$2),""))</f>
        <v/>
      </c>
      <c r="BK110" s="143" t="str">
        <f>IF($A110="","",_xlfn.IFNA(RTD($A$1,,"order",$A110,BK$6,$A$2),""))</f>
        <v/>
      </c>
      <c r="BL110" s="143" t="str">
        <f>IF($A110="","",_xlfn.IFNA(RTD($A$1,,"order",$A110,BL$6,$A$2),""))</f>
        <v/>
      </c>
      <c r="BM110" s="143" t="str">
        <f>IF($A110="","",_xlfn.IFNA(RTD($A$1,,"order",$A110,BM$6,$A$2),""))</f>
        <v/>
      </c>
      <c r="BN110" s="143" t="str">
        <f>IF($A110="","",_xlfn.IFNA(RTD($A$1,,"order",$A110,BN$6,$A$2),""))</f>
        <v/>
      </c>
      <c r="BO110" s="149" t="str">
        <f>IF($A110="","",_xlfn.IFNA(RTD($A$1,,"order",$A110,BO$6,$A$2),""))</f>
        <v/>
      </c>
      <c r="BP110" s="149" t="str">
        <f>IF($A110="","",_xlfn.IFNA(RTD($A$1,,"order",$A110,BP$6,$A$2),""))</f>
        <v/>
      </c>
      <c r="BQ110" s="149" t="str">
        <f>IF($A110="","",_xlfn.IFNA(RTD($A$1,,"order",$A110,BQ$6,$A$2),""))</f>
        <v/>
      </c>
      <c r="BR110" s="59" t="str">
        <f>IF($A110="","",_xlfn.IFNA(RTD($A$1,,"order",$A110,BR$6,$A$2),""))</f>
        <v/>
      </c>
      <c r="BS110" s="59" t="str">
        <f>IF($A110="","",_xlfn.IFNA(RTD($A$1,,"order",$A110,BS$6,$A$2),""))</f>
        <v/>
      </c>
      <c r="BT110" s="59" t="str">
        <f>IF($A110="","",_xlfn.IFNA(RTD($A$1,,"order",$A110,BT$6,$A$2),""))</f>
        <v/>
      </c>
      <c r="BU110" s="59" t="str">
        <f>IF($A110="","",_xlfn.IFNA(RTD($A$1,,"order",$A110,BU$6,$A$2),""))</f>
        <v/>
      </c>
      <c r="BV110" s="59" t="str">
        <f>IF($A110="","",_xlfn.IFNA(RTD($A$1,,"order",$A110,BV$6,$A$2),""))</f>
        <v/>
      </c>
      <c r="BW110" s="59" t="str">
        <f>IF($A110="","",_xlfn.IFNA(RTD($A$1,,"order",$A110,BW$6,$A$2),""))</f>
        <v/>
      </c>
      <c r="BX110" s="59" t="str">
        <f>IF($A110="","",_xlfn.IFNA(RTD($A$1,,"order",$A110,BX$6,$A$2),""))</f>
        <v/>
      </c>
      <c r="BY110" s="59" t="str">
        <f>IF($A110="","",_xlfn.IFNA(RTD($A$1,,"order",$A110,BY$6,$A$2),""))</f>
        <v/>
      </c>
      <c r="BZ110" s="59" t="str">
        <f>IF($A110="","",_xlfn.IFNA(RTD($A$1,,"order",$A110,BZ$6,$A$2),""))</f>
        <v/>
      </c>
      <c r="CA110" s="59" t="str">
        <f>IF($A110="","",_xlfn.IFNA(RTD($A$1,,"order",$A110,CA$6,$A$2),""))</f>
        <v/>
      </c>
      <c r="CB110" s="59" t="str">
        <f>IF($A110="","",_xlfn.IFNA(RTD($A$1,,"order",$A110,CB$6,$A$2),""))</f>
        <v/>
      </c>
    </row>
    <row r="111" spans="1:80" x14ac:dyDescent="0.55000000000000004">
      <c r="A111" s="59" t="str">
        <f>IF(LiveOn,IFERROR(MID(","&amp;$B$5&amp;",",FIND(CHAR(1),SUBSTITUTE(","&amp;$B$5&amp;",",",",CHAR(1),ROWS($A$7:A111)))+1,FIND(CHAR(1),SUBSTITUTE(","&amp;$B$5&amp;",",",",CHAR(1),ROWS($A$7:A111)+1))-FIND(CHAR(1),SUBSTITUTE(","&amp;$B$5&amp;",",",",CHAR(1),ROWS($A$7:A111)))-1),""),"")</f>
        <v/>
      </c>
      <c r="B111" s="115" t="str">
        <f>IF($A111="","",IF(ISNUMBER(UtcOffset),IF(ISNUMBER(RTD($A$1,,"order",$A111,B$6,$A$2)),RTD($A$1,,"order",$A111,B$6,$A$2)+UtcOffset,RTD($A$1,,"order",$A111,B$6,$A$2)),""))</f>
        <v/>
      </c>
      <c r="C111" s="115" t="str">
        <f>IF($A111="","",IF(ISNUMBER(UtcOffset),IF(ISNUMBER(RTD($A$1,,"order",$A111,C$6,$A$2)),RTD($A$1,,"order",$A111,C$6,$A$2)+UtcOffset,RTD($A$1,,"order",$A111,C$6,$A$2)),""))</f>
        <v/>
      </c>
      <c r="D111" s="61" t="str">
        <f>IF($A111="","",_xlfn.IFNA(RTD($A$1,,"order",$A111,D$6,$A$2),""))</f>
        <v/>
      </c>
      <c r="E111" s="123" t="str">
        <f>IF($A111="","",_xlfn.IFNA(RTD($A$1,,"order",$A111,E$6,$A$2),""))</f>
        <v/>
      </c>
      <c r="F111" s="130" t="str">
        <f>IF($A111="","",_xlfn.IFNA(RTD($A$1,,"order",$A111,F$6,$A$2),""))</f>
        <v/>
      </c>
      <c r="G111" s="130" t="str">
        <f>IF($A111="","",_xlfn.IFNA(RTD($A$1,,"order",$A111,G$6,$A$2),""))</f>
        <v/>
      </c>
      <c r="H111" s="82" t="str">
        <f>IF($A111="","",_xlfn.IFNA(RTD($A$1,,"order",$A111,H$6,$A$2),""))</f>
        <v/>
      </c>
      <c r="I111" s="135" t="str">
        <f>IF($A111="","",_xlfn.IFNA(RTD($A$1,,"order",$A111,I$6,$A$2),""))</f>
        <v/>
      </c>
      <c r="J111" s="135" t="str">
        <f>IF($A111="","",_xlfn.IFNA(RTD($A$1,,"order",$A111,J$6,$A$2),""))</f>
        <v/>
      </c>
      <c r="K111" s="139" t="str">
        <f>IF($A111="","",_xlfn.IFNA(RTD($A$1,,"order",$A111,K$6,$A$2),""))</f>
        <v/>
      </c>
      <c r="L111" s="139" t="str">
        <f>IF($A111="","",_xlfn.IFNA(RTD($A$1,,"order",$A111,L$6,$A$2),""))</f>
        <v/>
      </c>
      <c r="M111" s="62" t="str">
        <f>IF($A111="","",_xlfn.IFNA(RTD($A$1,,"order",$A111,M$6,$A$2),""))</f>
        <v/>
      </c>
      <c r="N111" s="62" t="str">
        <f>IF($A111="","",_xlfn.IFNA(RTD($A$1,,"order",$A111,N$6,$A$2),""))</f>
        <v/>
      </c>
      <c r="O111" s="142" t="str">
        <f>IF($A111="","",_xlfn.IFNA(RTD($A$1,,"order",$A111,O$6,$A$2),""))</f>
        <v/>
      </c>
      <c r="P111" s="142" t="str">
        <f>IF($A111="","",_xlfn.IFNA(RTD($A$1,,"order",$A111,P$6,$A$2),""))</f>
        <v/>
      </c>
      <c r="Q111" s="152" t="str">
        <f>IF($A111="","",_xlfn.IFNA(RTD($A$1,,"order",$A111,Q$6,$A$2),""))</f>
        <v/>
      </c>
      <c r="R111" s="59" t="str">
        <f>IF($A111="","",_xlfn.IFNA(RTD($A$1,,"order",$A111,R$6,$A$2),""))</f>
        <v/>
      </c>
      <c r="S111" s="59" t="str">
        <f>IF($A111="","",_xlfn.IFNA(RTD($A$1,,"order",$A111,S$6,$A$2),""))</f>
        <v/>
      </c>
      <c r="T111" s="143" t="str">
        <f>IF($A111="","",_xlfn.IFNA(RTD($A$1,,"order",$A111,T$6,$A$2),""))</f>
        <v/>
      </c>
      <c r="U111" s="143" t="str">
        <f>IF($A111="","",_xlfn.IFNA(RTD($A$1,,"order",$A111,U$6,$A$2),""))</f>
        <v/>
      </c>
      <c r="V111" s="143" t="str">
        <f>IF($A111="","",_xlfn.IFNA(RTD($A$1,,"order",$A111,V$6,$A$2),""))</f>
        <v/>
      </c>
      <c r="W111" s="143" t="str">
        <f>IF($A111="","",_xlfn.IFNA(RTD($A$1,,"order",$A111,W$6,$A$2),""))</f>
        <v/>
      </c>
      <c r="X111" s="147" t="str">
        <f>IF($A111="","",_xlfn.IFNA(RTD($A$1,,"order",$A111,X$6,$A$2),""))</f>
        <v/>
      </c>
      <c r="Y111" s="147" t="str">
        <f>IF($A111="","",_xlfn.IFNA(RTD($A$1,,"order",$A111,Y$6,$A$2),""))</f>
        <v/>
      </c>
      <c r="Z111" s="143" t="str">
        <f>IF($A111="","",_xlfn.IFNA(RTD($A$1,,"order",$A111,Z$6,$A$2),""))</f>
        <v/>
      </c>
      <c r="AA111" s="143" t="str">
        <f>IF($A111="","",_xlfn.IFNA(RTD($A$1,,"order",$A111,AA$6,$A$2),""))</f>
        <v/>
      </c>
      <c r="AB111" s="143" t="str">
        <f>IF($A111="","",_xlfn.IFNA(RTD($A$1,,"order",$A111,AB$6,$A$2),""))</f>
        <v/>
      </c>
      <c r="AC111" s="143" t="str">
        <f>IF($A111="","",_xlfn.IFNA(RTD($A$1,,"order",$A111,AC$6,$A$2),""))</f>
        <v/>
      </c>
      <c r="AD111" s="143" t="str">
        <f>IF($A111="","",_xlfn.IFNA(RTD($A$1,,"order",$A111,AD$6,$A$2),""))</f>
        <v/>
      </c>
      <c r="AE111" s="59" t="str">
        <f>IF($A111="","",_xlfn.IFNA(RTD($A$1,,"order",$A111,AE$6,$A$2),""))</f>
        <v/>
      </c>
      <c r="AF111" s="59" t="str">
        <f>IF($A111="","",_xlfn.IFNA(RTD($A$1,,"order",$A111,AF$6,$A$2),""))</f>
        <v/>
      </c>
      <c r="AG111" s="59" t="str">
        <f>IF($A111="","",_xlfn.IFNA(RTD($A$1,,"order",$A111,AG$6,$A$2),""))</f>
        <v/>
      </c>
      <c r="AH111" s="59" t="str">
        <f>IF($A111="","",_xlfn.IFNA(RTD($A$1,,"order",$A111,AH$6,$A$2),""))</f>
        <v/>
      </c>
      <c r="AI111" s="143" t="str">
        <f>IF($A111="","",_xlfn.IFNA(RTD($A$1,,"order",$A111,AI$6,$A$2),""))</f>
        <v/>
      </c>
      <c r="AJ111" s="59" t="str">
        <f>IF($A111="","",_xlfn.IFNA(RTD($A$1,,"order",$A111,AJ$6,$A$2),""))</f>
        <v/>
      </c>
      <c r="AK111" s="143" t="str">
        <f>IF($A111="","",_xlfn.IFNA(RTD($A$1,,"order",$A111,AK$6,$A$2),""))</f>
        <v/>
      </c>
      <c r="AL111" s="59" t="str">
        <f>IF($A111="","",_xlfn.IFNA(RTD($A$1,,"order",$A111,AL$6,$A$2),""))</f>
        <v/>
      </c>
      <c r="AM111" s="143" t="str">
        <f>IF($A111="","",_xlfn.IFNA(RTD($A$1,,"order",$A111,AM$6,$A$2),""))</f>
        <v/>
      </c>
      <c r="AN111" s="143" t="str">
        <f>IF($A111="","",_xlfn.IFNA(RTD($A$1,,"order",$A111,AN$6,$A$2),""))</f>
        <v/>
      </c>
      <c r="AO111" s="143" t="str">
        <f>IF($A111="","",_xlfn.IFNA(RTD($A$1,,"order",$A111,AO$6,$A$2),""))</f>
        <v/>
      </c>
      <c r="AP111" s="143" t="str">
        <f>IF($A111="","",_xlfn.IFNA(RTD($A$1,,"order",$A111,AP$6,$A$2),""))</f>
        <v/>
      </c>
      <c r="AQ111" s="143" t="str">
        <f>IF($A111="","",_xlfn.IFNA(RTD($A$1,,"order",$A111,AQ$6,$A$2),""))</f>
        <v/>
      </c>
      <c r="AR111" s="143" t="str">
        <f>IF($A111="","",_xlfn.IFNA(RTD($A$1,,"order",$A111,AR$6,$A$2),""))</f>
        <v/>
      </c>
      <c r="AS111" s="143" t="str">
        <f>IF($A111="","",_xlfn.IFNA(RTD($A$1,,"order",$A111,AS$6,$A$2),""))</f>
        <v/>
      </c>
      <c r="AT111" s="143" t="str">
        <f>IF($A111="","",_xlfn.IFNA(RTD($A$1,,"order",$A111,AT$6,$A$2),""))</f>
        <v/>
      </c>
      <c r="AU111" s="59" t="str">
        <f>IF($A111="","",_xlfn.IFNA(RTD($A$1,,"order",$A111,AU$6,$A$2),""))</f>
        <v/>
      </c>
      <c r="AV111" s="59" t="str">
        <f>IF($A111="","",_xlfn.IFNA(RTD($A$1,,"order",$A111,AV$6,$A$2),""))</f>
        <v/>
      </c>
      <c r="AW111" s="143" t="str">
        <f>IF($A111="","",_xlfn.IFNA(RTD($A$1,,"order",$A111,AW$6,$A$2),""))</f>
        <v/>
      </c>
      <c r="AX111" s="143" t="str">
        <f>IF($A111="","",_xlfn.IFNA(RTD($A$1,,"order",$A111,AX$6,$A$2),""))</f>
        <v/>
      </c>
      <c r="AY111" s="143" t="str">
        <f>IF($A111="","",_xlfn.IFNA(RTD($A$1,,"order",$A111,AY$6,$A$2),""))</f>
        <v/>
      </c>
      <c r="AZ111" s="143" t="str">
        <f>IF($A111="","",_xlfn.IFNA(RTD($A$1,,"order",$A111,AZ$6,$A$2),""))</f>
        <v/>
      </c>
      <c r="BA111" s="143" t="str">
        <f>IF($A111="","",_xlfn.IFNA(RTD($A$1,,"order",$A111,BA$6,$A$2),""))</f>
        <v/>
      </c>
      <c r="BB111" s="143" t="str">
        <f>IF($A111="","",_xlfn.IFNA(RTD($A$1,,"order",$A111,BB$6,$A$2),""))</f>
        <v/>
      </c>
      <c r="BC111" s="143" t="str">
        <f>IF($A111="","",_xlfn.IFNA(RTD($A$1,,"order",$A111,BC$6,$A$2),""))</f>
        <v/>
      </c>
      <c r="BD111" s="143" t="str">
        <f>IF($A111="","",_xlfn.IFNA(RTD($A$1,,"order",$A111,BD$6,$A$2),""))</f>
        <v/>
      </c>
      <c r="BE111" s="143" t="str">
        <f>IF($A111="","",_xlfn.IFNA(RTD($A$1,,"order",$A111,BE$6,$A$2),""))</f>
        <v/>
      </c>
      <c r="BF111" s="143" t="str">
        <f>IF($A111="","",_xlfn.IFNA(RTD($A$1,,"order",$A111,BF$6,$A$2),""))</f>
        <v/>
      </c>
      <c r="BG111" s="143" t="str">
        <f>IF($A111="","",_xlfn.IFNA(RTD($A$1,,"order",$A111,BG$6,$A$2),""))</f>
        <v/>
      </c>
      <c r="BH111" s="143" t="str">
        <f>IF($A111="","",_xlfn.IFNA(RTD($A$1,,"order",$A111,BH$6,$A$2),""))</f>
        <v/>
      </c>
      <c r="BI111" s="143" t="str">
        <f>IF($A111="","",_xlfn.IFNA(RTD($A$1,,"order",$A111,BI$6,$A$2),""))</f>
        <v/>
      </c>
      <c r="BJ111" s="143" t="str">
        <f>IF($A111="","",_xlfn.IFNA(RTD($A$1,,"order",$A111,BJ$6,$A$2),""))</f>
        <v/>
      </c>
      <c r="BK111" s="143" t="str">
        <f>IF($A111="","",_xlfn.IFNA(RTD($A$1,,"order",$A111,BK$6,$A$2),""))</f>
        <v/>
      </c>
      <c r="BL111" s="143" t="str">
        <f>IF($A111="","",_xlfn.IFNA(RTD($A$1,,"order",$A111,BL$6,$A$2),""))</f>
        <v/>
      </c>
      <c r="BM111" s="143" t="str">
        <f>IF($A111="","",_xlfn.IFNA(RTD($A$1,,"order",$A111,BM$6,$A$2),""))</f>
        <v/>
      </c>
      <c r="BN111" s="143" t="str">
        <f>IF($A111="","",_xlfn.IFNA(RTD($A$1,,"order",$A111,BN$6,$A$2),""))</f>
        <v/>
      </c>
      <c r="BO111" s="149" t="str">
        <f>IF($A111="","",_xlfn.IFNA(RTD($A$1,,"order",$A111,BO$6,$A$2),""))</f>
        <v/>
      </c>
      <c r="BP111" s="149" t="str">
        <f>IF($A111="","",_xlfn.IFNA(RTD($A$1,,"order",$A111,BP$6,$A$2),""))</f>
        <v/>
      </c>
      <c r="BQ111" s="149" t="str">
        <f>IF($A111="","",_xlfn.IFNA(RTD($A$1,,"order",$A111,BQ$6,$A$2),""))</f>
        <v/>
      </c>
      <c r="BR111" s="59" t="str">
        <f>IF($A111="","",_xlfn.IFNA(RTD($A$1,,"order",$A111,BR$6,$A$2),""))</f>
        <v/>
      </c>
      <c r="BS111" s="59" t="str">
        <f>IF($A111="","",_xlfn.IFNA(RTD($A$1,,"order",$A111,BS$6,$A$2),""))</f>
        <v/>
      </c>
      <c r="BT111" s="59" t="str">
        <f>IF($A111="","",_xlfn.IFNA(RTD($A$1,,"order",$A111,BT$6,$A$2),""))</f>
        <v/>
      </c>
      <c r="BU111" s="59" t="str">
        <f>IF($A111="","",_xlfn.IFNA(RTD($A$1,,"order",$A111,BU$6,$A$2),""))</f>
        <v/>
      </c>
      <c r="BV111" s="59" t="str">
        <f>IF($A111="","",_xlfn.IFNA(RTD($A$1,,"order",$A111,BV$6,$A$2),""))</f>
        <v/>
      </c>
      <c r="BW111" s="59" t="str">
        <f>IF($A111="","",_xlfn.IFNA(RTD($A$1,,"order",$A111,BW$6,$A$2),""))</f>
        <v/>
      </c>
      <c r="BX111" s="59" t="str">
        <f>IF($A111="","",_xlfn.IFNA(RTD($A$1,,"order",$A111,BX$6,$A$2),""))</f>
        <v/>
      </c>
      <c r="BY111" s="59" t="str">
        <f>IF($A111="","",_xlfn.IFNA(RTD($A$1,,"order",$A111,BY$6,$A$2),""))</f>
        <v/>
      </c>
      <c r="BZ111" s="59" t="str">
        <f>IF($A111="","",_xlfn.IFNA(RTD($A$1,,"order",$A111,BZ$6,$A$2),""))</f>
        <v/>
      </c>
      <c r="CA111" s="59" t="str">
        <f>IF($A111="","",_xlfn.IFNA(RTD($A$1,,"order",$A111,CA$6,$A$2),""))</f>
        <v/>
      </c>
      <c r="CB111" s="59" t="str">
        <f>IF($A111="","",_xlfn.IFNA(RTD($A$1,,"order",$A111,CB$6,$A$2),""))</f>
        <v/>
      </c>
    </row>
    <row r="112" spans="1:80" x14ac:dyDescent="0.55000000000000004">
      <c r="A112" s="59" t="str">
        <f>IF(LiveOn,IFERROR(MID(","&amp;$B$5&amp;",",FIND(CHAR(1),SUBSTITUTE(","&amp;$B$5&amp;",",",",CHAR(1),ROWS($A$7:A112)))+1,FIND(CHAR(1),SUBSTITUTE(","&amp;$B$5&amp;",",",",CHAR(1),ROWS($A$7:A112)+1))-FIND(CHAR(1),SUBSTITUTE(","&amp;$B$5&amp;",",",",CHAR(1),ROWS($A$7:A112)))-1),""),"")</f>
        <v/>
      </c>
      <c r="B112" s="115" t="str">
        <f>IF($A112="","",IF(ISNUMBER(UtcOffset),IF(ISNUMBER(RTD($A$1,,"order",$A112,B$6,$A$2)),RTD($A$1,,"order",$A112,B$6,$A$2)+UtcOffset,RTD($A$1,,"order",$A112,B$6,$A$2)),""))</f>
        <v/>
      </c>
      <c r="C112" s="115" t="str">
        <f>IF($A112="","",IF(ISNUMBER(UtcOffset),IF(ISNUMBER(RTD($A$1,,"order",$A112,C$6,$A$2)),RTD($A$1,,"order",$A112,C$6,$A$2)+UtcOffset,RTD($A$1,,"order",$A112,C$6,$A$2)),""))</f>
        <v/>
      </c>
      <c r="D112" s="61" t="str">
        <f>IF($A112="","",_xlfn.IFNA(RTD($A$1,,"order",$A112,D$6,$A$2),""))</f>
        <v/>
      </c>
      <c r="E112" s="123" t="str">
        <f>IF($A112="","",_xlfn.IFNA(RTD($A$1,,"order",$A112,E$6,$A$2),""))</f>
        <v/>
      </c>
      <c r="F112" s="130" t="str">
        <f>IF($A112="","",_xlfn.IFNA(RTD($A$1,,"order",$A112,F$6,$A$2),""))</f>
        <v/>
      </c>
      <c r="G112" s="130" t="str">
        <f>IF($A112="","",_xlfn.IFNA(RTD($A$1,,"order",$A112,G$6,$A$2),""))</f>
        <v/>
      </c>
      <c r="H112" s="82" t="str">
        <f>IF($A112="","",_xlfn.IFNA(RTD($A$1,,"order",$A112,H$6,$A$2),""))</f>
        <v/>
      </c>
      <c r="I112" s="135" t="str">
        <f>IF($A112="","",_xlfn.IFNA(RTD($A$1,,"order",$A112,I$6,$A$2),""))</f>
        <v/>
      </c>
      <c r="J112" s="135" t="str">
        <f>IF($A112="","",_xlfn.IFNA(RTD($A$1,,"order",$A112,J$6,$A$2),""))</f>
        <v/>
      </c>
      <c r="K112" s="139" t="str">
        <f>IF($A112="","",_xlfn.IFNA(RTD($A$1,,"order",$A112,K$6,$A$2),""))</f>
        <v/>
      </c>
      <c r="L112" s="139" t="str">
        <f>IF($A112="","",_xlfn.IFNA(RTD($A$1,,"order",$A112,L$6,$A$2),""))</f>
        <v/>
      </c>
      <c r="M112" s="62" t="str">
        <f>IF($A112="","",_xlfn.IFNA(RTD($A$1,,"order",$A112,M$6,$A$2),""))</f>
        <v/>
      </c>
      <c r="N112" s="62" t="str">
        <f>IF($A112="","",_xlfn.IFNA(RTD($A$1,,"order",$A112,N$6,$A$2),""))</f>
        <v/>
      </c>
      <c r="O112" s="142" t="str">
        <f>IF($A112="","",_xlfn.IFNA(RTD($A$1,,"order",$A112,O$6,$A$2),""))</f>
        <v/>
      </c>
      <c r="P112" s="142" t="str">
        <f>IF($A112="","",_xlfn.IFNA(RTD($A$1,,"order",$A112,P$6,$A$2),""))</f>
        <v/>
      </c>
      <c r="Q112" s="152" t="str">
        <f>IF($A112="","",_xlfn.IFNA(RTD($A$1,,"order",$A112,Q$6,$A$2),""))</f>
        <v/>
      </c>
      <c r="R112" s="59" t="str">
        <f>IF($A112="","",_xlfn.IFNA(RTD($A$1,,"order",$A112,R$6,$A$2),""))</f>
        <v/>
      </c>
      <c r="S112" s="59" t="str">
        <f>IF($A112="","",_xlfn.IFNA(RTD($A$1,,"order",$A112,S$6,$A$2),""))</f>
        <v/>
      </c>
      <c r="T112" s="143" t="str">
        <f>IF($A112="","",_xlfn.IFNA(RTD($A$1,,"order",$A112,T$6,$A$2),""))</f>
        <v/>
      </c>
      <c r="U112" s="143" t="str">
        <f>IF($A112="","",_xlfn.IFNA(RTD($A$1,,"order",$A112,U$6,$A$2),""))</f>
        <v/>
      </c>
      <c r="V112" s="143" t="str">
        <f>IF($A112="","",_xlfn.IFNA(RTD($A$1,,"order",$A112,V$6,$A$2),""))</f>
        <v/>
      </c>
      <c r="W112" s="143" t="str">
        <f>IF($A112="","",_xlfn.IFNA(RTD($A$1,,"order",$A112,W$6,$A$2),""))</f>
        <v/>
      </c>
      <c r="X112" s="147" t="str">
        <f>IF($A112="","",_xlfn.IFNA(RTD($A$1,,"order",$A112,X$6,$A$2),""))</f>
        <v/>
      </c>
      <c r="Y112" s="147" t="str">
        <f>IF($A112="","",_xlfn.IFNA(RTD($A$1,,"order",$A112,Y$6,$A$2),""))</f>
        <v/>
      </c>
      <c r="Z112" s="143" t="str">
        <f>IF($A112="","",_xlfn.IFNA(RTD($A$1,,"order",$A112,Z$6,$A$2),""))</f>
        <v/>
      </c>
      <c r="AA112" s="143" t="str">
        <f>IF($A112="","",_xlfn.IFNA(RTD($A$1,,"order",$A112,AA$6,$A$2),""))</f>
        <v/>
      </c>
      <c r="AB112" s="143" t="str">
        <f>IF($A112="","",_xlfn.IFNA(RTD($A$1,,"order",$A112,AB$6,$A$2),""))</f>
        <v/>
      </c>
      <c r="AC112" s="143" t="str">
        <f>IF($A112="","",_xlfn.IFNA(RTD($A$1,,"order",$A112,AC$6,$A$2),""))</f>
        <v/>
      </c>
      <c r="AD112" s="143" t="str">
        <f>IF($A112="","",_xlfn.IFNA(RTD($A$1,,"order",$A112,AD$6,$A$2),""))</f>
        <v/>
      </c>
      <c r="AE112" s="59" t="str">
        <f>IF($A112="","",_xlfn.IFNA(RTD($A$1,,"order",$A112,AE$6,$A$2),""))</f>
        <v/>
      </c>
      <c r="AF112" s="59" t="str">
        <f>IF($A112="","",_xlfn.IFNA(RTD($A$1,,"order",$A112,AF$6,$A$2),""))</f>
        <v/>
      </c>
      <c r="AG112" s="59" t="str">
        <f>IF($A112="","",_xlfn.IFNA(RTD($A$1,,"order",$A112,AG$6,$A$2),""))</f>
        <v/>
      </c>
      <c r="AH112" s="59" t="str">
        <f>IF($A112="","",_xlfn.IFNA(RTD($A$1,,"order",$A112,AH$6,$A$2),""))</f>
        <v/>
      </c>
      <c r="AI112" s="143" t="str">
        <f>IF($A112="","",_xlfn.IFNA(RTD($A$1,,"order",$A112,AI$6,$A$2),""))</f>
        <v/>
      </c>
      <c r="AJ112" s="59" t="str">
        <f>IF($A112="","",_xlfn.IFNA(RTD($A$1,,"order",$A112,AJ$6,$A$2),""))</f>
        <v/>
      </c>
      <c r="AK112" s="143" t="str">
        <f>IF($A112="","",_xlfn.IFNA(RTD($A$1,,"order",$A112,AK$6,$A$2),""))</f>
        <v/>
      </c>
      <c r="AL112" s="59" t="str">
        <f>IF($A112="","",_xlfn.IFNA(RTD($A$1,,"order",$A112,AL$6,$A$2),""))</f>
        <v/>
      </c>
      <c r="AM112" s="143" t="str">
        <f>IF($A112="","",_xlfn.IFNA(RTD($A$1,,"order",$A112,AM$6,$A$2),""))</f>
        <v/>
      </c>
      <c r="AN112" s="143" t="str">
        <f>IF($A112="","",_xlfn.IFNA(RTD($A$1,,"order",$A112,AN$6,$A$2),""))</f>
        <v/>
      </c>
      <c r="AO112" s="143" t="str">
        <f>IF($A112="","",_xlfn.IFNA(RTD($A$1,,"order",$A112,AO$6,$A$2),""))</f>
        <v/>
      </c>
      <c r="AP112" s="143" t="str">
        <f>IF($A112="","",_xlfn.IFNA(RTD($A$1,,"order",$A112,AP$6,$A$2),""))</f>
        <v/>
      </c>
      <c r="AQ112" s="143" t="str">
        <f>IF($A112="","",_xlfn.IFNA(RTD($A$1,,"order",$A112,AQ$6,$A$2),""))</f>
        <v/>
      </c>
      <c r="AR112" s="143" t="str">
        <f>IF($A112="","",_xlfn.IFNA(RTD($A$1,,"order",$A112,AR$6,$A$2),""))</f>
        <v/>
      </c>
      <c r="AS112" s="143" t="str">
        <f>IF($A112="","",_xlfn.IFNA(RTD($A$1,,"order",$A112,AS$6,$A$2),""))</f>
        <v/>
      </c>
      <c r="AT112" s="143" t="str">
        <f>IF($A112="","",_xlfn.IFNA(RTD($A$1,,"order",$A112,AT$6,$A$2),""))</f>
        <v/>
      </c>
      <c r="AU112" s="59" t="str">
        <f>IF($A112="","",_xlfn.IFNA(RTD($A$1,,"order",$A112,AU$6,$A$2),""))</f>
        <v/>
      </c>
      <c r="AV112" s="59" t="str">
        <f>IF($A112="","",_xlfn.IFNA(RTD($A$1,,"order",$A112,AV$6,$A$2),""))</f>
        <v/>
      </c>
      <c r="AW112" s="143" t="str">
        <f>IF($A112="","",_xlfn.IFNA(RTD($A$1,,"order",$A112,AW$6,$A$2),""))</f>
        <v/>
      </c>
      <c r="AX112" s="143" t="str">
        <f>IF($A112="","",_xlfn.IFNA(RTD($A$1,,"order",$A112,AX$6,$A$2),""))</f>
        <v/>
      </c>
      <c r="AY112" s="143" t="str">
        <f>IF($A112="","",_xlfn.IFNA(RTD($A$1,,"order",$A112,AY$6,$A$2),""))</f>
        <v/>
      </c>
      <c r="AZ112" s="143" t="str">
        <f>IF($A112="","",_xlfn.IFNA(RTD($A$1,,"order",$A112,AZ$6,$A$2),""))</f>
        <v/>
      </c>
      <c r="BA112" s="143" t="str">
        <f>IF($A112="","",_xlfn.IFNA(RTD($A$1,,"order",$A112,BA$6,$A$2),""))</f>
        <v/>
      </c>
      <c r="BB112" s="143" t="str">
        <f>IF($A112="","",_xlfn.IFNA(RTD($A$1,,"order",$A112,BB$6,$A$2),""))</f>
        <v/>
      </c>
      <c r="BC112" s="143" t="str">
        <f>IF($A112="","",_xlfn.IFNA(RTD($A$1,,"order",$A112,BC$6,$A$2),""))</f>
        <v/>
      </c>
      <c r="BD112" s="143" t="str">
        <f>IF($A112="","",_xlfn.IFNA(RTD($A$1,,"order",$A112,BD$6,$A$2),""))</f>
        <v/>
      </c>
      <c r="BE112" s="143" t="str">
        <f>IF($A112="","",_xlfn.IFNA(RTD($A$1,,"order",$A112,BE$6,$A$2),""))</f>
        <v/>
      </c>
      <c r="BF112" s="143" t="str">
        <f>IF($A112="","",_xlfn.IFNA(RTD($A$1,,"order",$A112,BF$6,$A$2),""))</f>
        <v/>
      </c>
      <c r="BG112" s="143" t="str">
        <f>IF($A112="","",_xlfn.IFNA(RTD($A$1,,"order",$A112,BG$6,$A$2),""))</f>
        <v/>
      </c>
      <c r="BH112" s="143" t="str">
        <f>IF($A112="","",_xlfn.IFNA(RTD($A$1,,"order",$A112,BH$6,$A$2),""))</f>
        <v/>
      </c>
      <c r="BI112" s="143" t="str">
        <f>IF($A112="","",_xlfn.IFNA(RTD($A$1,,"order",$A112,BI$6,$A$2),""))</f>
        <v/>
      </c>
      <c r="BJ112" s="143" t="str">
        <f>IF($A112="","",_xlfn.IFNA(RTD($A$1,,"order",$A112,BJ$6,$A$2),""))</f>
        <v/>
      </c>
      <c r="BK112" s="143" t="str">
        <f>IF($A112="","",_xlfn.IFNA(RTD($A$1,,"order",$A112,BK$6,$A$2),""))</f>
        <v/>
      </c>
      <c r="BL112" s="143" t="str">
        <f>IF($A112="","",_xlfn.IFNA(RTD($A$1,,"order",$A112,BL$6,$A$2),""))</f>
        <v/>
      </c>
      <c r="BM112" s="143" t="str">
        <f>IF($A112="","",_xlfn.IFNA(RTD($A$1,,"order",$A112,BM$6,$A$2),""))</f>
        <v/>
      </c>
      <c r="BN112" s="143" t="str">
        <f>IF($A112="","",_xlfn.IFNA(RTD($A$1,,"order",$A112,BN$6,$A$2),""))</f>
        <v/>
      </c>
      <c r="BO112" s="149" t="str">
        <f>IF($A112="","",_xlfn.IFNA(RTD($A$1,,"order",$A112,BO$6,$A$2),""))</f>
        <v/>
      </c>
      <c r="BP112" s="149" t="str">
        <f>IF($A112="","",_xlfn.IFNA(RTD($A$1,,"order",$A112,BP$6,$A$2),""))</f>
        <v/>
      </c>
      <c r="BQ112" s="149" t="str">
        <f>IF($A112="","",_xlfn.IFNA(RTD($A$1,,"order",$A112,BQ$6,$A$2),""))</f>
        <v/>
      </c>
      <c r="BR112" s="59" t="str">
        <f>IF($A112="","",_xlfn.IFNA(RTD($A$1,,"order",$A112,BR$6,$A$2),""))</f>
        <v/>
      </c>
      <c r="BS112" s="59" t="str">
        <f>IF($A112="","",_xlfn.IFNA(RTD($A$1,,"order",$A112,BS$6,$A$2),""))</f>
        <v/>
      </c>
      <c r="BT112" s="59" t="str">
        <f>IF($A112="","",_xlfn.IFNA(RTD($A$1,,"order",$A112,BT$6,$A$2),""))</f>
        <v/>
      </c>
      <c r="BU112" s="59" t="str">
        <f>IF($A112="","",_xlfn.IFNA(RTD($A$1,,"order",$A112,BU$6,$A$2),""))</f>
        <v/>
      </c>
      <c r="BV112" s="59" t="str">
        <f>IF($A112="","",_xlfn.IFNA(RTD($A$1,,"order",$A112,BV$6,$A$2),""))</f>
        <v/>
      </c>
      <c r="BW112" s="59" t="str">
        <f>IF($A112="","",_xlfn.IFNA(RTD($A$1,,"order",$A112,BW$6,$A$2),""))</f>
        <v/>
      </c>
      <c r="BX112" s="59" t="str">
        <f>IF($A112="","",_xlfn.IFNA(RTD($A$1,,"order",$A112,BX$6,$A$2),""))</f>
        <v/>
      </c>
      <c r="BY112" s="59" t="str">
        <f>IF($A112="","",_xlfn.IFNA(RTD($A$1,,"order",$A112,BY$6,$A$2),""))</f>
        <v/>
      </c>
      <c r="BZ112" s="59" t="str">
        <f>IF($A112="","",_xlfn.IFNA(RTD($A$1,,"order",$A112,BZ$6,$A$2),""))</f>
        <v/>
      </c>
      <c r="CA112" s="59" t="str">
        <f>IF($A112="","",_xlfn.IFNA(RTD($A$1,,"order",$A112,CA$6,$A$2),""))</f>
        <v/>
      </c>
      <c r="CB112" s="59" t="str">
        <f>IF($A112="","",_xlfn.IFNA(RTD($A$1,,"order",$A112,CB$6,$A$2),""))</f>
        <v/>
      </c>
    </row>
    <row r="113" spans="1:80" x14ac:dyDescent="0.55000000000000004">
      <c r="A113" s="59" t="str">
        <f>IF(LiveOn,IFERROR(MID(","&amp;$B$5&amp;",",FIND(CHAR(1),SUBSTITUTE(","&amp;$B$5&amp;",",",",CHAR(1),ROWS($A$7:A113)))+1,FIND(CHAR(1),SUBSTITUTE(","&amp;$B$5&amp;",",",",CHAR(1),ROWS($A$7:A113)+1))-FIND(CHAR(1),SUBSTITUTE(","&amp;$B$5&amp;",",",",CHAR(1),ROWS($A$7:A113)))-1),""),"")</f>
        <v/>
      </c>
      <c r="B113" s="115" t="str">
        <f>IF($A113="","",IF(ISNUMBER(UtcOffset),IF(ISNUMBER(RTD($A$1,,"order",$A113,B$6,$A$2)),RTD($A$1,,"order",$A113,B$6,$A$2)+UtcOffset,RTD($A$1,,"order",$A113,B$6,$A$2)),""))</f>
        <v/>
      </c>
      <c r="C113" s="115" t="str">
        <f>IF($A113="","",IF(ISNUMBER(UtcOffset),IF(ISNUMBER(RTD($A$1,,"order",$A113,C$6,$A$2)),RTD($A$1,,"order",$A113,C$6,$A$2)+UtcOffset,RTD($A$1,,"order",$A113,C$6,$A$2)),""))</f>
        <v/>
      </c>
      <c r="D113" s="61" t="str">
        <f>IF($A113="","",_xlfn.IFNA(RTD($A$1,,"order",$A113,D$6,$A$2),""))</f>
        <v/>
      </c>
      <c r="E113" s="123" t="str">
        <f>IF($A113="","",_xlfn.IFNA(RTD($A$1,,"order",$A113,E$6,$A$2),""))</f>
        <v/>
      </c>
      <c r="F113" s="130" t="str">
        <f>IF($A113="","",_xlfn.IFNA(RTD($A$1,,"order",$A113,F$6,$A$2),""))</f>
        <v/>
      </c>
      <c r="G113" s="130" t="str">
        <f>IF($A113="","",_xlfn.IFNA(RTD($A$1,,"order",$A113,G$6,$A$2),""))</f>
        <v/>
      </c>
      <c r="H113" s="82" t="str">
        <f>IF($A113="","",_xlfn.IFNA(RTD($A$1,,"order",$A113,H$6,$A$2),""))</f>
        <v/>
      </c>
      <c r="I113" s="135" t="str">
        <f>IF($A113="","",_xlfn.IFNA(RTD($A$1,,"order",$A113,I$6,$A$2),""))</f>
        <v/>
      </c>
      <c r="J113" s="135" t="str">
        <f>IF($A113="","",_xlfn.IFNA(RTD($A$1,,"order",$A113,J$6,$A$2),""))</f>
        <v/>
      </c>
      <c r="K113" s="139" t="str">
        <f>IF($A113="","",_xlfn.IFNA(RTD($A$1,,"order",$A113,K$6,$A$2),""))</f>
        <v/>
      </c>
      <c r="L113" s="139" t="str">
        <f>IF($A113="","",_xlfn.IFNA(RTD($A$1,,"order",$A113,L$6,$A$2),""))</f>
        <v/>
      </c>
      <c r="M113" s="62" t="str">
        <f>IF($A113="","",_xlfn.IFNA(RTD($A$1,,"order",$A113,M$6,$A$2),""))</f>
        <v/>
      </c>
      <c r="N113" s="62" t="str">
        <f>IF($A113="","",_xlfn.IFNA(RTD($A$1,,"order",$A113,N$6,$A$2),""))</f>
        <v/>
      </c>
      <c r="O113" s="142" t="str">
        <f>IF($A113="","",_xlfn.IFNA(RTD($A$1,,"order",$A113,O$6,$A$2),""))</f>
        <v/>
      </c>
      <c r="P113" s="142" t="str">
        <f>IF($A113="","",_xlfn.IFNA(RTD($A$1,,"order",$A113,P$6,$A$2),""))</f>
        <v/>
      </c>
      <c r="Q113" s="152" t="str">
        <f>IF($A113="","",_xlfn.IFNA(RTD($A$1,,"order",$A113,Q$6,$A$2),""))</f>
        <v/>
      </c>
      <c r="R113" s="59" t="str">
        <f>IF($A113="","",_xlfn.IFNA(RTD($A$1,,"order",$A113,R$6,$A$2),""))</f>
        <v/>
      </c>
      <c r="S113" s="59" t="str">
        <f>IF($A113="","",_xlfn.IFNA(RTD($A$1,,"order",$A113,S$6,$A$2),""))</f>
        <v/>
      </c>
      <c r="T113" s="143" t="str">
        <f>IF($A113="","",_xlfn.IFNA(RTD($A$1,,"order",$A113,T$6,$A$2),""))</f>
        <v/>
      </c>
      <c r="U113" s="143" t="str">
        <f>IF($A113="","",_xlfn.IFNA(RTD($A$1,,"order",$A113,U$6,$A$2),""))</f>
        <v/>
      </c>
      <c r="V113" s="143" t="str">
        <f>IF($A113="","",_xlfn.IFNA(RTD($A$1,,"order",$A113,V$6,$A$2),""))</f>
        <v/>
      </c>
      <c r="W113" s="143" t="str">
        <f>IF($A113="","",_xlfn.IFNA(RTD($A$1,,"order",$A113,W$6,$A$2),""))</f>
        <v/>
      </c>
      <c r="X113" s="147" t="str">
        <f>IF($A113="","",_xlfn.IFNA(RTD($A$1,,"order",$A113,X$6,$A$2),""))</f>
        <v/>
      </c>
      <c r="Y113" s="147" t="str">
        <f>IF($A113="","",_xlfn.IFNA(RTD($A$1,,"order",$A113,Y$6,$A$2),""))</f>
        <v/>
      </c>
      <c r="Z113" s="143" t="str">
        <f>IF($A113="","",_xlfn.IFNA(RTD($A$1,,"order",$A113,Z$6,$A$2),""))</f>
        <v/>
      </c>
      <c r="AA113" s="143" t="str">
        <f>IF($A113="","",_xlfn.IFNA(RTD($A$1,,"order",$A113,AA$6,$A$2),""))</f>
        <v/>
      </c>
      <c r="AB113" s="143" t="str">
        <f>IF($A113="","",_xlfn.IFNA(RTD($A$1,,"order",$A113,AB$6,$A$2),""))</f>
        <v/>
      </c>
      <c r="AC113" s="143" t="str">
        <f>IF($A113="","",_xlfn.IFNA(RTD($A$1,,"order",$A113,AC$6,$A$2),""))</f>
        <v/>
      </c>
      <c r="AD113" s="143" t="str">
        <f>IF($A113="","",_xlfn.IFNA(RTD($A$1,,"order",$A113,AD$6,$A$2),""))</f>
        <v/>
      </c>
      <c r="AE113" s="59" t="str">
        <f>IF($A113="","",_xlfn.IFNA(RTD($A$1,,"order",$A113,AE$6,$A$2),""))</f>
        <v/>
      </c>
      <c r="AF113" s="59" t="str">
        <f>IF($A113="","",_xlfn.IFNA(RTD($A$1,,"order",$A113,AF$6,$A$2),""))</f>
        <v/>
      </c>
      <c r="AG113" s="59" t="str">
        <f>IF($A113="","",_xlfn.IFNA(RTD($A$1,,"order",$A113,AG$6,$A$2),""))</f>
        <v/>
      </c>
      <c r="AH113" s="59" t="str">
        <f>IF($A113="","",_xlfn.IFNA(RTD($A$1,,"order",$A113,AH$6,$A$2),""))</f>
        <v/>
      </c>
      <c r="AI113" s="143" t="str">
        <f>IF($A113="","",_xlfn.IFNA(RTD($A$1,,"order",$A113,AI$6,$A$2),""))</f>
        <v/>
      </c>
      <c r="AJ113" s="59" t="str">
        <f>IF($A113="","",_xlfn.IFNA(RTD($A$1,,"order",$A113,AJ$6,$A$2),""))</f>
        <v/>
      </c>
      <c r="AK113" s="143" t="str">
        <f>IF($A113="","",_xlfn.IFNA(RTD($A$1,,"order",$A113,AK$6,$A$2),""))</f>
        <v/>
      </c>
      <c r="AL113" s="59" t="str">
        <f>IF($A113="","",_xlfn.IFNA(RTD($A$1,,"order",$A113,AL$6,$A$2),""))</f>
        <v/>
      </c>
      <c r="AM113" s="143" t="str">
        <f>IF($A113="","",_xlfn.IFNA(RTD($A$1,,"order",$A113,AM$6,$A$2),""))</f>
        <v/>
      </c>
      <c r="AN113" s="143" t="str">
        <f>IF($A113="","",_xlfn.IFNA(RTD($A$1,,"order",$A113,AN$6,$A$2),""))</f>
        <v/>
      </c>
      <c r="AO113" s="143" t="str">
        <f>IF($A113="","",_xlfn.IFNA(RTD($A$1,,"order",$A113,AO$6,$A$2),""))</f>
        <v/>
      </c>
      <c r="AP113" s="143" t="str">
        <f>IF($A113="","",_xlfn.IFNA(RTD($A$1,,"order",$A113,AP$6,$A$2),""))</f>
        <v/>
      </c>
      <c r="AQ113" s="143" t="str">
        <f>IF($A113="","",_xlfn.IFNA(RTD($A$1,,"order",$A113,AQ$6,$A$2),""))</f>
        <v/>
      </c>
      <c r="AR113" s="143" t="str">
        <f>IF($A113="","",_xlfn.IFNA(RTD($A$1,,"order",$A113,AR$6,$A$2),""))</f>
        <v/>
      </c>
      <c r="AS113" s="143" t="str">
        <f>IF($A113="","",_xlfn.IFNA(RTD($A$1,,"order",$A113,AS$6,$A$2),""))</f>
        <v/>
      </c>
      <c r="AT113" s="143" t="str">
        <f>IF($A113="","",_xlfn.IFNA(RTD($A$1,,"order",$A113,AT$6,$A$2),""))</f>
        <v/>
      </c>
      <c r="AU113" s="59" t="str">
        <f>IF($A113="","",_xlfn.IFNA(RTD($A$1,,"order",$A113,AU$6,$A$2),""))</f>
        <v/>
      </c>
      <c r="AV113" s="59" t="str">
        <f>IF($A113="","",_xlfn.IFNA(RTD($A$1,,"order",$A113,AV$6,$A$2),""))</f>
        <v/>
      </c>
      <c r="AW113" s="143" t="str">
        <f>IF($A113="","",_xlfn.IFNA(RTD($A$1,,"order",$A113,AW$6,$A$2),""))</f>
        <v/>
      </c>
      <c r="AX113" s="143" t="str">
        <f>IF($A113="","",_xlfn.IFNA(RTD($A$1,,"order",$A113,AX$6,$A$2),""))</f>
        <v/>
      </c>
      <c r="AY113" s="143" t="str">
        <f>IF($A113="","",_xlfn.IFNA(RTD($A$1,,"order",$A113,AY$6,$A$2),""))</f>
        <v/>
      </c>
      <c r="AZ113" s="143" t="str">
        <f>IF($A113="","",_xlfn.IFNA(RTD($A$1,,"order",$A113,AZ$6,$A$2),""))</f>
        <v/>
      </c>
      <c r="BA113" s="143" t="str">
        <f>IF($A113="","",_xlfn.IFNA(RTD($A$1,,"order",$A113,BA$6,$A$2),""))</f>
        <v/>
      </c>
      <c r="BB113" s="143" t="str">
        <f>IF($A113="","",_xlfn.IFNA(RTD($A$1,,"order",$A113,BB$6,$A$2),""))</f>
        <v/>
      </c>
      <c r="BC113" s="143" t="str">
        <f>IF($A113="","",_xlfn.IFNA(RTD($A$1,,"order",$A113,BC$6,$A$2),""))</f>
        <v/>
      </c>
      <c r="BD113" s="143" t="str">
        <f>IF($A113="","",_xlfn.IFNA(RTD($A$1,,"order",$A113,BD$6,$A$2),""))</f>
        <v/>
      </c>
      <c r="BE113" s="143" t="str">
        <f>IF($A113="","",_xlfn.IFNA(RTD($A$1,,"order",$A113,BE$6,$A$2),""))</f>
        <v/>
      </c>
      <c r="BF113" s="143" t="str">
        <f>IF($A113="","",_xlfn.IFNA(RTD($A$1,,"order",$A113,BF$6,$A$2),""))</f>
        <v/>
      </c>
      <c r="BG113" s="143" t="str">
        <f>IF($A113="","",_xlfn.IFNA(RTD($A$1,,"order",$A113,BG$6,$A$2),""))</f>
        <v/>
      </c>
      <c r="BH113" s="143" t="str">
        <f>IF($A113="","",_xlfn.IFNA(RTD($A$1,,"order",$A113,BH$6,$A$2),""))</f>
        <v/>
      </c>
      <c r="BI113" s="143" t="str">
        <f>IF($A113="","",_xlfn.IFNA(RTD($A$1,,"order",$A113,BI$6,$A$2),""))</f>
        <v/>
      </c>
      <c r="BJ113" s="143" t="str">
        <f>IF($A113="","",_xlfn.IFNA(RTD($A$1,,"order",$A113,BJ$6,$A$2),""))</f>
        <v/>
      </c>
      <c r="BK113" s="143" t="str">
        <f>IF($A113="","",_xlfn.IFNA(RTD($A$1,,"order",$A113,BK$6,$A$2),""))</f>
        <v/>
      </c>
      <c r="BL113" s="143" t="str">
        <f>IF($A113="","",_xlfn.IFNA(RTD($A$1,,"order",$A113,BL$6,$A$2),""))</f>
        <v/>
      </c>
      <c r="BM113" s="143" t="str">
        <f>IF($A113="","",_xlfn.IFNA(RTD($A$1,,"order",$A113,BM$6,$A$2),""))</f>
        <v/>
      </c>
      <c r="BN113" s="143" t="str">
        <f>IF($A113="","",_xlfn.IFNA(RTD($A$1,,"order",$A113,BN$6,$A$2),""))</f>
        <v/>
      </c>
      <c r="BO113" s="149" t="str">
        <f>IF($A113="","",_xlfn.IFNA(RTD($A$1,,"order",$A113,BO$6,$A$2),""))</f>
        <v/>
      </c>
      <c r="BP113" s="149" t="str">
        <f>IF($A113="","",_xlfn.IFNA(RTD($A$1,,"order",$A113,BP$6,$A$2),""))</f>
        <v/>
      </c>
      <c r="BQ113" s="149" t="str">
        <f>IF($A113="","",_xlfn.IFNA(RTD($A$1,,"order",$A113,BQ$6,$A$2),""))</f>
        <v/>
      </c>
      <c r="BR113" s="59" t="str">
        <f>IF($A113="","",_xlfn.IFNA(RTD($A$1,,"order",$A113,BR$6,$A$2),""))</f>
        <v/>
      </c>
      <c r="BS113" s="59" t="str">
        <f>IF($A113="","",_xlfn.IFNA(RTD($A$1,,"order",$A113,BS$6,$A$2),""))</f>
        <v/>
      </c>
      <c r="BT113" s="59" t="str">
        <f>IF($A113="","",_xlfn.IFNA(RTD($A$1,,"order",$A113,BT$6,$A$2),""))</f>
        <v/>
      </c>
      <c r="BU113" s="59" t="str">
        <f>IF($A113="","",_xlfn.IFNA(RTD($A$1,,"order",$A113,BU$6,$A$2),""))</f>
        <v/>
      </c>
      <c r="BV113" s="59" t="str">
        <f>IF($A113="","",_xlfn.IFNA(RTD($A$1,,"order",$A113,BV$6,$A$2),""))</f>
        <v/>
      </c>
      <c r="BW113" s="59" t="str">
        <f>IF($A113="","",_xlfn.IFNA(RTD($A$1,,"order",$A113,BW$6,$A$2),""))</f>
        <v/>
      </c>
      <c r="BX113" s="59" t="str">
        <f>IF($A113="","",_xlfn.IFNA(RTD($A$1,,"order",$A113,BX$6,$A$2),""))</f>
        <v/>
      </c>
      <c r="BY113" s="59" t="str">
        <f>IF($A113="","",_xlfn.IFNA(RTD($A$1,,"order",$A113,BY$6,$A$2),""))</f>
        <v/>
      </c>
      <c r="BZ113" s="59" t="str">
        <f>IF($A113="","",_xlfn.IFNA(RTD($A$1,,"order",$A113,BZ$6,$A$2),""))</f>
        <v/>
      </c>
      <c r="CA113" s="59" t="str">
        <f>IF($A113="","",_xlfn.IFNA(RTD($A$1,,"order",$A113,CA$6,$A$2),""))</f>
        <v/>
      </c>
      <c r="CB113" s="59" t="str">
        <f>IF($A113="","",_xlfn.IFNA(RTD($A$1,,"order",$A113,CB$6,$A$2),""))</f>
        <v/>
      </c>
    </row>
    <row r="114" spans="1:80" x14ac:dyDescent="0.55000000000000004">
      <c r="A114" s="59" t="str">
        <f>IF(LiveOn,IFERROR(MID(","&amp;$B$5&amp;",",FIND(CHAR(1),SUBSTITUTE(","&amp;$B$5&amp;",",",",CHAR(1),ROWS($A$7:A114)))+1,FIND(CHAR(1),SUBSTITUTE(","&amp;$B$5&amp;",",",",CHAR(1),ROWS($A$7:A114)+1))-FIND(CHAR(1),SUBSTITUTE(","&amp;$B$5&amp;",",",",CHAR(1),ROWS($A$7:A114)))-1),""),"")</f>
        <v/>
      </c>
      <c r="B114" s="115" t="str">
        <f>IF($A114="","",IF(ISNUMBER(UtcOffset),IF(ISNUMBER(RTD($A$1,,"order",$A114,B$6,$A$2)),RTD($A$1,,"order",$A114,B$6,$A$2)+UtcOffset,RTD($A$1,,"order",$A114,B$6,$A$2)),""))</f>
        <v/>
      </c>
      <c r="C114" s="115" t="str">
        <f>IF($A114="","",IF(ISNUMBER(UtcOffset),IF(ISNUMBER(RTD($A$1,,"order",$A114,C$6,$A$2)),RTD($A$1,,"order",$A114,C$6,$A$2)+UtcOffset,RTD($A$1,,"order",$A114,C$6,$A$2)),""))</f>
        <v/>
      </c>
      <c r="D114" s="61" t="str">
        <f>IF($A114="","",_xlfn.IFNA(RTD($A$1,,"order",$A114,D$6,$A$2),""))</f>
        <v/>
      </c>
      <c r="E114" s="123" t="str">
        <f>IF($A114="","",_xlfn.IFNA(RTD($A$1,,"order",$A114,E$6,$A$2),""))</f>
        <v/>
      </c>
      <c r="F114" s="130" t="str">
        <f>IF($A114="","",_xlfn.IFNA(RTD($A$1,,"order",$A114,F$6,$A$2),""))</f>
        <v/>
      </c>
      <c r="G114" s="130" t="str">
        <f>IF($A114="","",_xlfn.IFNA(RTD($A$1,,"order",$A114,G$6,$A$2),""))</f>
        <v/>
      </c>
      <c r="H114" s="82" t="str">
        <f>IF($A114="","",_xlfn.IFNA(RTD($A$1,,"order",$A114,H$6,$A$2),""))</f>
        <v/>
      </c>
      <c r="I114" s="135" t="str">
        <f>IF($A114="","",_xlfn.IFNA(RTD($A$1,,"order",$A114,I$6,$A$2),""))</f>
        <v/>
      </c>
      <c r="J114" s="135" t="str">
        <f>IF($A114="","",_xlfn.IFNA(RTD($A$1,,"order",$A114,J$6,$A$2),""))</f>
        <v/>
      </c>
      <c r="K114" s="139" t="str">
        <f>IF($A114="","",_xlfn.IFNA(RTD($A$1,,"order",$A114,K$6,$A$2),""))</f>
        <v/>
      </c>
      <c r="L114" s="139" t="str">
        <f>IF($A114="","",_xlfn.IFNA(RTD($A$1,,"order",$A114,L$6,$A$2),""))</f>
        <v/>
      </c>
      <c r="M114" s="62" t="str">
        <f>IF($A114="","",_xlfn.IFNA(RTD($A$1,,"order",$A114,M$6,$A$2),""))</f>
        <v/>
      </c>
      <c r="N114" s="62" t="str">
        <f>IF($A114="","",_xlfn.IFNA(RTD($A$1,,"order",$A114,N$6,$A$2),""))</f>
        <v/>
      </c>
      <c r="O114" s="142" t="str">
        <f>IF($A114="","",_xlfn.IFNA(RTD($A$1,,"order",$A114,O$6,$A$2),""))</f>
        <v/>
      </c>
      <c r="P114" s="142" t="str">
        <f>IF($A114="","",_xlfn.IFNA(RTD($A$1,,"order",$A114,P$6,$A$2),""))</f>
        <v/>
      </c>
      <c r="Q114" s="152" t="str">
        <f>IF($A114="","",_xlfn.IFNA(RTD($A$1,,"order",$A114,Q$6,$A$2),""))</f>
        <v/>
      </c>
      <c r="R114" s="59" t="str">
        <f>IF($A114="","",_xlfn.IFNA(RTD($A$1,,"order",$A114,R$6,$A$2),""))</f>
        <v/>
      </c>
      <c r="S114" s="59" t="str">
        <f>IF($A114="","",_xlfn.IFNA(RTD($A$1,,"order",$A114,S$6,$A$2),""))</f>
        <v/>
      </c>
      <c r="T114" s="143" t="str">
        <f>IF($A114="","",_xlfn.IFNA(RTD($A$1,,"order",$A114,T$6,$A$2),""))</f>
        <v/>
      </c>
      <c r="U114" s="143" t="str">
        <f>IF($A114="","",_xlfn.IFNA(RTD($A$1,,"order",$A114,U$6,$A$2),""))</f>
        <v/>
      </c>
      <c r="V114" s="143" t="str">
        <f>IF($A114="","",_xlfn.IFNA(RTD($A$1,,"order",$A114,V$6,$A$2),""))</f>
        <v/>
      </c>
      <c r="W114" s="143" t="str">
        <f>IF($A114="","",_xlfn.IFNA(RTD($A$1,,"order",$A114,W$6,$A$2),""))</f>
        <v/>
      </c>
      <c r="X114" s="147" t="str">
        <f>IF($A114="","",_xlfn.IFNA(RTD($A$1,,"order",$A114,X$6,$A$2),""))</f>
        <v/>
      </c>
      <c r="Y114" s="147" t="str">
        <f>IF($A114="","",_xlfn.IFNA(RTD($A$1,,"order",$A114,Y$6,$A$2),""))</f>
        <v/>
      </c>
      <c r="Z114" s="143" t="str">
        <f>IF($A114="","",_xlfn.IFNA(RTD($A$1,,"order",$A114,Z$6,$A$2),""))</f>
        <v/>
      </c>
      <c r="AA114" s="143" t="str">
        <f>IF($A114="","",_xlfn.IFNA(RTD($A$1,,"order",$A114,AA$6,$A$2),""))</f>
        <v/>
      </c>
      <c r="AB114" s="143" t="str">
        <f>IF($A114="","",_xlfn.IFNA(RTD($A$1,,"order",$A114,AB$6,$A$2),""))</f>
        <v/>
      </c>
      <c r="AC114" s="143" t="str">
        <f>IF($A114="","",_xlfn.IFNA(RTD($A$1,,"order",$A114,AC$6,$A$2),""))</f>
        <v/>
      </c>
      <c r="AD114" s="143" t="str">
        <f>IF($A114="","",_xlfn.IFNA(RTD($A$1,,"order",$A114,AD$6,$A$2),""))</f>
        <v/>
      </c>
      <c r="AE114" s="59" t="str">
        <f>IF($A114="","",_xlfn.IFNA(RTD($A$1,,"order",$A114,AE$6,$A$2),""))</f>
        <v/>
      </c>
      <c r="AF114" s="59" t="str">
        <f>IF($A114="","",_xlfn.IFNA(RTD($A$1,,"order",$A114,AF$6,$A$2),""))</f>
        <v/>
      </c>
      <c r="AG114" s="59" t="str">
        <f>IF($A114="","",_xlfn.IFNA(RTD($A$1,,"order",$A114,AG$6,$A$2),""))</f>
        <v/>
      </c>
      <c r="AH114" s="59" t="str">
        <f>IF($A114="","",_xlfn.IFNA(RTD($A$1,,"order",$A114,AH$6,$A$2),""))</f>
        <v/>
      </c>
      <c r="AI114" s="143" t="str">
        <f>IF($A114="","",_xlfn.IFNA(RTD($A$1,,"order",$A114,AI$6,$A$2),""))</f>
        <v/>
      </c>
      <c r="AJ114" s="59" t="str">
        <f>IF($A114="","",_xlfn.IFNA(RTD($A$1,,"order",$A114,AJ$6,$A$2),""))</f>
        <v/>
      </c>
      <c r="AK114" s="143" t="str">
        <f>IF($A114="","",_xlfn.IFNA(RTD($A$1,,"order",$A114,AK$6,$A$2),""))</f>
        <v/>
      </c>
      <c r="AL114" s="59" t="str">
        <f>IF($A114="","",_xlfn.IFNA(RTD($A$1,,"order",$A114,AL$6,$A$2),""))</f>
        <v/>
      </c>
      <c r="AM114" s="143" t="str">
        <f>IF($A114="","",_xlfn.IFNA(RTD($A$1,,"order",$A114,AM$6,$A$2),""))</f>
        <v/>
      </c>
      <c r="AN114" s="143" t="str">
        <f>IF($A114="","",_xlfn.IFNA(RTD($A$1,,"order",$A114,AN$6,$A$2),""))</f>
        <v/>
      </c>
      <c r="AO114" s="143" t="str">
        <f>IF($A114="","",_xlfn.IFNA(RTD($A$1,,"order",$A114,AO$6,$A$2),""))</f>
        <v/>
      </c>
      <c r="AP114" s="143" t="str">
        <f>IF($A114="","",_xlfn.IFNA(RTD($A$1,,"order",$A114,AP$6,$A$2),""))</f>
        <v/>
      </c>
      <c r="AQ114" s="143" t="str">
        <f>IF($A114="","",_xlfn.IFNA(RTD($A$1,,"order",$A114,AQ$6,$A$2),""))</f>
        <v/>
      </c>
      <c r="AR114" s="143" t="str">
        <f>IF($A114="","",_xlfn.IFNA(RTD($A$1,,"order",$A114,AR$6,$A$2),""))</f>
        <v/>
      </c>
      <c r="AS114" s="143" t="str">
        <f>IF($A114="","",_xlfn.IFNA(RTD($A$1,,"order",$A114,AS$6,$A$2),""))</f>
        <v/>
      </c>
      <c r="AT114" s="143" t="str">
        <f>IF($A114="","",_xlfn.IFNA(RTD($A$1,,"order",$A114,AT$6,$A$2),""))</f>
        <v/>
      </c>
      <c r="AU114" s="59" t="str">
        <f>IF($A114="","",_xlfn.IFNA(RTD($A$1,,"order",$A114,AU$6,$A$2),""))</f>
        <v/>
      </c>
      <c r="AV114" s="59" t="str">
        <f>IF($A114="","",_xlfn.IFNA(RTD($A$1,,"order",$A114,AV$6,$A$2),""))</f>
        <v/>
      </c>
      <c r="AW114" s="143" t="str">
        <f>IF($A114="","",_xlfn.IFNA(RTD($A$1,,"order",$A114,AW$6,$A$2),""))</f>
        <v/>
      </c>
      <c r="AX114" s="143" t="str">
        <f>IF($A114="","",_xlfn.IFNA(RTD($A$1,,"order",$A114,AX$6,$A$2),""))</f>
        <v/>
      </c>
      <c r="AY114" s="143" t="str">
        <f>IF($A114="","",_xlfn.IFNA(RTD($A$1,,"order",$A114,AY$6,$A$2),""))</f>
        <v/>
      </c>
      <c r="AZ114" s="143" t="str">
        <f>IF($A114="","",_xlfn.IFNA(RTD($A$1,,"order",$A114,AZ$6,$A$2),""))</f>
        <v/>
      </c>
      <c r="BA114" s="143" t="str">
        <f>IF($A114="","",_xlfn.IFNA(RTD($A$1,,"order",$A114,BA$6,$A$2),""))</f>
        <v/>
      </c>
      <c r="BB114" s="143" t="str">
        <f>IF($A114="","",_xlfn.IFNA(RTD($A$1,,"order",$A114,BB$6,$A$2),""))</f>
        <v/>
      </c>
      <c r="BC114" s="143" t="str">
        <f>IF($A114="","",_xlfn.IFNA(RTD($A$1,,"order",$A114,BC$6,$A$2),""))</f>
        <v/>
      </c>
      <c r="BD114" s="143" t="str">
        <f>IF($A114="","",_xlfn.IFNA(RTD($A$1,,"order",$A114,BD$6,$A$2),""))</f>
        <v/>
      </c>
      <c r="BE114" s="143" t="str">
        <f>IF($A114="","",_xlfn.IFNA(RTD($A$1,,"order",$A114,BE$6,$A$2),""))</f>
        <v/>
      </c>
      <c r="BF114" s="143" t="str">
        <f>IF($A114="","",_xlfn.IFNA(RTD($A$1,,"order",$A114,BF$6,$A$2),""))</f>
        <v/>
      </c>
      <c r="BG114" s="143" t="str">
        <f>IF($A114="","",_xlfn.IFNA(RTD($A$1,,"order",$A114,BG$6,$A$2),""))</f>
        <v/>
      </c>
      <c r="BH114" s="143" t="str">
        <f>IF($A114="","",_xlfn.IFNA(RTD($A$1,,"order",$A114,BH$6,$A$2),""))</f>
        <v/>
      </c>
      <c r="BI114" s="143" t="str">
        <f>IF($A114="","",_xlfn.IFNA(RTD($A$1,,"order",$A114,BI$6,$A$2),""))</f>
        <v/>
      </c>
      <c r="BJ114" s="143" t="str">
        <f>IF($A114="","",_xlfn.IFNA(RTD($A$1,,"order",$A114,BJ$6,$A$2),""))</f>
        <v/>
      </c>
      <c r="BK114" s="143" t="str">
        <f>IF($A114="","",_xlfn.IFNA(RTD($A$1,,"order",$A114,BK$6,$A$2),""))</f>
        <v/>
      </c>
      <c r="BL114" s="143" t="str">
        <f>IF($A114="","",_xlfn.IFNA(RTD($A$1,,"order",$A114,BL$6,$A$2),""))</f>
        <v/>
      </c>
      <c r="BM114" s="143" t="str">
        <f>IF($A114="","",_xlfn.IFNA(RTD($A$1,,"order",$A114,BM$6,$A$2),""))</f>
        <v/>
      </c>
      <c r="BN114" s="143" t="str">
        <f>IF($A114="","",_xlfn.IFNA(RTD($A$1,,"order",$A114,BN$6,$A$2),""))</f>
        <v/>
      </c>
      <c r="BO114" s="149" t="str">
        <f>IF($A114="","",_xlfn.IFNA(RTD($A$1,,"order",$A114,BO$6,$A$2),""))</f>
        <v/>
      </c>
      <c r="BP114" s="149" t="str">
        <f>IF($A114="","",_xlfn.IFNA(RTD($A$1,,"order",$A114,BP$6,$A$2),""))</f>
        <v/>
      </c>
      <c r="BQ114" s="149" t="str">
        <f>IF($A114="","",_xlfn.IFNA(RTD($A$1,,"order",$A114,BQ$6,$A$2),""))</f>
        <v/>
      </c>
      <c r="BR114" s="59" t="str">
        <f>IF($A114="","",_xlfn.IFNA(RTD($A$1,,"order",$A114,BR$6,$A$2),""))</f>
        <v/>
      </c>
      <c r="BS114" s="59" t="str">
        <f>IF($A114="","",_xlfn.IFNA(RTD($A$1,,"order",$A114,BS$6,$A$2),""))</f>
        <v/>
      </c>
      <c r="BT114" s="59" t="str">
        <f>IF($A114="","",_xlfn.IFNA(RTD($A$1,,"order",$A114,BT$6,$A$2),""))</f>
        <v/>
      </c>
      <c r="BU114" s="59" t="str">
        <f>IF($A114="","",_xlfn.IFNA(RTD($A$1,,"order",$A114,BU$6,$A$2),""))</f>
        <v/>
      </c>
      <c r="BV114" s="59" t="str">
        <f>IF($A114="","",_xlfn.IFNA(RTD($A$1,,"order",$A114,BV$6,$A$2),""))</f>
        <v/>
      </c>
      <c r="BW114" s="59" t="str">
        <f>IF($A114="","",_xlfn.IFNA(RTD($A$1,,"order",$A114,BW$6,$A$2),""))</f>
        <v/>
      </c>
      <c r="BX114" s="59" t="str">
        <f>IF($A114="","",_xlfn.IFNA(RTD($A$1,,"order",$A114,BX$6,$A$2),""))</f>
        <v/>
      </c>
      <c r="BY114" s="59" t="str">
        <f>IF($A114="","",_xlfn.IFNA(RTD($A$1,,"order",$A114,BY$6,$A$2),""))</f>
        <v/>
      </c>
      <c r="BZ114" s="59" t="str">
        <f>IF($A114="","",_xlfn.IFNA(RTD($A$1,,"order",$A114,BZ$6,$A$2),""))</f>
        <v/>
      </c>
      <c r="CA114" s="59" t="str">
        <f>IF($A114="","",_xlfn.IFNA(RTD($A$1,,"order",$A114,CA$6,$A$2),""))</f>
        <v/>
      </c>
      <c r="CB114" s="59" t="str">
        <f>IF($A114="","",_xlfn.IFNA(RTD($A$1,,"order",$A114,CB$6,$A$2),""))</f>
        <v/>
      </c>
    </row>
    <row r="115" spans="1:80" x14ac:dyDescent="0.55000000000000004">
      <c r="A115" s="59" t="str">
        <f>IF(LiveOn,IFERROR(MID(","&amp;$B$5&amp;",",FIND(CHAR(1),SUBSTITUTE(","&amp;$B$5&amp;",",",",CHAR(1),ROWS($A$7:A115)))+1,FIND(CHAR(1),SUBSTITUTE(","&amp;$B$5&amp;",",",",CHAR(1),ROWS($A$7:A115)+1))-FIND(CHAR(1),SUBSTITUTE(","&amp;$B$5&amp;",",",",CHAR(1),ROWS($A$7:A115)))-1),""),"")</f>
        <v/>
      </c>
      <c r="B115" s="115" t="str">
        <f>IF($A115="","",IF(ISNUMBER(UtcOffset),IF(ISNUMBER(RTD($A$1,,"order",$A115,B$6,$A$2)),RTD($A$1,,"order",$A115,B$6,$A$2)+UtcOffset,RTD($A$1,,"order",$A115,B$6,$A$2)),""))</f>
        <v/>
      </c>
      <c r="C115" s="115" t="str">
        <f>IF($A115="","",IF(ISNUMBER(UtcOffset),IF(ISNUMBER(RTD($A$1,,"order",$A115,C$6,$A$2)),RTD($A$1,,"order",$A115,C$6,$A$2)+UtcOffset,RTD($A$1,,"order",$A115,C$6,$A$2)),""))</f>
        <v/>
      </c>
      <c r="D115" s="61" t="str">
        <f>IF($A115="","",_xlfn.IFNA(RTD($A$1,,"order",$A115,D$6,$A$2),""))</f>
        <v/>
      </c>
      <c r="E115" s="123" t="str">
        <f>IF($A115="","",_xlfn.IFNA(RTD($A$1,,"order",$A115,E$6,$A$2),""))</f>
        <v/>
      </c>
      <c r="F115" s="130" t="str">
        <f>IF($A115="","",_xlfn.IFNA(RTD($A$1,,"order",$A115,F$6,$A$2),""))</f>
        <v/>
      </c>
      <c r="G115" s="130" t="str">
        <f>IF($A115="","",_xlfn.IFNA(RTD($A$1,,"order",$A115,G$6,$A$2),""))</f>
        <v/>
      </c>
      <c r="H115" s="82" t="str">
        <f>IF($A115="","",_xlfn.IFNA(RTD($A$1,,"order",$A115,H$6,$A$2),""))</f>
        <v/>
      </c>
      <c r="I115" s="135" t="str">
        <f>IF($A115="","",_xlfn.IFNA(RTD($A$1,,"order",$A115,I$6,$A$2),""))</f>
        <v/>
      </c>
      <c r="J115" s="135" t="str">
        <f>IF($A115="","",_xlfn.IFNA(RTD($A$1,,"order",$A115,J$6,$A$2),""))</f>
        <v/>
      </c>
      <c r="K115" s="139" t="str">
        <f>IF($A115="","",_xlfn.IFNA(RTD($A$1,,"order",$A115,K$6,$A$2),""))</f>
        <v/>
      </c>
      <c r="L115" s="139" t="str">
        <f>IF($A115="","",_xlfn.IFNA(RTD($A$1,,"order",$A115,L$6,$A$2),""))</f>
        <v/>
      </c>
      <c r="M115" s="62" t="str">
        <f>IF($A115="","",_xlfn.IFNA(RTD($A$1,,"order",$A115,M$6,$A$2),""))</f>
        <v/>
      </c>
      <c r="N115" s="62" t="str">
        <f>IF($A115="","",_xlfn.IFNA(RTD($A$1,,"order",$A115,N$6,$A$2),""))</f>
        <v/>
      </c>
      <c r="O115" s="142" t="str">
        <f>IF($A115="","",_xlfn.IFNA(RTD($A$1,,"order",$A115,O$6,$A$2),""))</f>
        <v/>
      </c>
      <c r="P115" s="142" t="str">
        <f>IF($A115="","",_xlfn.IFNA(RTD($A$1,,"order",$A115,P$6,$A$2),""))</f>
        <v/>
      </c>
      <c r="Q115" s="152" t="str">
        <f>IF($A115="","",_xlfn.IFNA(RTD($A$1,,"order",$A115,Q$6,$A$2),""))</f>
        <v/>
      </c>
      <c r="R115" s="59" t="str">
        <f>IF($A115="","",_xlfn.IFNA(RTD($A$1,,"order",$A115,R$6,$A$2),""))</f>
        <v/>
      </c>
      <c r="S115" s="59" t="str">
        <f>IF($A115="","",_xlfn.IFNA(RTD($A$1,,"order",$A115,S$6,$A$2),""))</f>
        <v/>
      </c>
      <c r="T115" s="143" t="str">
        <f>IF($A115="","",_xlfn.IFNA(RTD($A$1,,"order",$A115,T$6,$A$2),""))</f>
        <v/>
      </c>
      <c r="U115" s="143" t="str">
        <f>IF($A115="","",_xlfn.IFNA(RTD($A$1,,"order",$A115,U$6,$A$2),""))</f>
        <v/>
      </c>
      <c r="V115" s="143" t="str">
        <f>IF($A115="","",_xlfn.IFNA(RTD($A$1,,"order",$A115,V$6,$A$2),""))</f>
        <v/>
      </c>
      <c r="W115" s="143" t="str">
        <f>IF($A115="","",_xlfn.IFNA(RTD($A$1,,"order",$A115,W$6,$A$2),""))</f>
        <v/>
      </c>
      <c r="X115" s="147" t="str">
        <f>IF($A115="","",_xlfn.IFNA(RTD($A$1,,"order",$A115,X$6,$A$2),""))</f>
        <v/>
      </c>
      <c r="Y115" s="147" t="str">
        <f>IF($A115="","",_xlfn.IFNA(RTD($A$1,,"order",$A115,Y$6,$A$2),""))</f>
        <v/>
      </c>
      <c r="Z115" s="143" t="str">
        <f>IF($A115="","",_xlfn.IFNA(RTD($A$1,,"order",$A115,Z$6,$A$2),""))</f>
        <v/>
      </c>
      <c r="AA115" s="143" t="str">
        <f>IF($A115="","",_xlfn.IFNA(RTD($A$1,,"order",$A115,AA$6,$A$2),""))</f>
        <v/>
      </c>
      <c r="AB115" s="143" t="str">
        <f>IF($A115="","",_xlfn.IFNA(RTD($A$1,,"order",$A115,AB$6,$A$2),""))</f>
        <v/>
      </c>
      <c r="AC115" s="143" t="str">
        <f>IF($A115="","",_xlfn.IFNA(RTD($A$1,,"order",$A115,AC$6,$A$2),""))</f>
        <v/>
      </c>
      <c r="AD115" s="143" t="str">
        <f>IF($A115="","",_xlfn.IFNA(RTD($A$1,,"order",$A115,AD$6,$A$2),""))</f>
        <v/>
      </c>
      <c r="AE115" s="59" t="str">
        <f>IF($A115="","",_xlfn.IFNA(RTD($A$1,,"order",$A115,AE$6,$A$2),""))</f>
        <v/>
      </c>
      <c r="AF115" s="59" t="str">
        <f>IF($A115="","",_xlfn.IFNA(RTD($A$1,,"order",$A115,AF$6,$A$2),""))</f>
        <v/>
      </c>
      <c r="AG115" s="59" t="str">
        <f>IF($A115="","",_xlfn.IFNA(RTD($A$1,,"order",$A115,AG$6,$A$2),""))</f>
        <v/>
      </c>
      <c r="AH115" s="59" t="str">
        <f>IF($A115="","",_xlfn.IFNA(RTD($A$1,,"order",$A115,AH$6,$A$2),""))</f>
        <v/>
      </c>
      <c r="AI115" s="143" t="str">
        <f>IF($A115="","",_xlfn.IFNA(RTD($A$1,,"order",$A115,AI$6,$A$2),""))</f>
        <v/>
      </c>
      <c r="AJ115" s="59" t="str">
        <f>IF($A115="","",_xlfn.IFNA(RTD($A$1,,"order",$A115,AJ$6,$A$2),""))</f>
        <v/>
      </c>
      <c r="AK115" s="143" t="str">
        <f>IF($A115="","",_xlfn.IFNA(RTD($A$1,,"order",$A115,AK$6,$A$2),""))</f>
        <v/>
      </c>
      <c r="AL115" s="59" t="str">
        <f>IF($A115="","",_xlfn.IFNA(RTD($A$1,,"order",$A115,AL$6,$A$2),""))</f>
        <v/>
      </c>
      <c r="AM115" s="143" t="str">
        <f>IF($A115="","",_xlfn.IFNA(RTD($A$1,,"order",$A115,AM$6,$A$2),""))</f>
        <v/>
      </c>
      <c r="AN115" s="143" t="str">
        <f>IF($A115="","",_xlfn.IFNA(RTD($A$1,,"order",$A115,AN$6,$A$2),""))</f>
        <v/>
      </c>
      <c r="AO115" s="143" t="str">
        <f>IF($A115="","",_xlfn.IFNA(RTD($A$1,,"order",$A115,AO$6,$A$2),""))</f>
        <v/>
      </c>
      <c r="AP115" s="143" t="str">
        <f>IF($A115="","",_xlfn.IFNA(RTD($A$1,,"order",$A115,AP$6,$A$2),""))</f>
        <v/>
      </c>
      <c r="AQ115" s="143" t="str">
        <f>IF($A115="","",_xlfn.IFNA(RTD($A$1,,"order",$A115,AQ$6,$A$2),""))</f>
        <v/>
      </c>
      <c r="AR115" s="143" t="str">
        <f>IF($A115="","",_xlfn.IFNA(RTD($A$1,,"order",$A115,AR$6,$A$2),""))</f>
        <v/>
      </c>
      <c r="AS115" s="143" t="str">
        <f>IF($A115="","",_xlfn.IFNA(RTD($A$1,,"order",$A115,AS$6,$A$2),""))</f>
        <v/>
      </c>
      <c r="AT115" s="143" t="str">
        <f>IF($A115="","",_xlfn.IFNA(RTD($A$1,,"order",$A115,AT$6,$A$2),""))</f>
        <v/>
      </c>
      <c r="AU115" s="59" t="str">
        <f>IF($A115="","",_xlfn.IFNA(RTD($A$1,,"order",$A115,AU$6,$A$2),""))</f>
        <v/>
      </c>
      <c r="AV115" s="59" t="str">
        <f>IF($A115="","",_xlfn.IFNA(RTD($A$1,,"order",$A115,AV$6,$A$2),""))</f>
        <v/>
      </c>
      <c r="AW115" s="143" t="str">
        <f>IF($A115="","",_xlfn.IFNA(RTD($A$1,,"order",$A115,AW$6,$A$2),""))</f>
        <v/>
      </c>
      <c r="AX115" s="143" t="str">
        <f>IF($A115="","",_xlfn.IFNA(RTD($A$1,,"order",$A115,AX$6,$A$2),""))</f>
        <v/>
      </c>
      <c r="AY115" s="143" t="str">
        <f>IF($A115="","",_xlfn.IFNA(RTD($A$1,,"order",$A115,AY$6,$A$2),""))</f>
        <v/>
      </c>
      <c r="AZ115" s="143" t="str">
        <f>IF($A115="","",_xlfn.IFNA(RTD($A$1,,"order",$A115,AZ$6,$A$2),""))</f>
        <v/>
      </c>
      <c r="BA115" s="143" t="str">
        <f>IF($A115="","",_xlfn.IFNA(RTD($A$1,,"order",$A115,BA$6,$A$2),""))</f>
        <v/>
      </c>
      <c r="BB115" s="143" t="str">
        <f>IF($A115="","",_xlfn.IFNA(RTD($A$1,,"order",$A115,BB$6,$A$2),""))</f>
        <v/>
      </c>
      <c r="BC115" s="143" t="str">
        <f>IF($A115="","",_xlfn.IFNA(RTD($A$1,,"order",$A115,BC$6,$A$2),""))</f>
        <v/>
      </c>
      <c r="BD115" s="143" t="str">
        <f>IF($A115="","",_xlfn.IFNA(RTD($A$1,,"order",$A115,BD$6,$A$2),""))</f>
        <v/>
      </c>
      <c r="BE115" s="143" t="str">
        <f>IF($A115="","",_xlfn.IFNA(RTD($A$1,,"order",$A115,BE$6,$A$2),""))</f>
        <v/>
      </c>
      <c r="BF115" s="143" t="str">
        <f>IF($A115="","",_xlfn.IFNA(RTD($A$1,,"order",$A115,BF$6,$A$2),""))</f>
        <v/>
      </c>
      <c r="BG115" s="143" t="str">
        <f>IF($A115="","",_xlfn.IFNA(RTD($A$1,,"order",$A115,BG$6,$A$2),""))</f>
        <v/>
      </c>
      <c r="BH115" s="143" t="str">
        <f>IF($A115="","",_xlfn.IFNA(RTD($A$1,,"order",$A115,BH$6,$A$2),""))</f>
        <v/>
      </c>
      <c r="BI115" s="143" t="str">
        <f>IF($A115="","",_xlfn.IFNA(RTD($A$1,,"order",$A115,BI$6,$A$2),""))</f>
        <v/>
      </c>
      <c r="BJ115" s="143" t="str">
        <f>IF($A115="","",_xlfn.IFNA(RTD($A$1,,"order",$A115,BJ$6,$A$2),""))</f>
        <v/>
      </c>
      <c r="BK115" s="143" t="str">
        <f>IF($A115="","",_xlfn.IFNA(RTD($A$1,,"order",$A115,BK$6,$A$2),""))</f>
        <v/>
      </c>
      <c r="BL115" s="143" t="str">
        <f>IF($A115="","",_xlfn.IFNA(RTD($A$1,,"order",$A115,BL$6,$A$2),""))</f>
        <v/>
      </c>
      <c r="BM115" s="143" t="str">
        <f>IF($A115="","",_xlfn.IFNA(RTD($A$1,,"order",$A115,BM$6,$A$2),""))</f>
        <v/>
      </c>
      <c r="BN115" s="143" t="str">
        <f>IF($A115="","",_xlfn.IFNA(RTD($A$1,,"order",$A115,BN$6,$A$2),""))</f>
        <v/>
      </c>
      <c r="BO115" s="149" t="str">
        <f>IF($A115="","",_xlfn.IFNA(RTD($A$1,,"order",$A115,BO$6,$A$2),""))</f>
        <v/>
      </c>
      <c r="BP115" s="149" t="str">
        <f>IF($A115="","",_xlfn.IFNA(RTD($A$1,,"order",$A115,BP$6,$A$2),""))</f>
        <v/>
      </c>
      <c r="BQ115" s="149" t="str">
        <f>IF($A115="","",_xlfn.IFNA(RTD($A$1,,"order",$A115,BQ$6,$A$2),""))</f>
        <v/>
      </c>
      <c r="BR115" s="59" t="str">
        <f>IF($A115="","",_xlfn.IFNA(RTD($A$1,,"order",$A115,BR$6,$A$2),""))</f>
        <v/>
      </c>
      <c r="BS115" s="59" t="str">
        <f>IF($A115="","",_xlfn.IFNA(RTD($A$1,,"order",$A115,BS$6,$A$2),""))</f>
        <v/>
      </c>
      <c r="BT115" s="59" t="str">
        <f>IF($A115="","",_xlfn.IFNA(RTD($A$1,,"order",$A115,BT$6,$A$2),""))</f>
        <v/>
      </c>
      <c r="BU115" s="59" t="str">
        <f>IF($A115="","",_xlfn.IFNA(RTD($A$1,,"order",$A115,BU$6,$A$2),""))</f>
        <v/>
      </c>
      <c r="BV115" s="59" t="str">
        <f>IF($A115="","",_xlfn.IFNA(RTD($A$1,,"order",$A115,BV$6,$A$2),""))</f>
        <v/>
      </c>
      <c r="BW115" s="59" t="str">
        <f>IF($A115="","",_xlfn.IFNA(RTD($A$1,,"order",$A115,BW$6,$A$2),""))</f>
        <v/>
      </c>
      <c r="BX115" s="59" t="str">
        <f>IF($A115="","",_xlfn.IFNA(RTD($A$1,,"order",$A115,BX$6,$A$2),""))</f>
        <v/>
      </c>
      <c r="BY115" s="59" t="str">
        <f>IF($A115="","",_xlfn.IFNA(RTD($A$1,,"order",$A115,BY$6,$A$2),""))</f>
        <v/>
      </c>
      <c r="BZ115" s="59" t="str">
        <f>IF($A115="","",_xlfn.IFNA(RTD($A$1,,"order",$A115,BZ$6,$A$2),""))</f>
        <v/>
      </c>
      <c r="CA115" s="59" t="str">
        <f>IF($A115="","",_xlfn.IFNA(RTD($A$1,,"order",$A115,CA$6,$A$2),""))</f>
        <v/>
      </c>
      <c r="CB115" s="59" t="str">
        <f>IF($A115="","",_xlfn.IFNA(RTD($A$1,,"order",$A115,CB$6,$A$2),""))</f>
        <v/>
      </c>
    </row>
    <row r="116" spans="1:80" x14ac:dyDescent="0.55000000000000004">
      <c r="A116" s="59" t="str">
        <f>IF(LiveOn,IFERROR(MID(","&amp;$B$5&amp;",",FIND(CHAR(1),SUBSTITUTE(","&amp;$B$5&amp;",",",",CHAR(1),ROWS($A$7:A116)))+1,FIND(CHAR(1),SUBSTITUTE(","&amp;$B$5&amp;",",",",CHAR(1),ROWS($A$7:A116)+1))-FIND(CHAR(1),SUBSTITUTE(","&amp;$B$5&amp;",",",",CHAR(1),ROWS($A$7:A116)))-1),""),"")</f>
        <v/>
      </c>
      <c r="B116" s="115" t="str">
        <f>IF($A116="","",IF(ISNUMBER(UtcOffset),IF(ISNUMBER(RTD($A$1,,"order",$A116,B$6,$A$2)),RTD($A$1,,"order",$A116,B$6,$A$2)+UtcOffset,RTD($A$1,,"order",$A116,B$6,$A$2)),""))</f>
        <v/>
      </c>
      <c r="C116" s="115" t="str">
        <f>IF($A116="","",IF(ISNUMBER(UtcOffset),IF(ISNUMBER(RTD($A$1,,"order",$A116,C$6,$A$2)),RTD($A$1,,"order",$A116,C$6,$A$2)+UtcOffset,RTD($A$1,,"order",$A116,C$6,$A$2)),""))</f>
        <v/>
      </c>
      <c r="D116" s="61" t="str">
        <f>IF($A116="","",_xlfn.IFNA(RTD($A$1,,"order",$A116,D$6,$A$2),""))</f>
        <v/>
      </c>
      <c r="E116" s="123" t="str">
        <f>IF($A116="","",_xlfn.IFNA(RTD($A$1,,"order",$A116,E$6,$A$2),""))</f>
        <v/>
      </c>
      <c r="F116" s="130" t="str">
        <f>IF($A116="","",_xlfn.IFNA(RTD($A$1,,"order",$A116,F$6,$A$2),""))</f>
        <v/>
      </c>
      <c r="G116" s="130" t="str">
        <f>IF($A116="","",_xlfn.IFNA(RTD($A$1,,"order",$A116,G$6,$A$2),""))</f>
        <v/>
      </c>
      <c r="H116" s="82" t="str">
        <f>IF($A116="","",_xlfn.IFNA(RTD($A$1,,"order",$A116,H$6,$A$2),""))</f>
        <v/>
      </c>
      <c r="I116" s="135" t="str">
        <f>IF($A116="","",_xlfn.IFNA(RTD($A$1,,"order",$A116,I$6,$A$2),""))</f>
        <v/>
      </c>
      <c r="J116" s="135" t="str">
        <f>IF($A116="","",_xlfn.IFNA(RTD($A$1,,"order",$A116,J$6,$A$2),""))</f>
        <v/>
      </c>
      <c r="K116" s="139" t="str">
        <f>IF($A116="","",_xlfn.IFNA(RTD($A$1,,"order",$A116,K$6,$A$2),""))</f>
        <v/>
      </c>
      <c r="L116" s="139" t="str">
        <f>IF($A116="","",_xlfn.IFNA(RTD($A$1,,"order",$A116,L$6,$A$2),""))</f>
        <v/>
      </c>
      <c r="M116" s="62" t="str">
        <f>IF($A116="","",_xlfn.IFNA(RTD($A$1,,"order",$A116,M$6,$A$2),""))</f>
        <v/>
      </c>
      <c r="N116" s="62" t="str">
        <f>IF($A116="","",_xlfn.IFNA(RTD($A$1,,"order",$A116,N$6,$A$2),""))</f>
        <v/>
      </c>
      <c r="O116" s="142" t="str">
        <f>IF($A116="","",_xlfn.IFNA(RTD($A$1,,"order",$A116,O$6,$A$2),""))</f>
        <v/>
      </c>
      <c r="P116" s="142" t="str">
        <f>IF($A116="","",_xlfn.IFNA(RTD($A$1,,"order",$A116,P$6,$A$2),""))</f>
        <v/>
      </c>
      <c r="Q116" s="152" t="str">
        <f>IF($A116="","",_xlfn.IFNA(RTD($A$1,,"order",$A116,Q$6,$A$2),""))</f>
        <v/>
      </c>
      <c r="R116" s="59" t="str">
        <f>IF($A116="","",_xlfn.IFNA(RTD($A$1,,"order",$A116,R$6,$A$2),""))</f>
        <v/>
      </c>
      <c r="S116" s="59" t="str">
        <f>IF($A116="","",_xlfn.IFNA(RTD($A$1,,"order",$A116,S$6,$A$2),""))</f>
        <v/>
      </c>
      <c r="T116" s="143" t="str">
        <f>IF($A116="","",_xlfn.IFNA(RTD($A$1,,"order",$A116,T$6,$A$2),""))</f>
        <v/>
      </c>
      <c r="U116" s="143" t="str">
        <f>IF($A116="","",_xlfn.IFNA(RTD($A$1,,"order",$A116,U$6,$A$2),""))</f>
        <v/>
      </c>
      <c r="V116" s="143" t="str">
        <f>IF($A116="","",_xlfn.IFNA(RTD($A$1,,"order",$A116,V$6,$A$2),""))</f>
        <v/>
      </c>
      <c r="W116" s="143" t="str">
        <f>IF($A116="","",_xlfn.IFNA(RTD($A$1,,"order",$A116,W$6,$A$2),""))</f>
        <v/>
      </c>
      <c r="X116" s="147" t="str">
        <f>IF($A116="","",_xlfn.IFNA(RTD($A$1,,"order",$A116,X$6,$A$2),""))</f>
        <v/>
      </c>
      <c r="Y116" s="147" t="str">
        <f>IF($A116="","",_xlfn.IFNA(RTD($A$1,,"order",$A116,Y$6,$A$2),""))</f>
        <v/>
      </c>
      <c r="Z116" s="143" t="str">
        <f>IF($A116="","",_xlfn.IFNA(RTD($A$1,,"order",$A116,Z$6,$A$2),""))</f>
        <v/>
      </c>
      <c r="AA116" s="143" t="str">
        <f>IF($A116="","",_xlfn.IFNA(RTD($A$1,,"order",$A116,AA$6,$A$2),""))</f>
        <v/>
      </c>
      <c r="AB116" s="143" t="str">
        <f>IF($A116="","",_xlfn.IFNA(RTD($A$1,,"order",$A116,AB$6,$A$2),""))</f>
        <v/>
      </c>
      <c r="AC116" s="143" t="str">
        <f>IF($A116="","",_xlfn.IFNA(RTD($A$1,,"order",$A116,AC$6,$A$2),""))</f>
        <v/>
      </c>
      <c r="AD116" s="143" t="str">
        <f>IF($A116="","",_xlfn.IFNA(RTD($A$1,,"order",$A116,AD$6,$A$2),""))</f>
        <v/>
      </c>
      <c r="AE116" s="59" t="str">
        <f>IF($A116="","",_xlfn.IFNA(RTD($A$1,,"order",$A116,AE$6,$A$2),""))</f>
        <v/>
      </c>
      <c r="AF116" s="59" t="str">
        <f>IF($A116="","",_xlfn.IFNA(RTD($A$1,,"order",$A116,AF$6,$A$2),""))</f>
        <v/>
      </c>
      <c r="AG116" s="59" t="str">
        <f>IF($A116="","",_xlfn.IFNA(RTD($A$1,,"order",$A116,AG$6,$A$2),""))</f>
        <v/>
      </c>
      <c r="AH116" s="59" t="str">
        <f>IF($A116="","",_xlfn.IFNA(RTD($A$1,,"order",$A116,AH$6,$A$2),""))</f>
        <v/>
      </c>
      <c r="AI116" s="143" t="str">
        <f>IF($A116="","",_xlfn.IFNA(RTD($A$1,,"order",$A116,AI$6,$A$2),""))</f>
        <v/>
      </c>
      <c r="AJ116" s="59" t="str">
        <f>IF($A116="","",_xlfn.IFNA(RTD($A$1,,"order",$A116,AJ$6,$A$2),""))</f>
        <v/>
      </c>
      <c r="AK116" s="143" t="str">
        <f>IF($A116="","",_xlfn.IFNA(RTD($A$1,,"order",$A116,AK$6,$A$2),""))</f>
        <v/>
      </c>
      <c r="AL116" s="59" t="str">
        <f>IF($A116="","",_xlfn.IFNA(RTD($A$1,,"order",$A116,AL$6,$A$2),""))</f>
        <v/>
      </c>
      <c r="AM116" s="143" t="str">
        <f>IF($A116="","",_xlfn.IFNA(RTD($A$1,,"order",$A116,AM$6,$A$2),""))</f>
        <v/>
      </c>
      <c r="AN116" s="143" t="str">
        <f>IF($A116="","",_xlfn.IFNA(RTD($A$1,,"order",$A116,AN$6,$A$2),""))</f>
        <v/>
      </c>
      <c r="AO116" s="143" t="str">
        <f>IF($A116="","",_xlfn.IFNA(RTD($A$1,,"order",$A116,AO$6,$A$2),""))</f>
        <v/>
      </c>
      <c r="AP116" s="143" t="str">
        <f>IF($A116="","",_xlfn.IFNA(RTD($A$1,,"order",$A116,AP$6,$A$2),""))</f>
        <v/>
      </c>
      <c r="AQ116" s="143" t="str">
        <f>IF($A116="","",_xlfn.IFNA(RTD($A$1,,"order",$A116,AQ$6,$A$2),""))</f>
        <v/>
      </c>
      <c r="AR116" s="143" t="str">
        <f>IF($A116="","",_xlfn.IFNA(RTD($A$1,,"order",$A116,AR$6,$A$2),""))</f>
        <v/>
      </c>
      <c r="AS116" s="143" t="str">
        <f>IF($A116="","",_xlfn.IFNA(RTD($A$1,,"order",$A116,AS$6,$A$2),""))</f>
        <v/>
      </c>
      <c r="AT116" s="143" t="str">
        <f>IF($A116="","",_xlfn.IFNA(RTD($A$1,,"order",$A116,AT$6,$A$2),""))</f>
        <v/>
      </c>
      <c r="AU116" s="59" t="str">
        <f>IF($A116="","",_xlfn.IFNA(RTD($A$1,,"order",$A116,AU$6,$A$2),""))</f>
        <v/>
      </c>
      <c r="AV116" s="59" t="str">
        <f>IF($A116="","",_xlfn.IFNA(RTD($A$1,,"order",$A116,AV$6,$A$2),""))</f>
        <v/>
      </c>
      <c r="AW116" s="143" t="str">
        <f>IF($A116="","",_xlfn.IFNA(RTD($A$1,,"order",$A116,AW$6,$A$2),""))</f>
        <v/>
      </c>
      <c r="AX116" s="143" t="str">
        <f>IF($A116="","",_xlfn.IFNA(RTD($A$1,,"order",$A116,AX$6,$A$2),""))</f>
        <v/>
      </c>
      <c r="AY116" s="143" t="str">
        <f>IF($A116="","",_xlfn.IFNA(RTD($A$1,,"order",$A116,AY$6,$A$2),""))</f>
        <v/>
      </c>
      <c r="AZ116" s="143" t="str">
        <f>IF($A116="","",_xlfn.IFNA(RTD($A$1,,"order",$A116,AZ$6,$A$2),""))</f>
        <v/>
      </c>
      <c r="BA116" s="143" t="str">
        <f>IF($A116="","",_xlfn.IFNA(RTD($A$1,,"order",$A116,BA$6,$A$2),""))</f>
        <v/>
      </c>
      <c r="BB116" s="143" t="str">
        <f>IF($A116="","",_xlfn.IFNA(RTD($A$1,,"order",$A116,BB$6,$A$2),""))</f>
        <v/>
      </c>
      <c r="BC116" s="143" t="str">
        <f>IF($A116="","",_xlfn.IFNA(RTD($A$1,,"order",$A116,BC$6,$A$2),""))</f>
        <v/>
      </c>
      <c r="BD116" s="143" t="str">
        <f>IF($A116="","",_xlfn.IFNA(RTD($A$1,,"order",$A116,BD$6,$A$2),""))</f>
        <v/>
      </c>
      <c r="BE116" s="143" t="str">
        <f>IF($A116="","",_xlfn.IFNA(RTD($A$1,,"order",$A116,BE$6,$A$2),""))</f>
        <v/>
      </c>
      <c r="BF116" s="143" t="str">
        <f>IF($A116="","",_xlfn.IFNA(RTD($A$1,,"order",$A116,BF$6,$A$2),""))</f>
        <v/>
      </c>
      <c r="BG116" s="143" t="str">
        <f>IF($A116="","",_xlfn.IFNA(RTD($A$1,,"order",$A116,BG$6,$A$2),""))</f>
        <v/>
      </c>
      <c r="BH116" s="143" t="str">
        <f>IF($A116="","",_xlfn.IFNA(RTD($A$1,,"order",$A116,BH$6,$A$2),""))</f>
        <v/>
      </c>
      <c r="BI116" s="143" t="str">
        <f>IF($A116="","",_xlfn.IFNA(RTD($A$1,,"order",$A116,BI$6,$A$2),""))</f>
        <v/>
      </c>
      <c r="BJ116" s="143" t="str">
        <f>IF($A116="","",_xlfn.IFNA(RTD($A$1,,"order",$A116,BJ$6,$A$2),""))</f>
        <v/>
      </c>
      <c r="BK116" s="143" t="str">
        <f>IF($A116="","",_xlfn.IFNA(RTD($A$1,,"order",$A116,BK$6,$A$2),""))</f>
        <v/>
      </c>
      <c r="BL116" s="143" t="str">
        <f>IF($A116="","",_xlfn.IFNA(RTD($A$1,,"order",$A116,BL$6,$A$2),""))</f>
        <v/>
      </c>
      <c r="BM116" s="143" t="str">
        <f>IF($A116="","",_xlfn.IFNA(RTD($A$1,,"order",$A116,BM$6,$A$2),""))</f>
        <v/>
      </c>
      <c r="BN116" s="143" t="str">
        <f>IF($A116="","",_xlfn.IFNA(RTD($A$1,,"order",$A116,BN$6,$A$2),""))</f>
        <v/>
      </c>
      <c r="BO116" s="149" t="str">
        <f>IF($A116="","",_xlfn.IFNA(RTD($A$1,,"order",$A116,BO$6,$A$2),""))</f>
        <v/>
      </c>
      <c r="BP116" s="149" t="str">
        <f>IF($A116="","",_xlfn.IFNA(RTD($A$1,,"order",$A116,BP$6,$A$2),""))</f>
        <v/>
      </c>
      <c r="BQ116" s="149" t="str">
        <f>IF($A116="","",_xlfn.IFNA(RTD($A$1,,"order",$A116,BQ$6,$A$2),""))</f>
        <v/>
      </c>
      <c r="BR116" s="59" t="str">
        <f>IF($A116="","",_xlfn.IFNA(RTD($A$1,,"order",$A116,BR$6,$A$2),""))</f>
        <v/>
      </c>
      <c r="BS116" s="59" t="str">
        <f>IF($A116="","",_xlfn.IFNA(RTD($A$1,,"order",$A116,BS$6,$A$2),""))</f>
        <v/>
      </c>
      <c r="BT116" s="59" t="str">
        <f>IF($A116="","",_xlfn.IFNA(RTD($A$1,,"order",$A116,BT$6,$A$2),""))</f>
        <v/>
      </c>
      <c r="BU116" s="59" t="str">
        <f>IF($A116="","",_xlfn.IFNA(RTD($A$1,,"order",$A116,BU$6,$A$2),""))</f>
        <v/>
      </c>
      <c r="BV116" s="59" t="str">
        <f>IF($A116="","",_xlfn.IFNA(RTD($A$1,,"order",$A116,BV$6,$A$2),""))</f>
        <v/>
      </c>
      <c r="BW116" s="59" t="str">
        <f>IF($A116="","",_xlfn.IFNA(RTD($A$1,,"order",$A116,BW$6,$A$2),""))</f>
        <v/>
      </c>
      <c r="BX116" s="59" t="str">
        <f>IF($A116="","",_xlfn.IFNA(RTD($A$1,,"order",$A116,BX$6,$A$2),""))</f>
        <v/>
      </c>
      <c r="BY116" s="59" t="str">
        <f>IF($A116="","",_xlfn.IFNA(RTD($A$1,,"order",$A116,BY$6,$A$2),""))</f>
        <v/>
      </c>
      <c r="BZ116" s="59" t="str">
        <f>IF($A116="","",_xlfn.IFNA(RTD($A$1,,"order",$A116,BZ$6,$A$2),""))</f>
        <v/>
      </c>
      <c r="CA116" s="59" t="str">
        <f>IF($A116="","",_xlfn.IFNA(RTD($A$1,,"order",$A116,CA$6,$A$2),""))</f>
        <v/>
      </c>
      <c r="CB116" s="59" t="str">
        <f>IF($A116="","",_xlfn.IFNA(RTD($A$1,,"order",$A116,CB$6,$A$2),""))</f>
        <v/>
      </c>
    </row>
    <row r="117" spans="1:80" x14ac:dyDescent="0.55000000000000004">
      <c r="A117" s="59" t="str">
        <f>IF(LiveOn,IFERROR(MID(","&amp;$B$5&amp;",",FIND(CHAR(1),SUBSTITUTE(","&amp;$B$5&amp;",",",",CHAR(1),ROWS($A$7:A117)))+1,FIND(CHAR(1),SUBSTITUTE(","&amp;$B$5&amp;",",",",CHAR(1),ROWS($A$7:A117)+1))-FIND(CHAR(1),SUBSTITUTE(","&amp;$B$5&amp;",",",",CHAR(1),ROWS($A$7:A117)))-1),""),"")</f>
        <v/>
      </c>
      <c r="B117" s="115" t="str">
        <f>IF($A117="","",IF(ISNUMBER(UtcOffset),IF(ISNUMBER(RTD($A$1,,"order",$A117,B$6,$A$2)),RTD($A$1,,"order",$A117,B$6,$A$2)+UtcOffset,RTD($A$1,,"order",$A117,B$6,$A$2)),""))</f>
        <v/>
      </c>
      <c r="C117" s="115" t="str">
        <f>IF($A117="","",IF(ISNUMBER(UtcOffset),IF(ISNUMBER(RTD($A$1,,"order",$A117,C$6,$A$2)),RTD($A$1,,"order",$A117,C$6,$A$2)+UtcOffset,RTD($A$1,,"order",$A117,C$6,$A$2)),""))</f>
        <v/>
      </c>
      <c r="D117" s="61" t="str">
        <f>IF($A117="","",_xlfn.IFNA(RTD($A$1,,"order",$A117,D$6,$A$2),""))</f>
        <v/>
      </c>
      <c r="E117" s="123" t="str">
        <f>IF($A117="","",_xlfn.IFNA(RTD($A$1,,"order",$A117,E$6,$A$2),""))</f>
        <v/>
      </c>
      <c r="F117" s="130" t="str">
        <f>IF($A117="","",_xlfn.IFNA(RTD($A$1,,"order",$A117,F$6,$A$2),""))</f>
        <v/>
      </c>
      <c r="G117" s="130" t="str">
        <f>IF($A117="","",_xlfn.IFNA(RTD($A$1,,"order",$A117,G$6,$A$2),""))</f>
        <v/>
      </c>
      <c r="H117" s="82" t="str">
        <f>IF($A117="","",_xlfn.IFNA(RTD($A$1,,"order",$A117,H$6,$A$2),""))</f>
        <v/>
      </c>
      <c r="I117" s="135" t="str">
        <f>IF($A117="","",_xlfn.IFNA(RTD($A$1,,"order",$A117,I$6,$A$2),""))</f>
        <v/>
      </c>
      <c r="J117" s="135" t="str">
        <f>IF($A117="","",_xlfn.IFNA(RTD($A$1,,"order",$A117,J$6,$A$2),""))</f>
        <v/>
      </c>
      <c r="K117" s="139" t="str">
        <f>IF($A117="","",_xlfn.IFNA(RTD($A$1,,"order",$A117,K$6,$A$2),""))</f>
        <v/>
      </c>
      <c r="L117" s="139" t="str">
        <f>IF($A117="","",_xlfn.IFNA(RTD($A$1,,"order",$A117,L$6,$A$2),""))</f>
        <v/>
      </c>
      <c r="M117" s="62" t="str">
        <f>IF($A117="","",_xlfn.IFNA(RTD($A$1,,"order",$A117,M$6,$A$2),""))</f>
        <v/>
      </c>
      <c r="N117" s="62" t="str">
        <f>IF($A117="","",_xlfn.IFNA(RTD($A$1,,"order",$A117,N$6,$A$2),""))</f>
        <v/>
      </c>
      <c r="O117" s="142" t="str">
        <f>IF($A117="","",_xlfn.IFNA(RTD($A$1,,"order",$A117,O$6,$A$2),""))</f>
        <v/>
      </c>
      <c r="P117" s="142" t="str">
        <f>IF($A117="","",_xlfn.IFNA(RTD($A$1,,"order",$A117,P$6,$A$2),""))</f>
        <v/>
      </c>
      <c r="Q117" s="152" t="str">
        <f>IF($A117="","",_xlfn.IFNA(RTD($A$1,,"order",$A117,Q$6,$A$2),""))</f>
        <v/>
      </c>
      <c r="R117" s="59" t="str">
        <f>IF($A117="","",_xlfn.IFNA(RTD($A$1,,"order",$A117,R$6,$A$2),""))</f>
        <v/>
      </c>
      <c r="S117" s="59" t="str">
        <f>IF($A117="","",_xlfn.IFNA(RTD($A$1,,"order",$A117,S$6,$A$2),""))</f>
        <v/>
      </c>
      <c r="T117" s="143" t="str">
        <f>IF($A117="","",_xlfn.IFNA(RTD($A$1,,"order",$A117,T$6,$A$2),""))</f>
        <v/>
      </c>
      <c r="U117" s="143" t="str">
        <f>IF($A117="","",_xlfn.IFNA(RTD($A$1,,"order",$A117,U$6,$A$2),""))</f>
        <v/>
      </c>
      <c r="V117" s="143" t="str">
        <f>IF($A117="","",_xlfn.IFNA(RTD($A$1,,"order",$A117,V$6,$A$2),""))</f>
        <v/>
      </c>
      <c r="W117" s="143" t="str">
        <f>IF($A117="","",_xlfn.IFNA(RTD($A$1,,"order",$A117,W$6,$A$2),""))</f>
        <v/>
      </c>
      <c r="X117" s="147" t="str">
        <f>IF($A117="","",_xlfn.IFNA(RTD($A$1,,"order",$A117,X$6,$A$2),""))</f>
        <v/>
      </c>
      <c r="Y117" s="147" t="str">
        <f>IF($A117="","",_xlfn.IFNA(RTD($A$1,,"order",$A117,Y$6,$A$2),""))</f>
        <v/>
      </c>
      <c r="Z117" s="143" t="str">
        <f>IF($A117="","",_xlfn.IFNA(RTD($A$1,,"order",$A117,Z$6,$A$2),""))</f>
        <v/>
      </c>
      <c r="AA117" s="143" t="str">
        <f>IF($A117="","",_xlfn.IFNA(RTD($A$1,,"order",$A117,AA$6,$A$2),""))</f>
        <v/>
      </c>
      <c r="AB117" s="143" t="str">
        <f>IF($A117="","",_xlfn.IFNA(RTD($A$1,,"order",$A117,AB$6,$A$2),""))</f>
        <v/>
      </c>
      <c r="AC117" s="143" t="str">
        <f>IF($A117="","",_xlfn.IFNA(RTD($A$1,,"order",$A117,AC$6,$A$2),""))</f>
        <v/>
      </c>
      <c r="AD117" s="143" t="str">
        <f>IF($A117="","",_xlfn.IFNA(RTD($A$1,,"order",$A117,AD$6,$A$2),""))</f>
        <v/>
      </c>
      <c r="AE117" s="59" t="str">
        <f>IF($A117="","",_xlfn.IFNA(RTD($A$1,,"order",$A117,AE$6,$A$2),""))</f>
        <v/>
      </c>
      <c r="AF117" s="59" t="str">
        <f>IF($A117="","",_xlfn.IFNA(RTD($A$1,,"order",$A117,AF$6,$A$2),""))</f>
        <v/>
      </c>
      <c r="AG117" s="59" t="str">
        <f>IF($A117="","",_xlfn.IFNA(RTD($A$1,,"order",$A117,AG$6,$A$2),""))</f>
        <v/>
      </c>
      <c r="AH117" s="59" t="str">
        <f>IF($A117="","",_xlfn.IFNA(RTD($A$1,,"order",$A117,AH$6,$A$2),""))</f>
        <v/>
      </c>
      <c r="AI117" s="143" t="str">
        <f>IF($A117="","",_xlfn.IFNA(RTD($A$1,,"order",$A117,AI$6,$A$2),""))</f>
        <v/>
      </c>
      <c r="AJ117" s="59" t="str">
        <f>IF($A117="","",_xlfn.IFNA(RTD($A$1,,"order",$A117,AJ$6,$A$2),""))</f>
        <v/>
      </c>
      <c r="AK117" s="143" t="str">
        <f>IF($A117="","",_xlfn.IFNA(RTD($A$1,,"order",$A117,AK$6,$A$2),""))</f>
        <v/>
      </c>
      <c r="AL117" s="59" t="str">
        <f>IF($A117="","",_xlfn.IFNA(RTD($A$1,,"order",$A117,AL$6,$A$2),""))</f>
        <v/>
      </c>
      <c r="AM117" s="143" t="str">
        <f>IF($A117="","",_xlfn.IFNA(RTD($A$1,,"order",$A117,AM$6,$A$2),""))</f>
        <v/>
      </c>
      <c r="AN117" s="143" t="str">
        <f>IF($A117="","",_xlfn.IFNA(RTD($A$1,,"order",$A117,AN$6,$A$2),""))</f>
        <v/>
      </c>
      <c r="AO117" s="143" t="str">
        <f>IF($A117="","",_xlfn.IFNA(RTD($A$1,,"order",$A117,AO$6,$A$2),""))</f>
        <v/>
      </c>
      <c r="AP117" s="143" t="str">
        <f>IF($A117="","",_xlfn.IFNA(RTD($A$1,,"order",$A117,AP$6,$A$2),""))</f>
        <v/>
      </c>
      <c r="AQ117" s="143" t="str">
        <f>IF($A117="","",_xlfn.IFNA(RTD($A$1,,"order",$A117,AQ$6,$A$2),""))</f>
        <v/>
      </c>
      <c r="AR117" s="143" t="str">
        <f>IF($A117="","",_xlfn.IFNA(RTD($A$1,,"order",$A117,AR$6,$A$2),""))</f>
        <v/>
      </c>
      <c r="AS117" s="143" t="str">
        <f>IF($A117="","",_xlfn.IFNA(RTD($A$1,,"order",$A117,AS$6,$A$2),""))</f>
        <v/>
      </c>
      <c r="AT117" s="143" t="str">
        <f>IF($A117="","",_xlfn.IFNA(RTD($A$1,,"order",$A117,AT$6,$A$2),""))</f>
        <v/>
      </c>
      <c r="AU117" s="59" t="str">
        <f>IF($A117="","",_xlfn.IFNA(RTD($A$1,,"order",$A117,AU$6,$A$2),""))</f>
        <v/>
      </c>
      <c r="AV117" s="59" t="str">
        <f>IF($A117="","",_xlfn.IFNA(RTD($A$1,,"order",$A117,AV$6,$A$2),""))</f>
        <v/>
      </c>
      <c r="AW117" s="143" t="str">
        <f>IF($A117="","",_xlfn.IFNA(RTD($A$1,,"order",$A117,AW$6,$A$2),""))</f>
        <v/>
      </c>
      <c r="AX117" s="143" t="str">
        <f>IF($A117="","",_xlfn.IFNA(RTD($A$1,,"order",$A117,AX$6,$A$2),""))</f>
        <v/>
      </c>
      <c r="AY117" s="143" t="str">
        <f>IF($A117="","",_xlfn.IFNA(RTD($A$1,,"order",$A117,AY$6,$A$2),""))</f>
        <v/>
      </c>
      <c r="AZ117" s="143" t="str">
        <f>IF($A117="","",_xlfn.IFNA(RTD($A$1,,"order",$A117,AZ$6,$A$2),""))</f>
        <v/>
      </c>
      <c r="BA117" s="143" t="str">
        <f>IF($A117="","",_xlfn.IFNA(RTD($A$1,,"order",$A117,BA$6,$A$2),""))</f>
        <v/>
      </c>
      <c r="BB117" s="143" t="str">
        <f>IF($A117="","",_xlfn.IFNA(RTD($A$1,,"order",$A117,BB$6,$A$2),""))</f>
        <v/>
      </c>
      <c r="BC117" s="143" t="str">
        <f>IF($A117="","",_xlfn.IFNA(RTD($A$1,,"order",$A117,BC$6,$A$2),""))</f>
        <v/>
      </c>
      <c r="BD117" s="143" t="str">
        <f>IF($A117="","",_xlfn.IFNA(RTD($A$1,,"order",$A117,BD$6,$A$2),""))</f>
        <v/>
      </c>
      <c r="BE117" s="143" t="str">
        <f>IF($A117="","",_xlfn.IFNA(RTD($A$1,,"order",$A117,BE$6,$A$2),""))</f>
        <v/>
      </c>
      <c r="BF117" s="143" t="str">
        <f>IF($A117="","",_xlfn.IFNA(RTD($A$1,,"order",$A117,BF$6,$A$2),""))</f>
        <v/>
      </c>
      <c r="BG117" s="143" t="str">
        <f>IF($A117="","",_xlfn.IFNA(RTD($A$1,,"order",$A117,BG$6,$A$2),""))</f>
        <v/>
      </c>
      <c r="BH117" s="143" t="str">
        <f>IF($A117="","",_xlfn.IFNA(RTD($A$1,,"order",$A117,BH$6,$A$2),""))</f>
        <v/>
      </c>
      <c r="BI117" s="143" t="str">
        <f>IF($A117="","",_xlfn.IFNA(RTD($A$1,,"order",$A117,BI$6,$A$2),""))</f>
        <v/>
      </c>
      <c r="BJ117" s="143" t="str">
        <f>IF($A117="","",_xlfn.IFNA(RTD($A$1,,"order",$A117,BJ$6,$A$2),""))</f>
        <v/>
      </c>
      <c r="BK117" s="143" t="str">
        <f>IF($A117="","",_xlfn.IFNA(RTD($A$1,,"order",$A117,BK$6,$A$2),""))</f>
        <v/>
      </c>
      <c r="BL117" s="143" t="str">
        <f>IF($A117="","",_xlfn.IFNA(RTD($A$1,,"order",$A117,BL$6,$A$2),""))</f>
        <v/>
      </c>
      <c r="BM117" s="143" t="str">
        <f>IF($A117="","",_xlfn.IFNA(RTD($A$1,,"order",$A117,BM$6,$A$2),""))</f>
        <v/>
      </c>
      <c r="BN117" s="143" t="str">
        <f>IF($A117="","",_xlfn.IFNA(RTD($A$1,,"order",$A117,BN$6,$A$2),""))</f>
        <v/>
      </c>
      <c r="BO117" s="149" t="str">
        <f>IF($A117="","",_xlfn.IFNA(RTD($A$1,,"order",$A117,BO$6,$A$2),""))</f>
        <v/>
      </c>
      <c r="BP117" s="149" t="str">
        <f>IF($A117="","",_xlfn.IFNA(RTD($A$1,,"order",$A117,BP$6,$A$2),""))</f>
        <v/>
      </c>
      <c r="BQ117" s="149" t="str">
        <f>IF($A117="","",_xlfn.IFNA(RTD($A$1,,"order",$A117,BQ$6,$A$2),""))</f>
        <v/>
      </c>
      <c r="BR117" s="59" t="str">
        <f>IF($A117="","",_xlfn.IFNA(RTD($A$1,,"order",$A117,BR$6,$A$2),""))</f>
        <v/>
      </c>
      <c r="BS117" s="59" t="str">
        <f>IF($A117="","",_xlfn.IFNA(RTD($A$1,,"order",$A117,BS$6,$A$2),""))</f>
        <v/>
      </c>
      <c r="BT117" s="59" t="str">
        <f>IF($A117="","",_xlfn.IFNA(RTD($A$1,,"order",$A117,BT$6,$A$2),""))</f>
        <v/>
      </c>
      <c r="BU117" s="59" t="str">
        <f>IF($A117="","",_xlfn.IFNA(RTD($A$1,,"order",$A117,BU$6,$A$2),""))</f>
        <v/>
      </c>
      <c r="BV117" s="59" t="str">
        <f>IF($A117="","",_xlfn.IFNA(RTD($A$1,,"order",$A117,BV$6,$A$2),""))</f>
        <v/>
      </c>
      <c r="BW117" s="59" t="str">
        <f>IF($A117="","",_xlfn.IFNA(RTD($A$1,,"order",$A117,BW$6,$A$2),""))</f>
        <v/>
      </c>
      <c r="BX117" s="59" t="str">
        <f>IF($A117="","",_xlfn.IFNA(RTD($A$1,,"order",$A117,BX$6,$A$2),""))</f>
        <v/>
      </c>
      <c r="BY117" s="59" t="str">
        <f>IF($A117="","",_xlfn.IFNA(RTD($A$1,,"order",$A117,BY$6,$A$2),""))</f>
        <v/>
      </c>
      <c r="BZ117" s="59" t="str">
        <f>IF($A117="","",_xlfn.IFNA(RTD($A$1,,"order",$A117,BZ$6,$A$2),""))</f>
        <v/>
      </c>
      <c r="CA117" s="59" t="str">
        <f>IF($A117="","",_xlfn.IFNA(RTD($A$1,,"order",$A117,CA$6,$A$2),""))</f>
        <v/>
      </c>
      <c r="CB117" s="59" t="str">
        <f>IF($A117="","",_xlfn.IFNA(RTD($A$1,,"order",$A117,CB$6,$A$2),""))</f>
        <v/>
      </c>
    </row>
    <row r="118" spans="1:80" x14ac:dyDescent="0.55000000000000004">
      <c r="A118" s="59" t="str">
        <f>IF(LiveOn,IFERROR(MID(","&amp;$B$5&amp;",",FIND(CHAR(1),SUBSTITUTE(","&amp;$B$5&amp;",",",",CHAR(1),ROWS($A$7:A118)))+1,FIND(CHAR(1),SUBSTITUTE(","&amp;$B$5&amp;",",",",CHAR(1),ROWS($A$7:A118)+1))-FIND(CHAR(1),SUBSTITUTE(","&amp;$B$5&amp;",",",",CHAR(1),ROWS($A$7:A118)))-1),""),"")</f>
        <v/>
      </c>
      <c r="B118" s="115" t="str">
        <f>IF($A118="","",IF(ISNUMBER(UtcOffset),IF(ISNUMBER(RTD($A$1,,"order",$A118,B$6,$A$2)),RTD($A$1,,"order",$A118,B$6,$A$2)+UtcOffset,RTD($A$1,,"order",$A118,B$6,$A$2)),""))</f>
        <v/>
      </c>
      <c r="C118" s="115" t="str">
        <f>IF($A118="","",IF(ISNUMBER(UtcOffset),IF(ISNUMBER(RTD($A$1,,"order",$A118,C$6,$A$2)),RTD($A$1,,"order",$A118,C$6,$A$2)+UtcOffset,RTD($A$1,,"order",$A118,C$6,$A$2)),""))</f>
        <v/>
      </c>
      <c r="D118" s="61" t="str">
        <f>IF($A118="","",_xlfn.IFNA(RTD($A$1,,"order",$A118,D$6,$A$2),""))</f>
        <v/>
      </c>
      <c r="E118" s="123" t="str">
        <f>IF($A118="","",_xlfn.IFNA(RTD($A$1,,"order",$A118,E$6,$A$2),""))</f>
        <v/>
      </c>
      <c r="F118" s="130" t="str">
        <f>IF($A118="","",_xlfn.IFNA(RTD($A$1,,"order",$A118,F$6,$A$2),""))</f>
        <v/>
      </c>
      <c r="G118" s="130" t="str">
        <f>IF($A118="","",_xlfn.IFNA(RTD($A$1,,"order",$A118,G$6,$A$2),""))</f>
        <v/>
      </c>
      <c r="H118" s="82" t="str">
        <f>IF($A118="","",_xlfn.IFNA(RTD($A$1,,"order",$A118,H$6,$A$2),""))</f>
        <v/>
      </c>
      <c r="I118" s="135" t="str">
        <f>IF($A118="","",_xlfn.IFNA(RTD($A$1,,"order",$A118,I$6,$A$2),""))</f>
        <v/>
      </c>
      <c r="J118" s="135" t="str">
        <f>IF($A118="","",_xlfn.IFNA(RTD($A$1,,"order",$A118,J$6,$A$2),""))</f>
        <v/>
      </c>
      <c r="K118" s="139" t="str">
        <f>IF($A118="","",_xlfn.IFNA(RTD($A$1,,"order",$A118,K$6,$A$2),""))</f>
        <v/>
      </c>
      <c r="L118" s="139" t="str">
        <f>IF($A118="","",_xlfn.IFNA(RTD($A$1,,"order",$A118,L$6,$A$2),""))</f>
        <v/>
      </c>
      <c r="M118" s="62" t="str">
        <f>IF($A118="","",_xlfn.IFNA(RTD($A$1,,"order",$A118,M$6,$A$2),""))</f>
        <v/>
      </c>
      <c r="N118" s="62" t="str">
        <f>IF($A118="","",_xlfn.IFNA(RTD($A$1,,"order",$A118,N$6,$A$2),""))</f>
        <v/>
      </c>
      <c r="O118" s="142" t="str">
        <f>IF($A118="","",_xlfn.IFNA(RTD($A$1,,"order",$A118,O$6,$A$2),""))</f>
        <v/>
      </c>
      <c r="P118" s="142" t="str">
        <f>IF($A118="","",_xlfn.IFNA(RTD($A$1,,"order",$A118,P$6,$A$2),""))</f>
        <v/>
      </c>
      <c r="Q118" s="152" t="str">
        <f>IF($A118="","",_xlfn.IFNA(RTD($A$1,,"order",$A118,Q$6,$A$2),""))</f>
        <v/>
      </c>
      <c r="R118" s="59" t="str">
        <f>IF($A118="","",_xlfn.IFNA(RTD($A$1,,"order",$A118,R$6,$A$2),""))</f>
        <v/>
      </c>
      <c r="S118" s="59" t="str">
        <f>IF($A118="","",_xlfn.IFNA(RTD($A$1,,"order",$A118,S$6,$A$2),""))</f>
        <v/>
      </c>
      <c r="T118" s="143" t="str">
        <f>IF($A118="","",_xlfn.IFNA(RTD($A$1,,"order",$A118,T$6,$A$2),""))</f>
        <v/>
      </c>
      <c r="U118" s="143" t="str">
        <f>IF($A118="","",_xlfn.IFNA(RTD($A$1,,"order",$A118,U$6,$A$2),""))</f>
        <v/>
      </c>
      <c r="V118" s="143" t="str">
        <f>IF($A118="","",_xlfn.IFNA(RTD($A$1,,"order",$A118,V$6,$A$2),""))</f>
        <v/>
      </c>
      <c r="W118" s="143" t="str">
        <f>IF($A118="","",_xlfn.IFNA(RTD($A$1,,"order",$A118,W$6,$A$2),""))</f>
        <v/>
      </c>
      <c r="X118" s="147" t="str">
        <f>IF($A118="","",_xlfn.IFNA(RTD($A$1,,"order",$A118,X$6,$A$2),""))</f>
        <v/>
      </c>
      <c r="Y118" s="147" t="str">
        <f>IF($A118="","",_xlfn.IFNA(RTD($A$1,,"order",$A118,Y$6,$A$2),""))</f>
        <v/>
      </c>
      <c r="Z118" s="143" t="str">
        <f>IF($A118="","",_xlfn.IFNA(RTD($A$1,,"order",$A118,Z$6,$A$2),""))</f>
        <v/>
      </c>
      <c r="AA118" s="143" t="str">
        <f>IF($A118="","",_xlfn.IFNA(RTD($A$1,,"order",$A118,AA$6,$A$2),""))</f>
        <v/>
      </c>
      <c r="AB118" s="143" t="str">
        <f>IF($A118="","",_xlfn.IFNA(RTD($A$1,,"order",$A118,AB$6,$A$2),""))</f>
        <v/>
      </c>
      <c r="AC118" s="143" t="str">
        <f>IF($A118="","",_xlfn.IFNA(RTD($A$1,,"order",$A118,AC$6,$A$2),""))</f>
        <v/>
      </c>
      <c r="AD118" s="143" t="str">
        <f>IF($A118="","",_xlfn.IFNA(RTD($A$1,,"order",$A118,AD$6,$A$2),""))</f>
        <v/>
      </c>
      <c r="AE118" s="59" t="str">
        <f>IF($A118="","",_xlfn.IFNA(RTD($A$1,,"order",$A118,AE$6,$A$2),""))</f>
        <v/>
      </c>
      <c r="AF118" s="59" t="str">
        <f>IF($A118="","",_xlfn.IFNA(RTD($A$1,,"order",$A118,AF$6,$A$2),""))</f>
        <v/>
      </c>
      <c r="AG118" s="59" t="str">
        <f>IF($A118="","",_xlfn.IFNA(RTD($A$1,,"order",$A118,AG$6,$A$2),""))</f>
        <v/>
      </c>
      <c r="AH118" s="59" t="str">
        <f>IF($A118="","",_xlfn.IFNA(RTD($A$1,,"order",$A118,AH$6,$A$2),""))</f>
        <v/>
      </c>
      <c r="AI118" s="143" t="str">
        <f>IF($A118="","",_xlfn.IFNA(RTD($A$1,,"order",$A118,AI$6,$A$2),""))</f>
        <v/>
      </c>
      <c r="AJ118" s="59" t="str">
        <f>IF($A118="","",_xlfn.IFNA(RTD($A$1,,"order",$A118,AJ$6,$A$2),""))</f>
        <v/>
      </c>
      <c r="AK118" s="143" t="str">
        <f>IF($A118="","",_xlfn.IFNA(RTD($A$1,,"order",$A118,AK$6,$A$2),""))</f>
        <v/>
      </c>
      <c r="AL118" s="59" t="str">
        <f>IF($A118="","",_xlfn.IFNA(RTD($A$1,,"order",$A118,AL$6,$A$2),""))</f>
        <v/>
      </c>
      <c r="AM118" s="143" t="str">
        <f>IF($A118="","",_xlfn.IFNA(RTD($A$1,,"order",$A118,AM$6,$A$2),""))</f>
        <v/>
      </c>
      <c r="AN118" s="143" t="str">
        <f>IF($A118="","",_xlfn.IFNA(RTD($A$1,,"order",$A118,AN$6,$A$2),""))</f>
        <v/>
      </c>
      <c r="AO118" s="143" t="str">
        <f>IF($A118="","",_xlfn.IFNA(RTD($A$1,,"order",$A118,AO$6,$A$2),""))</f>
        <v/>
      </c>
      <c r="AP118" s="143" t="str">
        <f>IF($A118="","",_xlfn.IFNA(RTD($A$1,,"order",$A118,AP$6,$A$2),""))</f>
        <v/>
      </c>
      <c r="AQ118" s="143" t="str">
        <f>IF($A118="","",_xlfn.IFNA(RTD($A$1,,"order",$A118,AQ$6,$A$2),""))</f>
        <v/>
      </c>
      <c r="AR118" s="143" t="str">
        <f>IF($A118="","",_xlfn.IFNA(RTD($A$1,,"order",$A118,AR$6,$A$2),""))</f>
        <v/>
      </c>
      <c r="AS118" s="143" t="str">
        <f>IF($A118="","",_xlfn.IFNA(RTD($A$1,,"order",$A118,AS$6,$A$2),""))</f>
        <v/>
      </c>
      <c r="AT118" s="143" t="str">
        <f>IF($A118="","",_xlfn.IFNA(RTD($A$1,,"order",$A118,AT$6,$A$2),""))</f>
        <v/>
      </c>
      <c r="AU118" s="59" t="str">
        <f>IF($A118="","",_xlfn.IFNA(RTD($A$1,,"order",$A118,AU$6,$A$2),""))</f>
        <v/>
      </c>
      <c r="AV118" s="59" t="str">
        <f>IF($A118="","",_xlfn.IFNA(RTD($A$1,,"order",$A118,AV$6,$A$2),""))</f>
        <v/>
      </c>
      <c r="AW118" s="143" t="str">
        <f>IF($A118="","",_xlfn.IFNA(RTD($A$1,,"order",$A118,AW$6,$A$2),""))</f>
        <v/>
      </c>
      <c r="AX118" s="143" t="str">
        <f>IF($A118="","",_xlfn.IFNA(RTD($A$1,,"order",$A118,AX$6,$A$2),""))</f>
        <v/>
      </c>
      <c r="AY118" s="143" t="str">
        <f>IF($A118="","",_xlfn.IFNA(RTD($A$1,,"order",$A118,AY$6,$A$2),""))</f>
        <v/>
      </c>
      <c r="AZ118" s="143" t="str">
        <f>IF($A118="","",_xlfn.IFNA(RTD($A$1,,"order",$A118,AZ$6,$A$2),""))</f>
        <v/>
      </c>
      <c r="BA118" s="143" t="str">
        <f>IF($A118="","",_xlfn.IFNA(RTD($A$1,,"order",$A118,BA$6,$A$2),""))</f>
        <v/>
      </c>
      <c r="BB118" s="143" t="str">
        <f>IF($A118="","",_xlfn.IFNA(RTD($A$1,,"order",$A118,BB$6,$A$2),""))</f>
        <v/>
      </c>
      <c r="BC118" s="143" t="str">
        <f>IF($A118="","",_xlfn.IFNA(RTD($A$1,,"order",$A118,BC$6,$A$2),""))</f>
        <v/>
      </c>
      <c r="BD118" s="143" t="str">
        <f>IF($A118="","",_xlfn.IFNA(RTD($A$1,,"order",$A118,BD$6,$A$2),""))</f>
        <v/>
      </c>
      <c r="BE118" s="143" t="str">
        <f>IF($A118="","",_xlfn.IFNA(RTD($A$1,,"order",$A118,BE$6,$A$2),""))</f>
        <v/>
      </c>
      <c r="BF118" s="143" t="str">
        <f>IF($A118="","",_xlfn.IFNA(RTD($A$1,,"order",$A118,BF$6,$A$2),""))</f>
        <v/>
      </c>
      <c r="BG118" s="143" t="str">
        <f>IF($A118="","",_xlfn.IFNA(RTD($A$1,,"order",$A118,BG$6,$A$2),""))</f>
        <v/>
      </c>
      <c r="BH118" s="143" t="str">
        <f>IF($A118="","",_xlfn.IFNA(RTD($A$1,,"order",$A118,BH$6,$A$2),""))</f>
        <v/>
      </c>
      <c r="BI118" s="143" t="str">
        <f>IF($A118="","",_xlfn.IFNA(RTD($A$1,,"order",$A118,BI$6,$A$2),""))</f>
        <v/>
      </c>
      <c r="BJ118" s="143" t="str">
        <f>IF($A118="","",_xlfn.IFNA(RTD($A$1,,"order",$A118,BJ$6,$A$2),""))</f>
        <v/>
      </c>
      <c r="BK118" s="143" t="str">
        <f>IF($A118="","",_xlfn.IFNA(RTD($A$1,,"order",$A118,BK$6,$A$2),""))</f>
        <v/>
      </c>
      <c r="BL118" s="143" t="str">
        <f>IF($A118="","",_xlfn.IFNA(RTD($A$1,,"order",$A118,BL$6,$A$2),""))</f>
        <v/>
      </c>
      <c r="BM118" s="143" t="str">
        <f>IF($A118="","",_xlfn.IFNA(RTD($A$1,,"order",$A118,BM$6,$A$2),""))</f>
        <v/>
      </c>
      <c r="BN118" s="143" t="str">
        <f>IF($A118="","",_xlfn.IFNA(RTD($A$1,,"order",$A118,BN$6,$A$2),""))</f>
        <v/>
      </c>
      <c r="BO118" s="149" t="str">
        <f>IF($A118="","",_xlfn.IFNA(RTD($A$1,,"order",$A118,BO$6,$A$2),""))</f>
        <v/>
      </c>
      <c r="BP118" s="149" t="str">
        <f>IF($A118="","",_xlfn.IFNA(RTD($A$1,,"order",$A118,BP$6,$A$2),""))</f>
        <v/>
      </c>
      <c r="BQ118" s="149" t="str">
        <f>IF($A118="","",_xlfn.IFNA(RTD($A$1,,"order",$A118,BQ$6,$A$2),""))</f>
        <v/>
      </c>
      <c r="BR118" s="59" t="str">
        <f>IF($A118="","",_xlfn.IFNA(RTD($A$1,,"order",$A118,BR$6,$A$2),""))</f>
        <v/>
      </c>
      <c r="BS118" s="59" t="str">
        <f>IF($A118="","",_xlfn.IFNA(RTD($A$1,,"order",$A118,BS$6,$A$2),""))</f>
        <v/>
      </c>
      <c r="BT118" s="59" t="str">
        <f>IF($A118="","",_xlfn.IFNA(RTD($A$1,,"order",$A118,BT$6,$A$2),""))</f>
        <v/>
      </c>
      <c r="BU118" s="59" t="str">
        <f>IF($A118="","",_xlfn.IFNA(RTD($A$1,,"order",$A118,BU$6,$A$2),""))</f>
        <v/>
      </c>
      <c r="BV118" s="59" t="str">
        <f>IF($A118="","",_xlfn.IFNA(RTD($A$1,,"order",$A118,BV$6,$A$2),""))</f>
        <v/>
      </c>
      <c r="BW118" s="59" t="str">
        <f>IF($A118="","",_xlfn.IFNA(RTD($A$1,,"order",$A118,BW$6,$A$2),""))</f>
        <v/>
      </c>
      <c r="BX118" s="59" t="str">
        <f>IF($A118="","",_xlfn.IFNA(RTD($A$1,,"order",$A118,BX$6,$A$2),""))</f>
        <v/>
      </c>
      <c r="BY118" s="59" t="str">
        <f>IF($A118="","",_xlfn.IFNA(RTD($A$1,,"order",$A118,BY$6,$A$2),""))</f>
        <v/>
      </c>
      <c r="BZ118" s="59" t="str">
        <f>IF($A118="","",_xlfn.IFNA(RTD($A$1,,"order",$A118,BZ$6,$A$2),""))</f>
        <v/>
      </c>
      <c r="CA118" s="59" t="str">
        <f>IF($A118="","",_xlfn.IFNA(RTD($A$1,,"order",$A118,CA$6,$A$2),""))</f>
        <v/>
      </c>
      <c r="CB118" s="59" t="str">
        <f>IF($A118="","",_xlfn.IFNA(RTD($A$1,,"order",$A118,CB$6,$A$2),""))</f>
        <v/>
      </c>
    </row>
    <row r="119" spans="1:80" x14ac:dyDescent="0.55000000000000004">
      <c r="A119" s="59" t="str">
        <f>IF(LiveOn,IFERROR(MID(","&amp;$B$5&amp;",",FIND(CHAR(1),SUBSTITUTE(","&amp;$B$5&amp;",",",",CHAR(1),ROWS($A$7:A119)))+1,FIND(CHAR(1),SUBSTITUTE(","&amp;$B$5&amp;",",",",CHAR(1),ROWS($A$7:A119)+1))-FIND(CHAR(1),SUBSTITUTE(","&amp;$B$5&amp;",",",",CHAR(1),ROWS($A$7:A119)))-1),""),"")</f>
        <v/>
      </c>
      <c r="B119" s="115" t="str">
        <f>IF($A119="","",IF(ISNUMBER(UtcOffset),IF(ISNUMBER(RTD($A$1,,"order",$A119,B$6,$A$2)),RTD($A$1,,"order",$A119,B$6,$A$2)+UtcOffset,RTD($A$1,,"order",$A119,B$6,$A$2)),""))</f>
        <v/>
      </c>
      <c r="C119" s="115" t="str">
        <f>IF($A119="","",IF(ISNUMBER(UtcOffset),IF(ISNUMBER(RTD($A$1,,"order",$A119,C$6,$A$2)),RTD($A$1,,"order",$A119,C$6,$A$2)+UtcOffset,RTD($A$1,,"order",$A119,C$6,$A$2)),""))</f>
        <v/>
      </c>
      <c r="D119" s="61" t="str">
        <f>IF($A119="","",_xlfn.IFNA(RTD($A$1,,"order",$A119,D$6,$A$2),""))</f>
        <v/>
      </c>
      <c r="E119" s="123" t="str">
        <f>IF($A119="","",_xlfn.IFNA(RTD($A$1,,"order",$A119,E$6,$A$2),""))</f>
        <v/>
      </c>
      <c r="F119" s="130" t="str">
        <f>IF($A119="","",_xlfn.IFNA(RTD($A$1,,"order",$A119,F$6,$A$2),""))</f>
        <v/>
      </c>
      <c r="G119" s="130" t="str">
        <f>IF($A119="","",_xlfn.IFNA(RTD($A$1,,"order",$A119,G$6,$A$2),""))</f>
        <v/>
      </c>
      <c r="H119" s="82" t="str">
        <f>IF($A119="","",_xlfn.IFNA(RTD($A$1,,"order",$A119,H$6,$A$2),""))</f>
        <v/>
      </c>
      <c r="I119" s="135" t="str">
        <f>IF($A119="","",_xlfn.IFNA(RTD($A$1,,"order",$A119,I$6,$A$2),""))</f>
        <v/>
      </c>
      <c r="J119" s="135" t="str">
        <f>IF($A119="","",_xlfn.IFNA(RTD($A$1,,"order",$A119,J$6,$A$2),""))</f>
        <v/>
      </c>
      <c r="K119" s="139" t="str">
        <f>IF($A119="","",_xlfn.IFNA(RTD($A$1,,"order",$A119,K$6,$A$2),""))</f>
        <v/>
      </c>
      <c r="L119" s="139" t="str">
        <f>IF($A119="","",_xlfn.IFNA(RTD($A$1,,"order",$A119,L$6,$A$2),""))</f>
        <v/>
      </c>
      <c r="M119" s="62" t="str">
        <f>IF($A119="","",_xlfn.IFNA(RTD($A$1,,"order",$A119,M$6,$A$2),""))</f>
        <v/>
      </c>
      <c r="N119" s="62" t="str">
        <f>IF($A119="","",_xlfn.IFNA(RTD($A$1,,"order",$A119,N$6,$A$2),""))</f>
        <v/>
      </c>
      <c r="O119" s="142" t="str">
        <f>IF($A119="","",_xlfn.IFNA(RTD($A$1,,"order",$A119,O$6,$A$2),""))</f>
        <v/>
      </c>
      <c r="P119" s="142" t="str">
        <f>IF($A119="","",_xlfn.IFNA(RTD($A$1,,"order",$A119,P$6,$A$2),""))</f>
        <v/>
      </c>
      <c r="Q119" s="152" t="str">
        <f>IF($A119="","",_xlfn.IFNA(RTD($A$1,,"order",$A119,Q$6,$A$2),""))</f>
        <v/>
      </c>
      <c r="R119" s="59" t="str">
        <f>IF($A119="","",_xlfn.IFNA(RTD($A$1,,"order",$A119,R$6,$A$2),""))</f>
        <v/>
      </c>
      <c r="S119" s="59" t="str">
        <f>IF($A119="","",_xlfn.IFNA(RTD($A$1,,"order",$A119,S$6,$A$2),""))</f>
        <v/>
      </c>
      <c r="T119" s="143" t="str">
        <f>IF($A119="","",_xlfn.IFNA(RTD($A$1,,"order",$A119,T$6,$A$2),""))</f>
        <v/>
      </c>
      <c r="U119" s="143" t="str">
        <f>IF($A119="","",_xlfn.IFNA(RTD($A$1,,"order",$A119,U$6,$A$2),""))</f>
        <v/>
      </c>
      <c r="V119" s="143" t="str">
        <f>IF($A119="","",_xlfn.IFNA(RTD($A$1,,"order",$A119,V$6,$A$2),""))</f>
        <v/>
      </c>
      <c r="W119" s="143" t="str">
        <f>IF($A119="","",_xlfn.IFNA(RTD($A$1,,"order",$A119,W$6,$A$2),""))</f>
        <v/>
      </c>
      <c r="X119" s="147" t="str">
        <f>IF($A119="","",_xlfn.IFNA(RTD($A$1,,"order",$A119,X$6,$A$2),""))</f>
        <v/>
      </c>
      <c r="Y119" s="147" t="str">
        <f>IF($A119="","",_xlfn.IFNA(RTD($A$1,,"order",$A119,Y$6,$A$2),""))</f>
        <v/>
      </c>
      <c r="Z119" s="143" t="str">
        <f>IF($A119="","",_xlfn.IFNA(RTD($A$1,,"order",$A119,Z$6,$A$2),""))</f>
        <v/>
      </c>
      <c r="AA119" s="143" t="str">
        <f>IF($A119="","",_xlfn.IFNA(RTD($A$1,,"order",$A119,AA$6,$A$2),""))</f>
        <v/>
      </c>
      <c r="AB119" s="143" t="str">
        <f>IF($A119="","",_xlfn.IFNA(RTD($A$1,,"order",$A119,AB$6,$A$2),""))</f>
        <v/>
      </c>
      <c r="AC119" s="143" t="str">
        <f>IF($A119="","",_xlfn.IFNA(RTD($A$1,,"order",$A119,AC$6,$A$2),""))</f>
        <v/>
      </c>
      <c r="AD119" s="143" t="str">
        <f>IF($A119="","",_xlfn.IFNA(RTD($A$1,,"order",$A119,AD$6,$A$2),""))</f>
        <v/>
      </c>
      <c r="AE119" s="59" t="str">
        <f>IF($A119="","",_xlfn.IFNA(RTD($A$1,,"order",$A119,AE$6,$A$2),""))</f>
        <v/>
      </c>
      <c r="AF119" s="59" t="str">
        <f>IF($A119="","",_xlfn.IFNA(RTD($A$1,,"order",$A119,AF$6,$A$2),""))</f>
        <v/>
      </c>
      <c r="AG119" s="59" t="str">
        <f>IF($A119="","",_xlfn.IFNA(RTD($A$1,,"order",$A119,AG$6,$A$2),""))</f>
        <v/>
      </c>
      <c r="AH119" s="59" t="str">
        <f>IF($A119="","",_xlfn.IFNA(RTD($A$1,,"order",$A119,AH$6,$A$2),""))</f>
        <v/>
      </c>
      <c r="AI119" s="143" t="str">
        <f>IF($A119="","",_xlfn.IFNA(RTD($A$1,,"order",$A119,AI$6,$A$2),""))</f>
        <v/>
      </c>
      <c r="AJ119" s="59" t="str">
        <f>IF($A119="","",_xlfn.IFNA(RTD($A$1,,"order",$A119,AJ$6,$A$2),""))</f>
        <v/>
      </c>
      <c r="AK119" s="143" t="str">
        <f>IF($A119="","",_xlfn.IFNA(RTD($A$1,,"order",$A119,AK$6,$A$2),""))</f>
        <v/>
      </c>
      <c r="AL119" s="59" t="str">
        <f>IF($A119="","",_xlfn.IFNA(RTD($A$1,,"order",$A119,AL$6,$A$2),""))</f>
        <v/>
      </c>
      <c r="AM119" s="143" t="str">
        <f>IF($A119="","",_xlfn.IFNA(RTD($A$1,,"order",$A119,AM$6,$A$2),""))</f>
        <v/>
      </c>
      <c r="AN119" s="143" t="str">
        <f>IF($A119="","",_xlfn.IFNA(RTD($A$1,,"order",$A119,AN$6,$A$2),""))</f>
        <v/>
      </c>
      <c r="AO119" s="143" t="str">
        <f>IF($A119="","",_xlfn.IFNA(RTD($A$1,,"order",$A119,AO$6,$A$2),""))</f>
        <v/>
      </c>
      <c r="AP119" s="143" t="str">
        <f>IF($A119="","",_xlfn.IFNA(RTD($A$1,,"order",$A119,AP$6,$A$2),""))</f>
        <v/>
      </c>
      <c r="AQ119" s="143" t="str">
        <f>IF($A119="","",_xlfn.IFNA(RTD($A$1,,"order",$A119,AQ$6,$A$2),""))</f>
        <v/>
      </c>
      <c r="AR119" s="143" t="str">
        <f>IF($A119="","",_xlfn.IFNA(RTD($A$1,,"order",$A119,AR$6,$A$2),""))</f>
        <v/>
      </c>
      <c r="AS119" s="143" t="str">
        <f>IF($A119="","",_xlfn.IFNA(RTD($A$1,,"order",$A119,AS$6,$A$2),""))</f>
        <v/>
      </c>
      <c r="AT119" s="143" t="str">
        <f>IF($A119="","",_xlfn.IFNA(RTD($A$1,,"order",$A119,AT$6,$A$2),""))</f>
        <v/>
      </c>
      <c r="AU119" s="59" t="str">
        <f>IF($A119="","",_xlfn.IFNA(RTD($A$1,,"order",$A119,AU$6,$A$2),""))</f>
        <v/>
      </c>
      <c r="AV119" s="59" t="str">
        <f>IF($A119="","",_xlfn.IFNA(RTD($A$1,,"order",$A119,AV$6,$A$2),""))</f>
        <v/>
      </c>
      <c r="AW119" s="143" t="str">
        <f>IF($A119="","",_xlfn.IFNA(RTD($A$1,,"order",$A119,AW$6,$A$2),""))</f>
        <v/>
      </c>
      <c r="AX119" s="143" t="str">
        <f>IF($A119="","",_xlfn.IFNA(RTD($A$1,,"order",$A119,AX$6,$A$2),""))</f>
        <v/>
      </c>
      <c r="AY119" s="143" t="str">
        <f>IF($A119="","",_xlfn.IFNA(RTD($A$1,,"order",$A119,AY$6,$A$2),""))</f>
        <v/>
      </c>
      <c r="AZ119" s="143" t="str">
        <f>IF($A119="","",_xlfn.IFNA(RTD($A$1,,"order",$A119,AZ$6,$A$2),""))</f>
        <v/>
      </c>
      <c r="BA119" s="143" t="str">
        <f>IF($A119="","",_xlfn.IFNA(RTD($A$1,,"order",$A119,BA$6,$A$2),""))</f>
        <v/>
      </c>
      <c r="BB119" s="143" t="str">
        <f>IF($A119="","",_xlfn.IFNA(RTD($A$1,,"order",$A119,BB$6,$A$2),""))</f>
        <v/>
      </c>
      <c r="BC119" s="143" t="str">
        <f>IF($A119="","",_xlfn.IFNA(RTD($A$1,,"order",$A119,BC$6,$A$2),""))</f>
        <v/>
      </c>
      <c r="BD119" s="143" t="str">
        <f>IF($A119="","",_xlfn.IFNA(RTD($A$1,,"order",$A119,BD$6,$A$2),""))</f>
        <v/>
      </c>
      <c r="BE119" s="143" t="str">
        <f>IF($A119="","",_xlfn.IFNA(RTD($A$1,,"order",$A119,BE$6,$A$2),""))</f>
        <v/>
      </c>
      <c r="BF119" s="143" t="str">
        <f>IF($A119="","",_xlfn.IFNA(RTD($A$1,,"order",$A119,BF$6,$A$2),""))</f>
        <v/>
      </c>
      <c r="BG119" s="143" t="str">
        <f>IF($A119="","",_xlfn.IFNA(RTD($A$1,,"order",$A119,BG$6,$A$2),""))</f>
        <v/>
      </c>
      <c r="BH119" s="143" t="str">
        <f>IF($A119="","",_xlfn.IFNA(RTD($A$1,,"order",$A119,BH$6,$A$2),""))</f>
        <v/>
      </c>
      <c r="BI119" s="143" t="str">
        <f>IF($A119="","",_xlfn.IFNA(RTD($A$1,,"order",$A119,BI$6,$A$2),""))</f>
        <v/>
      </c>
      <c r="BJ119" s="143" t="str">
        <f>IF($A119="","",_xlfn.IFNA(RTD($A$1,,"order",$A119,BJ$6,$A$2),""))</f>
        <v/>
      </c>
      <c r="BK119" s="143" t="str">
        <f>IF($A119="","",_xlfn.IFNA(RTD($A$1,,"order",$A119,BK$6,$A$2),""))</f>
        <v/>
      </c>
      <c r="BL119" s="143" t="str">
        <f>IF($A119="","",_xlfn.IFNA(RTD($A$1,,"order",$A119,BL$6,$A$2),""))</f>
        <v/>
      </c>
      <c r="BM119" s="143" t="str">
        <f>IF($A119="","",_xlfn.IFNA(RTD($A$1,,"order",$A119,BM$6,$A$2),""))</f>
        <v/>
      </c>
      <c r="BN119" s="143" t="str">
        <f>IF($A119="","",_xlfn.IFNA(RTD($A$1,,"order",$A119,BN$6,$A$2),""))</f>
        <v/>
      </c>
      <c r="BO119" s="149" t="str">
        <f>IF($A119="","",_xlfn.IFNA(RTD($A$1,,"order",$A119,BO$6,$A$2),""))</f>
        <v/>
      </c>
      <c r="BP119" s="149" t="str">
        <f>IF($A119="","",_xlfn.IFNA(RTD($A$1,,"order",$A119,BP$6,$A$2),""))</f>
        <v/>
      </c>
      <c r="BQ119" s="149" t="str">
        <f>IF($A119="","",_xlfn.IFNA(RTD($A$1,,"order",$A119,BQ$6,$A$2),""))</f>
        <v/>
      </c>
      <c r="BR119" s="59" t="str">
        <f>IF($A119="","",_xlfn.IFNA(RTD($A$1,,"order",$A119,BR$6,$A$2),""))</f>
        <v/>
      </c>
      <c r="BS119" s="59" t="str">
        <f>IF($A119="","",_xlfn.IFNA(RTD($A$1,,"order",$A119,BS$6,$A$2),""))</f>
        <v/>
      </c>
      <c r="BT119" s="59" t="str">
        <f>IF($A119="","",_xlfn.IFNA(RTD($A$1,,"order",$A119,BT$6,$A$2),""))</f>
        <v/>
      </c>
      <c r="BU119" s="59" t="str">
        <f>IF($A119="","",_xlfn.IFNA(RTD($A$1,,"order",$A119,BU$6,$A$2),""))</f>
        <v/>
      </c>
      <c r="BV119" s="59" t="str">
        <f>IF($A119="","",_xlfn.IFNA(RTD($A$1,,"order",$A119,BV$6,$A$2),""))</f>
        <v/>
      </c>
      <c r="BW119" s="59" t="str">
        <f>IF($A119="","",_xlfn.IFNA(RTD($A$1,,"order",$A119,BW$6,$A$2),""))</f>
        <v/>
      </c>
      <c r="BX119" s="59" t="str">
        <f>IF($A119="","",_xlfn.IFNA(RTD($A$1,,"order",$A119,BX$6,$A$2),""))</f>
        <v/>
      </c>
      <c r="BY119" s="59" t="str">
        <f>IF($A119="","",_xlfn.IFNA(RTD($A$1,,"order",$A119,BY$6,$A$2),""))</f>
        <v/>
      </c>
      <c r="BZ119" s="59" t="str">
        <f>IF($A119="","",_xlfn.IFNA(RTD($A$1,,"order",$A119,BZ$6,$A$2),""))</f>
        <v/>
      </c>
      <c r="CA119" s="59" t="str">
        <f>IF($A119="","",_xlfn.IFNA(RTD($A$1,,"order",$A119,CA$6,$A$2),""))</f>
        <v/>
      </c>
      <c r="CB119" s="59" t="str">
        <f>IF($A119="","",_xlfn.IFNA(RTD($A$1,,"order",$A119,CB$6,$A$2),""))</f>
        <v/>
      </c>
    </row>
    <row r="120" spans="1:80" x14ac:dyDescent="0.55000000000000004">
      <c r="A120" s="59" t="str">
        <f>IF(LiveOn,IFERROR(MID(","&amp;$B$5&amp;",",FIND(CHAR(1),SUBSTITUTE(","&amp;$B$5&amp;",",",",CHAR(1),ROWS($A$7:A120)))+1,FIND(CHAR(1),SUBSTITUTE(","&amp;$B$5&amp;",",",",CHAR(1),ROWS($A$7:A120)+1))-FIND(CHAR(1),SUBSTITUTE(","&amp;$B$5&amp;",",",",CHAR(1),ROWS($A$7:A120)))-1),""),"")</f>
        <v/>
      </c>
      <c r="B120" s="115" t="str">
        <f>IF($A120="","",IF(ISNUMBER(UtcOffset),IF(ISNUMBER(RTD($A$1,,"order",$A120,B$6,$A$2)),RTD($A$1,,"order",$A120,B$6,$A$2)+UtcOffset,RTD($A$1,,"order",$A120,B$6,$A$2)),""))</f>
        <v/>
      </c>
      <c r="C120" s="115" t="str">
        <f>IF($A120="","",IF(ISNUMBER(UtcOffset),IF(ISNUMBER(RTD($A$1,,"order",$A120,C$6,$A$2)),RTD($A$1,,"order",$A120,C$6,$A$2)+UtcOffset,RTD($A$1,,"order",$A120,C$6,$A$2)),""))</f>
        <v/>
      </c>
      <c r="D120" s="61" t="str">
        <f>IF($A120="","",_xlfn.IFNA(RTD($A$1,,"order",$A120,D$6,$A$2),""))</f>
        <v/>
      </c>
      <c r="E120" s="123" t="str">
        <f>IF($A120="","",_xlfn.IFNA(RTD($A$1,,"order",$A120,E$6,$A$2),""))</f>
        <v/>
      </c>
      <c r="F120" s="130" t="str">
        <f>IF($A120="","",_xlfn.IFNA(RTD($A$1,,"order",$A120,F$6,$A$2),""))</f>
        <v/>
      </c>
      <c r="G120" s="130" t="str">
        <f>IF($A120="","",_xlfn.IFNA(RTD($A$1,,"order",$A120,G$6,$A$2),""))</f>
        <v/>
      </c>
      <c r="H120" s="82" t="str">
        <f>IF($A120="","",_xlfn.IFNA(RTD($A$1,,"order",$A120,H$6,$A$2),""))</f>
        <v/>
      </c>
      <c r="I120" s="135" t="str">
        <f>IF($A120="","",_xlfn.IFNA(RTD($A$1,,"order",$A120,I$6,$A$2),""))</f>
        <v/>
      </c>
      <c r="J120" s="135" t="str">
        <f>IF($A120="","",_xlfn.IFNA(RTD($A$1,,"order",$A120,J$6,$A$2),""))</f>
        <v/>
      </c>
      <c r="K120" s="139" t="str">
        <f>IF($A120="","",_xlfn.IFNA(RTD($A$1,,"order",$A120,K$6,$A$2),""))</f>
        <v/>
      </c>
      <c r="L120" s="139" t="str">
        <f>IF($A120="","",_xlfn.IFNA(RTD($A$1,,"order",$A120,L$6,$A$2),""))</f>
        <v/>
      </c>
      <c r="M120" s="62" t="str">
        <f>IF($A120="","",_xlfn.IFNA(RTD($A$1,,"order",$A120,M$6,$A$2),""))</f>
        <v/>
      </c>
      <c r="N120" s="62" t="str">
        <f>IF($A120="","",_xlfn.IFNA(RTD($A$1,,"order",$A120,N$6,$A$2),""))</f>
        <v/>
      </c>
      <c r="O120" s="142" t="str">
        <f>IF($A120="","",_xlfn.IFNA(RTD($A$1,,"order",$A120,O$6,$A$2),""))</f>
        <v/>
      </c>
      <c r="P120" s="142" t="str">
        <f>IF($A120="","",_xlfn.IFNA(RTD($A$1,,"order",$A120,P$6,$A$2),""))</f>
        <v/>
      </c>
      <c r="Q120" s="152" t="str">
        <f>IF($A120="","",_xlfn.IFNA(RTD($A$1,,"order",$A120,Q$6,$A$2),""))</f>
        <v/>
      </c>
      <c r="R120" s="59" t="str">
        <f>IF($A120="","",_xlfn.IFNA(RTD($A$1,,"order",$A120,R$6,$A$2),""))</f>
        <v/>
      </c>
      <c r="S120" s="59" t="str">
        <f>IF($A120="","",_xlfn.IFNA(RTD($A$1,,"order",$A120,S$6,$A$2),""))</f>
        <v/>
      </c>
      <c r="T120" s="143" t="str">
        <f>IF($A120="","",_xlfn.IFNA(RTD($A$1,,"order",$A120,T$6,$A$2),""))</f>
        <v/>
      </c>
      <c r="U120" s="143" t="str">
        <f>IF($A120="","",_xlfn.IFNA(RTD($A$1,,"order",$A120,U$6,$A$2),""))</f>
        <v/>
      </c>
      <c r="V120" s="143" t="str">
        <f>IF($A120="","",_xlfn.IFNA(RTD($A$1,,"order",$A120,V$6,$A$2),""))</f>
        <v/>
      </c>
      <c r="W120" s="143" t="str">
        <f>IF($A120="","",_xlfn.IFNA(RTD($A$1,,"order",$A120,W$6,$A$2),""))</f>
        <v/>
      </c>
      <c r="X120" s="147" t="str">
        <f>IF($A120="","",_xlfn.IFNA(RTD($A$1,,"order",$A120,X$6,$A$2),""))</f>
        <v/>
      </c>
      <c r="Y120" s="147" t="str">
        <f>IF($A120="","",_xlfn.IFNA(RTD($A$1,,"order",$A120,Y$6,$A$2),""))</f>
        <v/>
      </c>
      <c r="Z120" s="143" t="str">
        <f>IF($A120="","",_xlfn.IFNA(RTD($A$1,,"order",$A120,Z$6,$A$2),""))</f>
        <v/>
      </c>
      <c r="AA120" s="143" t="str">
        <f>IF($A120="","",_xlfn.IFNA(RTD($A$1,,"order",$A120,AA$6,$A$2),""))</f>
        <v/>
      </c>
      <c r="AB120" s="143" t="str">
        <f>IF($A120="","",_xlfn.IFNA(RTD($A$1,,"order",$A120,AB$6,$A$2),""))</f>
        <v/>
      </c>
      <c r="AC120" s="143" t="str">
        <f>IF($A120="","",_xlfn.IFNA(RTD($A$1,,"order",$A120,AC$6,$A$2),""))</f>
        <v/>
      </c>
      <c r="AD120" s="143" t="str">
        <f>IF($A120="","",_xlfn.IFNA(RTD($A$1,,"order",$A120,AD$6,$A$2),""))</f>
        <v/>
      </c>
      <c r="AE120" s="59" t="str">
        <f>IF($A120="","",_xlfn.IFNA(RTD($A$1,,"order",$A120,AE$6,$A$2),""))</f>
        <v/>
      </c>
      <c r="AF120" s="59" t="str">
        <f>IF($A120="","",_xlfn.IFNA(RTD($A$1,,"order",$A120,AF$6,$A$2),""))</f>
        <v/>
      </c>
      <c r="AG120" s="59" t="str">
        <f>IF($A120="","",_xlfn.IFNA(RTD($A$1,,"order",$A120,AG$6,$A$2),""))</f>
        <v/>
      </c>
      <c r="AH120" s="59" t="str">
        <f>IF($A120="","",_xlfn.IFNA(RTD($A$1,,"order",$A120,AH$6,$A$2),""))</f>
        <v/>
      </c>
      <c r="AI120" s="143" t="str">
        <f>IF($A120="","",_xlfn.IFNA(RTD($A$1,,"order",$A120,AI$6,$A$2),""))</f>
        <v/>
      </c>
      <c r="AJ120" s="59" t="str">
        <f>IF($A120="","",_xlfn.IFNA(RTD($A$1,,"order",$A120,AJ$6,$A$2),""))</f>
        <v/>
      </c>
      <c r="AK120" s="143" t="str">
        <f>IF($A120="","",_xlfn.IFNA(RTD($A$1,,"order",$A120,AK$6,$A$2),""))</f>
        <v/>
      </c>
      <c r="AL120" s="59" t="str">
        <f>IF($A120="","",_xlfn.IFNA(RTD($A$1,,"order",$A120,AL$6,$A$2),""))</f>
        <v/>
      </c>
      <c r="AM120" s="143" t="str">
        <f>IF($A120="","",_xlfn.IFNA(RTD($A$1,,"order",$A120,AM$6,$A$2),""))</f>
        <v/>
      </c>
      <c r="AN120" s="143" t="str">
        <f>IF($A120="","",_xlfn.IFNA(RTD($A$1,,"order",$A120,AN$6,$A$2),""))</f>
        <v/>
      </c>
      <c r="AO120" s="143" t="str">
        <f>IF($A120="","",_xlfn.IFNA(RTD($A$1,,"order",$A120,AO$6,$A$2),""))</f>
        <v/>
      </c>
      <c r="AP120" s="143" t="str">
        <f>IF($A120="","",_xlfn.IFNA(RTD($A$1,,"order",$A120,AP$6,$A$2),""))</f>
        <v/>
      </c>
      <c r="AQ120" s="143" t="str">
        <f>IF($A120="","",_xlfn.IFNA(RTD($A$1,,"order",$A120,AQ$6,$A$2),""))</f>
        <v/>
      </c>
      <c r="AR120" s="143" t="str">
        <f>IF($A120="","",_xlfn.IFNA(RTD($A$1,,"order",$A120,AR$6,$A$2),""))</f>
        <v/>
      </c>
      <c r="AS120" s="143" t="str">
        <f>IF($A120="","",_xlfn.IFNA(RTD($A$1,,"order",$A120,AS$6,$A$2),""))</f>
        <v/>
      </c>
      <c r="AT120" s="143" t="str">
        <f>IF($A120="","",_xlfn.IFNA(RTD($A$1,,"order",$A120,AT$6,$A$2),""))</f>
        <v/>
      </c>
      <c r="AU120" s="59" t="str">
        <f>IF($A120="","",_xlfn.IFNA(RTD($A$1,,"order",$A120,AU$6,$A$2),""))</f>
        <v/>
      </c>
      <c r="AV120" s="59" t="str">
        <f>IF($A120="","",_xlfn.IFNA(RTD($A$1,,"order",$A120,AV$6,$A$2),""))</f>
        <v/>
      </c>
      <c r="AW120" s="143" t="str">
        <f>IF($A120="","",_xlfn.IFNA(RTD($A$1,,"order",$A120,AW$6,$A$2),""))</f>
        <v/>
      </c>
      <c r="AX120" s="143" t="str">
        <f>IF($A120="","",_xlfn.IFNA(RTD($A$1,,"order",$A120,AX$6,$A$2),""))</f>
        <v/>
      </c>
      <c r="AY120" s="143" t="str">
        <f>IF($A120="","",_xlfn.IFNA(RTD($A$1,,"order",$A120,AY$6,$A$2),""))</f>
        <v/>
      </c>
      <c r="AZ120" s="143" t="str">
        <f>IF($A120="","",_xlfn.IFNA(RTD($A$1,,"order",$A120,AZ$6,$A$2),""))</f>
        <v/>
      </c>
      <c r="BA120" s="143" t="str">
        <f>IF($A120="","",_xlfn.IFNA(RTD($A$1,,"order",$A120,BA$6,$A$2),""))</f>
        <v/>
      </c>
      <c r="BB120" s="143" t="str">
        <f>IF($A120="","",_xlfn.IFNA(RTD($A$1,,"order",$A120,BB$6,$A$2),""))</f>
        <v/>
      </c>
      <c r="BC120" s="143" t="str">
        <f>IF($A120="","",_xlfn.IFNA(RTD($A$1,,"order",$A120,BC$6,$A$2),""))</f>
        <v/>
      </c>
      <c r="BD120" s="143" t="str">
        <f>IF($A120="","",_xlfn.IFNA(RTD($A$1,,"order",$A120,BD$6,$A$2),""))</f>
        <v/>
      </c>
      <c r="BE120" s="143" t="str">
        <f>IF($A120="","",_xlfn.IFNA(RTD($A$1,,"order",$A120,BE$6,$A$2),""))</f>
        <v/>
      </c>
      <c r="BF120" s="143" t="str">
        <f>IF($A120="","",_xlfn.IFNA(RTD($A$1,,"order",$A120,BF$6,$A$2),""))</f>
        <v/>
      </c>
      <c r="BG120" s="143" t="str">
        <f>IF($A120="","",_xlfn.IFNA(RTD($A$1,,"order",$A120,BG$6,$A$2),""))</f>
        <v/>
      </c>
      <c r="BH120" s="143" t="str">
        <f>IF($A120="","",_xlfn.IFNA(RTD($A$1,,"order",$A120,BH$6,$A$2),""))</f>
        <v/>
      </c>
      <c r="BI120" s="143" t="str">
        <f>IF($A120="","",_xlfn.IFNA(RTD($A$1,,"order",$A120,BI$6,$A$2),""))</f>
        <v/>
      </c>
      <c r="BJ120" s="143" t="str">
        <f>IF($A120="","",_xlfn.IFNA(RTD($A$1,,"order",$A120,BJ$6,$A$2),""))</f>
        <v/>
      </c>
      <c r="BK120" s="143" t="str">
        <f>IF($A120="","",_xlfn.IFNA(RTD($A$1,,"order",$A120,BK$6,$A$2),""))</f>
        <v/>
      </c>
      <c r="BL120" s="143" t="str">
        <f>IF($A120="","",_xlfn.IFNA(RTD($A$1,,"order",$A120,BL$6,$A$2),""))</f>
        <v/>
      </c>
      <c r="BM120" s="143" t="str">
        <f>IF($A120="","",_xlfn.IFNA(RTD($A$1,,"order",$A120,BM$6,$A$2),""))</f>
        <v/>
      </c>
      <c r="BN120" s="143" t="str">
        <f>IF($A120="","",_xlfn.IFNA(RTD($A$1,,"order",$A120,BN$6,$A$2),""))</f>
        <v/>
      </c>
      <c r="BO120" s="149" t="str">
        <f>IF($A120="","",_xlfn.IFNA(RTD($A$1,,"order",$A120,BO$6,$A$2),""))</f>
        <v/>
      </c>
      <c r="BP120" s="149" t="str">
        <f>IF($A120="","",_xlfn.IFNA(RTD($A$1,,"order",$A120,BP$6,$A$2),""))</f>
        <v/>
      </c>
      <c r="BQ120" s="149" t="str">
        <f>IF($A120="","",_xlfn.IFNA(RTD($A$1,,"order",$A120,BQ$6,$A$2),""))</f>
        <v/>
      </c>
      <c r="BR120" s="59" t="str">
        <f>IF($A120="","",_xlfn.IFNA(RTD($A$1,,"order",$A120,BR$6,$A$2),""))</f>
        <v/>
      </c>
      <c r="BS120" s="59" t="str">
        <f>IF($A120="","",_xlfn.IFNA(RTD($A$1,,"order",$A120,BS$6,$A$2),""))</f>
        <v/>
      </c>
      <c r="BT120" s="59" t="str">
        <f>IF($A120="","",_xlfn.IFNA(RTD($A$1,,"order",$A120,BT$6,$A$2),""))</f>
        <v/>
      </c>
      <c r="BU120" s="59" t="str">
        <f>IF($A120="","",_xlfn.IFNA(RTD($A$1,,"order",$A120,BU$6,$A$2),""))</f>
        <v/>
      </c>
      <c r="BV120" s="59" t="str">
        <f>IF($A120="","",_xlfn.IFNA(RTD($A$1,,"order",$A120,BV$6,$A$2),""))</f>
        <v/>
      </c>
      <c r="BW120" s="59" t="str">
        <f>IF($A120="","",_xlfn.IFNA(RTD($A$1,,"order",$A120,BW$6,$A$2),""))</f>
        <v/>
      </c>
      <c r="BX120" s="59" t="str">
        <f>IF($A120="","",_xlfn.IFNA(RTD($A$1,,"order",$A120,BX$6,$A$2),""))</f>
        <v/>
      </c>
      <c r="BY120" s="59" t="str">
        <f>IF($A120="","",_xlfn.IFNA(RTD($A$1,,"order",$A120,BY$6,$A$2),""))</f>
        <v/>
      </c>
      <c r="BZ120" s="59" t="str">
        <f>IF($A120="","",_xlfn.IFNA(RTD($A$1,,"order",$A120,BZ$6,$A$2),""))</f>
        <v/>
      </c>
      <c r="CA120" s="59" t="str">
        <f>IF($A120="","",_xlfn.IFNA(RTD($A$1,,"order",$A120,CA$6,$A$2),""))</f>
        <v/>
      </c>
      <c r="CB120" s="59" t="str">
        <f>IF($A120="","",_xlfn.IFNA(RTD($A$1,,"order",$A120,CB$6,$A$2),""))</f>
        <v/>
      </c>
    </row>
    <row r="121" spans="1:80" x14ac:dyDescent="0.55000000000000004">
      <c r="A121" s="59" t="str">
        <f>IF(LiveOn,IFERROR(MID(","&amp;$B$5&amp;",",FIND(CHAR(1),SUBSTITUTE(","&amp;$B$5&amp;",",",",CHAR(1),ROWS($A$7:A121)))+1,FIND(CHAR(1),SUBSTITUTE(","&amp;$B$5&amp;",",",",CHAR(1),ROWS($A$7:A121)+1))-FIND(CHAR(1),SUBSTITUTE(","&amp;$B$5&amp;",",",",CHAR(1),ROWS($A$7:A121)))-1),""),"")</f>
        <v/>
      </c>
      <c r="B121" s="115" t="str">
        <f>IF($A121="","",IF(ISNUMBER(UtcOffset),IF(ISNUMBER(RTD($A$1,,"order",$A121,B$6,$A$2)),RTD($A$1,,"order",$A121,B$6,$A$2)+UtcOffset,RTD($A$1,,"order",$A121,B$6,$A$2)),""))</f>
        <v/>
      </c>
      <c r="C121" s="115" t="str">
        <f>IF($A121="","",IF(ISNUMBER(UtcOffset),IF(ISNUMBER(RTD($A$1,,"order",$A121,C$6,$A$2)),RTD($A$1,,"order",$A121,C$6,$A$2)+UtcOffset,RTD($A$1,,"order",$A121,C$6,$A$2)),""))</f>
        <v/>
      </c>
      <c r="D121" s="61" t="str">
        <f>IF($A121="","",_xlfn.IFNA(RTD($A$1,,"order",$A121,D$6,$A$2),""))</f>
        <v/>
      </c>
      <c r="E121" s="123" t="str">
        <f>IF($A121="","",_xlfn.IFNA(RTD($A$1,,"order",$A121,E$6,$A$2),""))</f>
        <v/>
      </c>
      <c r="F121" s="130" t="str">
        <f>IF($A121="","",_xlfn.IFNA(RTD($A$1,,"order",$A121,F$6,$A$2),""))</f>
        <v/>
      </c>
      <c r="G121" s="130" t="str">
        <f>IF($A121="","",_xlfn.IFNA(RTD($A$1,,"order",$A121,G$6,$A$2),""))</f>
        <v/>
      </c>
      <c r="H121" s="82" t="str">
        <f>IF($A121="","",_xlfn.IFNA(RTD($A$1,,"order",$A121,H$6,$A$2),""))</f>
        <v/>
      </c>
      <c r="I121" s="135" t="str">
        <f>IF($A121="","",_xlfn.IFNA(RTD($A$1,,"order",$A121,I$6,$A$2),""))</f>
        <v/>
      </c>
      <c r="J121" s="135" t="str">
        <f>IF($A121="","",_xlfn.IFNA(RTD($A$1,,"order",$A121,J$6,$A$2),""))</f>
        <v/>
      </c>
      <c r="K121" s="139" t="str">
        <f>IF($A121="","",_xlfn.IFNA(RTD($A$1,,"order",$A121,K$6,$A$2),""))</f>
        <v/>
      </c>
      <c r="L121" s="139" t="str">
        <f>IF($A121="","",_xlfn.IFNA(RTD($A$1,,"order",$A121,L$6,$A$2),""))</f>
        <v/>
      </c>
      <c r="M121" s="62" t="str">
        <f>IF($A121="","",_xlfn.IFNA(RTD($A$1,,"order",$A121,M$6,$A$2),""))</f>
        <v/>
      </c>
      <c r="N121" s="62" t="str">
        <f>IF($A121="","",_xlfn.IFNA(RTD($A$1,,"order",$A121,N$6,$A$2),""))</f>
        <v/>
      </c>
      <c r="O121" s="142" t="str">
        <f>IF($A121="","",_xlfn.IFNA(RTD($A$1,,"order",$A121,O$6,$A$2),""))</f>
        <v/>
      </c>
      <c r="P121" s="142" t="str">
        <f>IF($A121="","",_xlfn.IFNA(RTD($A$1,,"order",$A121,P$6,$A$2),""))</f>
        <v/>
      </c>
      <c r="Q121" s="152" t="str">
        <f>IF($A121="","",_xlfn.IFNA(RTD($A$1,,"order",$A121,Q$6,$A$2),""))</f>
        <v/>
      </c>
      <c r="R121" s="59" t="str">
        <f>IF($A121="","",_xlfn.IFNA(RTD($A$1,,"order",$A121,R$6,$A$2),""))</f>
        <v/>
      </c>
      <c r="S121" s="59" t="str">
        <f>IF($A121="","",_xlfn.IFNA(RTD($A$1,,"order",$A121,S$6,$A$2),""))</f>
        <v/>
      </c>
      <c r="T121" s="143" t="str">
        <f>IF($A121="","",_xlfn.IFNA(RTD($A$1,,"order",$A121,T$6,$A$2),""))</f>
        <v/>
      </c>
      <c r="U121" s="143" t="str">
        <f>IF($A121="","",_xlfn.IFNA(RTD($A$1,,"order",$A121,U$6,$A$2),""))</f>
        <v/>
      </c>
      <c r="V121" s="143" t="str">
        <f>IF($A121="","",_xlfn.IFNA(RTD($A$1,,"order",$A121,V$6,$A$2),""))</f>
        <v/>
      </c>
      <c r="W121" s="143" t="str">
        <f>IF($A121="","",_xlfn.IFNA(RTD($A$1,,"order",$A121,W$6,$A$2),""))</f>
        <v/>
      </c>
      <c r="X121" s="147" t="str">
        <f>IF($A121="","",_xlfn.IFNA(RTD($A$1,,"order",$A121,X$6,$A$2),""))</f>
        <v/>
      </c>
      <c r="Y121" s="147" t="str">
        <f>IF($A121="","",_xlfn.IFNA(RTD($A$1,,"order",$A121,Y$6,$A$2),""))</f>
        <v/>
      </c>
      <c r="Z121" s="143" t="str">
        <f>IF($A121="","",_xlfn.IFNA(RTD($A$1,,"order",$A121,Z$6,$A$2),""))</f>
        <v/>
      </c>
      <c r="AA121" s="143" t="str">
        <f>IF($A121="","",_xlfn.IFNA(RTD($A$1,,"order",$A121,AA$6,$A$2),""))</f>
        <v/>
      </c>
      <c r="AB121" s="143" t="str">
        <f>IF($A121="","",_xlfn.IFNA(RTD($A$1,,"order",$A121,AB$6,$A$2),""))</f>
        <v/>
      </c>
      <c r="AC121" s="143" t="str">
        <f>IF($A121="","",_xlfn.IFNA(RTD($A$1,,"order",$A121,AC$6,$A$2),""))</f>
        <v/>
      </c>
      <c r="AD121" s="143" t="str">
        <f>IF($A121="","",_xlfn.IFNA(RTD($A$1,,"order",$A121,AD$6,$A$2),""))</f>
        <v/>
      </c>
      <c r="AE121" s="59" t="str">
        <f>IF($A121="","",_xlfn.IFNA(RTD($A$1,,"order",$A121,AE$6,$A$2),""))</f>
        <v/>
      </c>
      <c r="AF121" s="59" t="str">
        <f>IF($A121="","",_xlfn.IFNA(RTD($A$1,,"order",$A121,AF$6,$A$2),""))</f>
        <v/>
      </c>
      <c r="AG121" s="59" t="str">
        <f>IF($A121="","",_xlfn.IFNA(RTD($A$1,,"order",$A121,AG$6,$A$2),""))</f>
        <v/>
      </c>
      <c r="AH121" s="59" t="str">
        <f>IF($A121="","",_xlfn.IFNA(RTD($A$1,,"order",$A121,AH$6,$A$2),""))</f>
        <v/>
      </c>
      <c r="AI121" s="143" t="str">
        <f>IF($A121="","",_xlfn.IFNA(RTD($A$1,,"order",$A121,AI$6,$A$2),""))</f>
        <v/>
      </c>
      <c r="AJ121" s="59" t="str">
        <f>IF($A121="","",_xlfn.IFNA(RTD($A$1,,"order",$A121,AJ$6,$A$2),""))</f>
        <v/>
      </c>
      <c r="AK121" s="143" t="str">
        <f>IF($A121="","",_xlfn.IFNA(RTD($A$1,,"order",$A121,AK$6,$A$2),""))</f>
        <v/>
      </c>
      <c r="AL121" s="59" t="str">
        <f>IF($A121="","",_xlfn.IFNA(RTD($A$1,,"order",$A121,AL$6,$A$2),""))</f>
        <v/>
      </c>
      <c r="AM121" s="143" t="str">
        <f>IF($A121="","",_xlfn.IFNA(RTD($A$1,,"order",$A121,AM$6,$A$2),""))</f>
        <v/>
      </c>
      <c r="AN121" s="143" t="str">
        <f>IF($A121="","",_xlfn.IFNA(RTD($A$1,,"order",$A121,AN$6,$A$2),""))</f>
        <v/>
      </c>
      <c r="AO121" s="143" t="str">
        <f>IF($A121="","",_xlfn.IFNA(RTD($A$1,,"order",$A121,AO$6,$A$2),""))</f>
        <v/>
      </c>
      <c r="AP121" s="143" t="str">
        <f>IF($A121="","",_xlfn.IFNA(RTD($A$1,,"order",$A121,AP$6,$A$2),""))</f>
        <v/>
      </c>
      <c r="AQ121" s="143" t="str">
        <f>IF($A121="","",_xlfn.IFNA(RTD($A$1,,"order",$A121,AQ$6,$A$2),""))</f>
        <v/>
      </c>
      <c r="AR121" s="143" t="str">
        <f>IF($A121="","",_xlfn.IFNA(RTD($A$1,,"order",$A121,AR$6,$A$2),""))</f>
        <v/>
      </c>
      <c r="AS121" s="143" t="str">
        <f>IF($A121="","",_xlfn.IFNA(RTD($A$1,,"order",$A121,AS$6,$A$2),""))</f>
        <v/>
      </c>
      <c r="AT121" s="143" t="str">
        <f>IF($A121="","",_xlfn.IFNA(RTD($A$1,,"order",$A121,AT$6,$A$2),""))</f>
        <v/>
      </c>
      <c r="AU121" s="59" t="str">
        <f>IF($A121="","",_xlfn.IFNA(RTD($A$1,,"order",$A121,AU$6,$A$2),""))</f>
        <v/>
      </c>
      <c r="AV121" s="59" t="str">
        <f>IF($A121="","",_xlfn.IFNA(RTD($A$1,,"order",$A121,AV$6,$A$2),""))</f>
        <v/>
      </c>
      <c r="AW121" s="143" t="str">
        <f>IF($A121="","",_xlfn.IFNA(RTD($A$1,,"order",$A121,AW$6,$A$2),""))</f>
        <v/>
      </c>
      <c r="AX121" s="143" t="str">
        <f>IF($A121="","",_xlfn.IFNA(RTD($A$1,,"order",$A121,AX$6,$A$2),""))</f>
        <v/>
      </c>
      <c r="AY121" s="143" t="str">
        <f>IF($A121="","",_xlfn.IFNA(RTD($A$1,,"order",$A121,AY$6,$A$2),""))</f>
        <v/>
      </c>
      <c r="AZ121" s="143" t="str">
        <f>IF($A121="","",_xlfn.IFNA(RTD($A$1,,"order",$A121,AZ$6,$A$2),""))</f>
        <v/>
      </c>
      <c r="BA121" s="143" t="str">
        <f>IF($A121="","",_xlfn.IFNA(RTD($A$1,,"order",$A121,BA$6,$A$2),""))</f>
        <v/>
      </c>
      <c r="BB121" s="143" t="str">
        <f>IF($A121="","",_xlfn.IFNA(RTD($A$1,,"order",$A121,BB$6,$A$2),""))</f>
        <v/>
      </c>
      <c r="BC121" s="143" t="str">
        <f>IF($A121="","",_xlfn.IFNA(RTD($A$1,,"order",$A121,BC$6,$A$2),""))</f>
        <v/>
      </c>
      <c r="BD121" s="143" t="str">
        <f>IF($A121="","",_xlfn.IFNA(RTD($A$1,,"order",$A121,BD$6,$A$2),""))</f>
        <v/>
      </c>
      <c r="BE121" s="143" t="str">
        <f>IF($A121="","",_xlfn.IFNA(RTD($A$1,,"order",$A121,BE$6,$A$2),""))</f>
        <v/>
      </c>
      <c r="BF121" s="143" t="str">
        <f>IF($A121="","",_xlfn.IFNA(RTD($A$1,,"order",$A121,BF$6,$A$2),""))</f>
        <v/>
      </c>
      <c r="BG121" s="143" t="str">
        <f>IF($A121="","",_xlfn.IFNA(RTD($A$1,,"order",$A121,BG$6,$A$2),""))</f>
        <v/>
      </c>
      <c r="BH121" s="143" t="str">
        <f>IF($A121="","",_xlfn.IFNA(RTD($A$1,,"order",$A121,BH$6,$A$2),""))</f>
        <v/>
      </c>
      <c r="BI121" s="143" t="str">
        <f>IF($A121="","",_xlfn.IFNA(RTD($A$1,,"order",$A121,BI$6,$A$2),""))</f>
        <v/>
      </c>
      <c r="BJ121" s="143" t="str">
        <f>IF($A121="","",_xlfn.IFNA(RTD($A$1,,"order",$A121,BJ$6,$A$2),""))</f>
        <v/>
      </c>
      <c r="BK121" s="143" t="str">
        <f>IF($A121="","",_xlfn.IFNA(RTD($A$1,,"order",$A121,BK$6,$A$2),""))</f>
        <v/>
      </c>
      <c r="BL121" s="143" t="str">
        <f>IF($A121="","",_xlfn.IFNA(RTD($A$1,,"order",$A121,BL$6,$A$2),""))</f>
        <v/>
      </c>
      <c r="BM121" s="143" t="str">
        <f>IF($A121="","",_xlfn.IFNA(RTD($A$1,,"order",$A121,BM$6,$A$2),""))</f>
        <v/>
      </c>
      <c r="BN121" s="143" t="str">
        <f>IF($A121="","",_xlfn.IFNA(RTD($A$1,,"order",$A121,BN$6,$A$2),""))</f>
        <v/>
      </c>
      <c r="BO121" s="149" t="str">
        <f>IF($A121="","",_xlfn.IFNA(RTD($A$1,,"order",$A121,BO$6,$A$2),""))</f>
        <v/>
      </c>
      <c r="BP121" s="149" t="str">
        <f>IF($A121="","",_xlfn.IFNA(RTD($A$1,,"order",$A121,BP$6,$A$2),""))</f>
        <v/>
      </c>
      <c r="BQ121" s="149" t="str">
        <f>IF($A121="","",_xlfn.IFNA(RTD($A$1,,"order",$A121,BQ$6,$A$2),""))</f>
        <v/>
      </c>
      <c r="BR121" s="59" t="str">
        <f>IF($A121="","",_xlfn.IFNA(RTD($A$1,,"order",$A121,BR$6,$A$2),""))</f>
        <v/>
      </c>
      <c r="BS121" s="59" t="str">
        <f>IF($A121="","",_xlfn.IFNA(RTD($A$1,,"order",$A121,BS$6,$A$2),""))</f>
        <v/>
      </c>
      <c r="BT121" s="59" t="str">
        <f>IF($A121="","",_xlfn.IFNA(RTD($A$1,,"order",$A121,BT$6,$A$2),""))</f>
        <v/>
      </c>
      <c r="BU121" s="59" t="str">
        <f>IF($A121="","",_xlfn.IFNA(RTD($A$1,,"order",$A121,BU$6,$A$2),""))</f>
        <v/>
      </c>
      <c r="BV121" s="59" t="str">
        <f>IF($A121="","",_xlfn.IFNA(RTD($A$1,,"order",$A121,BV$6,$A$2),""))</f>
        <v/>
      </c>
      <c r="BW121" s="59" t="str">
        <f>IF($A121="","",_xlfn.IFNA(RTD($A$1,,"order",$A121,BW$6,$A$2),""))</f>
        <v/>
      </c>
      <c r="BX121" s="59" t="str">
        <f>IF($A121="","",_xlfn.IFNA(RTD($A$1,,"order",$A121,BX$6,$A$2),""))</f>
        <v/>
      </c>
      <c r="BY121" s="59" t="str">
        <f>IF($A121="","",_xlfn.IFNA(RTD($A$1,,"order",$A121,BY$6,$A$2),""))</f>
        <v/>
      </c>
      <c r="BZ121" s="59" t="str">
        <f>IF($A121="","",_xlfn.IFNA(RTD($A$1,,"order",$A121,BZ$6,$A$2),""))</f>
        <v/>
      </c>
      <c r="CA121" s="59" t="str">
        <f>IF($A121="","",_xlfn.IFNA(RTD($A$1,,"order",$A121,CA$6,$A$2),""))</f>
        <v/>
      </c>
      <c r="CB121" s="59" t="str">
        <f>IF($A121="","",_xlfn.IFNA(RTD($A$1,,"order",$A121,CB$6,$A$2),""))</f>
        <v/>
      </c>
    </row>
    <row r="122" spans="1:80" x14ac:dyDescent="0.55000000000000004">
      <c r="A122" s="59" t="str">
        <f>IF(LiveOn,IFERROR(MID(","&amp;$B$5&amp;",",FIND(CHAR(1),SUBSTITUTE(","&amp;$B$5&amp;",",",",CHAR(1),ROWS($A$7:A122)))+1,FIND(CHAR(1),SUBSTITUTE(","&amp;$B$5&amp;",",",",CHAR(1),ROWS($A$7:A122)+1))-FIND(CHAR(1),SUBSTITUTE(","&amp;$B$5&amp;",",",",CHAR(1),ROWS($A$7:A122)))-1),""),"")</f>
        <v/>
      </c>
      <c r="B122" s="115" t="str">
        <f>IF($A122="","",IF(ISNUMBER(UtcOffset),IF(ISNUMBER(RTD($A$1,,"order",$A122,B$6,$A$2)),RTD($A$1,,"order",$A122,B$6,$A$2)+UtcOffset,RTD($A$1,,"order",$A122,B$6,$A$2)),""))</f>
        <v/>
      </c>
      <c r="C122" s="115" t="str">
        <f>IF($A122="","",IF(ISNUMBER(UtcOffset),IF(ISNUMBER(RTD($A$1,,"order",$A122,C$6,$A$2)),RTD($A$1,,"order",$A122,C$6,$A$2)+UtcOffset,RTD($A$1,,"order",$A122,C$6,$A$2)),""))</f>
        <v/>
      </c>
      <c r="D122" s="61" t="str">
        <f>IF($A122="","",_xlfn.IFNA(RTD($A$1,,"order",$A122,D$6,$A$2),""))</f>
        <v/>
      </c>
      <c r="E122" s="123" t="str">
        <f>IF($A122="","",_xlfn.IFNA(RTD($A$1,,"order",$A122,E$6,$A$2),""))</f>
        <v/>
      </c>
      <c r="F122" s="130" t="str">
        <f>IF($A122="","",_xlfn.IFNA(RTD($A$1,,"order",$A122,F$6,$A$2),""))</f>
        <v/>
      </c>
      <c r="G122" s="130" t="str">
        <f>IF($A122="","",_xlfn.IFNA(RTD($A$1,,"order",$A122,G$6,$A$2),""))</f>
        <v/>
      </c>
      <c r="H122" s="82" t="str">
        <f>IF($A122="","",_xlfn.IFNA(RTD($A$1,,"order",$A122,H$6,$A$2),""))</f>
        <v/>
      </c>
      <c r="I122" s="135" t="str">
        <f>IF($A122="","",_xlfn.IFNA(RTD($A$1,,"order",$A122,I$6,$A$2),""))</f>
        <v/>
      </c>
      <c r="J122" s="135" t="str">
        <f>IF($A122="","",_xlfn.IFNA(RTD($A$1,,"order",$A122,J$6,$A$2),""))</f>
        <v/>
      </c>
      <c r="K122" s="139" t="str">
        <f>IF($A122="","",_xlfn.IFNA(RTD($A$1,,"order",$A122,K$6,$A$2),""))</f>
        <v/>
      </c>
      <c r="L122" s="139" t="str">
        <f>IF($A122="","",_xlfn.IFNA(RTD($A$1,,"order",$A122,L$6,$A$2),""))</f>
        <v/>
      </c>
      <c r="M122" s="62" t="str">
        <f>IF($A122="","",_xlfn.IFNA(RTD($A$1,,"order",$A122,M$6,$A$2),""))</f>
        <v/>
      </c>
      <c r="N122" s="62" t="str">
        <f>IF($A122="","",_xlfn.IFNA(RTD($A$1,,"order",$A122,N$6,$A$2),""))</f>
        <v/>
      </c>
      <c r="O122" s="142" t="str">
        <f>IF($A122="","",_xlfn.IFNA(RTD($A$1,,"order",$A122,O$6,$A$2),""))</f>
        <v/>
      </c>
      <c r="P122" s="142" t="str">
        <f>IF($A122="","",_xlfn.IFNA(RTD($A$1,,"order",$A122,P$6,$A$2),""))</f>
        <v/>
      </c>
      <c r="Q122" s="152" t="str">
        <f>IF($A122="","",_xlfn.IFNA(RTD($A$1,,"order",$A122,Q$6,$A$2),""))</f>
        <v/>
      </c>
      <c r="R122" s="59" t="str">
        <f>IF($A122="","",_xlfn.IFNA(RTD($A$1,,"order",$A122,R$6,$A$2),""))</f>
        <v/>
      </c>
      <c r="S122" s="59" t="str">
        <f>IF($A122="","",_xlfn.IFNA(RTD($A$1,,"order",$A122,S$6,$A$2),""))</f>
        <v/>
      </c>
      <c r="T122" s="143" t="str">
        <f>IF($A122="","",_xlfn.IFNA(RTD($A$1,,"order",$A122,T$6,$A$2),""))</f>
        <v/>
      </c>
      <c r="U122" s="143" t="str">
        <f>IF($A122="","",_xlfn.IFNA(RTD($A$1,,"order",$A122,U$6,$A$2),""))</f>
        <v/>
      </c>
      <c r="V122" s="143" t="str">
        <f>IF($A122="","",_xlfn.IFNA(RTD($A$1,,"order",$A122,V$6,$A$2),""))</f>
        <v/>
      </c>
      <c r="W122" s="143" t="str">
        <f>IF($A122="","",_xlfn.IFNA(RTD($A$1,,"order",$A122,W$6,$A$2),""))</f>
        <v/>
      </c>
      <c r="X122" s="147" t="str">
        <f>IF($A122="","",_xlfn.IFNA(RTD($A$1,,"order",$A122,X$6,$A$2),""))</f>
        <v/>
      </c>
      <c r="Y122" s="147" t="str">
        <f>IF($A122="","",_xlfn.IFNA(RTD($A$1,,"order",$A122,Y$6,$A$2),""))</f>
        <v/>
      </c>
      <c r="Z122" s="143" t="str">
        <f>IF($A122="","",_xlfn.IFNA(RTD($A$1,,"order",$A122,Z$6,$A$2),""))</f>
        <v/>
      </c>
      <c r="AA122" s="143" t="str">
        <f>IF($A122="","",_xlfn.IFNA(RTD($A$1,,"order",$A122,AA$6,$A$2),""))</f>
        <v/>
      </c>
      <c r="AB122" s="143" t="str">
        <f>IF($A122="","",_xlfn.IFNA(RTD($A$1,,"order",$A122,AB$6,$A$2),""))</f>
        <v/>
      </c>
      <c r="AC122" s="143" t="str">
        <f>IF($A122="","",_xlfn.IFNA(RTD($A$1,,"order",$A122,AC$6,$A$2),""))</f>
        <v/>
      </c>
      <c r="AD122" s="143" t="str">
        <f>IF($A122="","",_xlfn.IFNA(RTD($A$1,,"order",$A122,AD$6,$A$2),""))</f>
        <v/>
      </c>
      <c r="AE122" s="59" t="str">
        <f>IF($A122="","",_xlfn.IFNA(RTD($A$1,,"order",$A122,AE$6,$A$2),""))</f>
        <v/>
      </c>
      <c r="AF122" s="59" t="str">
        <f>IF($A122="","",_xlfn.IFNA(RTD($A$1,,"order",$A122,AF$6,$A$2),""))</f>
        <v/>
      </c>
      <c r="AG122" s="59" t="str">
        <f>IF($A122="","",_xlfn.IFNA(RTD($A$1,,"order",$A122,AG$6,$A$2),""))</f>
        <v/>
      </c>
      <c r="AH122" s="59" t="str">
        <f>IF($A122="","",_xlfn.IFNA(RTD($A$1,,"order",$A122,AH$6,$A$2),""))</f>
        <v/>
      </c>
      <c r="AI122" s="143" t="str">
        <f>IF($A122="","",_xlfn.IFNA(RTD($A$1,,"order",$A122,AI$6,$A$2),""))</f>
        <v/>
      </c>
      <c r="AJ122" s="59" t="str">
        <f>IF($A122="","",_xlfn.IFNA(RTD($A$1,,"order",$A122,AJ$6,$A$2),""))</f>
        <v/>
      </c>
      <c r="AK122" s="143" t="str">
        <f>IF($A122="","",_xlfn.IFNA(RTD($A$1,,"order",$A122,AK$6,$A$2),""))</f>
        <v/>
      </c>
      <c r="AL122" s="59" t="str">
        <f>IF($A122="","",_xlfn.IFNA(RTD($A$1,,"order",$A122,AL$6,$A$2),""))</f>
        <v/>
      </c>
      <c r="AM122" s="143" t="str">
        <f>IF($A122="","",_xlfn.IFNA(RTD($A$1,,"order",$A122,AM$6,$A$2),""))</f>
        <v/>
      </c>
      <c r="AN122" s="143" t="str">
        <f>IF($A122="","",_xlfn.IFNA(RTD($A$1,,"order",$A122,AN$6,$A$2),""))</f>
        <v/>
      </c>
      <c r="AO122" s="143" t="str">
        <f>IF($A122="","",_xlfn.IFNA(RTD($A$1,,"order",$A122,AO$6,$A$2),""))</f>
        <v/>
      </c>
      <c r="AP122" s="143" t="str">
        <f>IF($A122="","",_xlfn.IFNA(RTD($A$1,,"order",$A122,AP$6,$A$2),""))</f>
        <v/>
      </c>
      <c r="AQ122" s="143" t="str">
        <f>IF($A122="","",_xlfn.IFNA(RTD($A$1,,"order",$A122,AQ$6,$A$2),""))</f>
        <v/>
      </c>
      <c r="AR122" s="143" t="str">
        <f>IF($A122="","",_xlfn.IFNA(RTD($A$1,,"order",$A122,AR$6,$A$2),""))</f>
        <v/>
      </c>
      <c r="AS122" s="143" t="str">
        <f>IF($A122="","",_xlfn.IFNA(RTD($A$1,,"order",$A122,AS$6,$A$2),""))</f>
        <v/>
      </c>
      <c r="AT122" s="143" t="str">
        <f>IF($A122="","",_xlfn.IFNA(RTD($A$1,,"order",$A122,AT$6,$A$2),""))</f>
        <v/>
      </c>
      <c r="AU122" s="59" t="str">
        <f>IF($A122="","",_xlfn.IFNA(RTD($A$1,,"order",$A122,AU$6,$A$2),""))</f>
        <v/>
      </c>
      <c r="AV122" s="59" t="str">
        <f>IF($A122="","",_xlfn.IFNA(RTD($A$1,,"order",$A122,AV$6,$A$2),""))</f>
        <v/>
      </c>
      <c r="AW122" s="143" t="str">
        <f>IF($A122="","",_xlfn.IFNA(RTD($A$1,,"order",$A122,AW$6,$A$2),""))</f>
        <v/>
      </c>
      <c r="AX122" s="143" t="str">
        <f>IF($A122="","",_xlfn.IFNA(RTD($A$1,,"order",$A122,AX$6,$A$2),""))</f>
        <v/>
      </c>
      <c r="AY122" s="143" t="str">
        <f>IF($A122="","",_xlfn.IFNA(RTD($A$1,,"order",$A122,AY$6,$A$2),""))</f>
        <v/>
      </c>
      <c r="AZ122" s="143" t="str">
        <f>IF($A122="","",_xlfn.IFNA(RTD($A$1,,"order",$A122,AZ$6,$A$2),""))</f>
        <v/>
      </c>
      <c r="BA122" s="143" t="str">
        <f>IF($A122="","",_xlfn.IFNA(RTD($A$1,,"order",$A122,BA$6,$A$2),""))</f>
        <v/>
      </c>
      <c r="BB122" s="143" t="str">
        <f>IF($A122="","",_xlfn.IFNA(RTD($A$1,,"order",$A122,BB$6,$A$2),""))</f>
        <v/>
      </c>
      <c r="BC122" s="143" t="str">
        <f>IF($A122="","",_xlfn.IFNA(RTD($A$1,,"order",$A122,BC$6,$A$2),""))</f>
        <v/>
      </c>
      <c r="BD122" s="143" t="str">
        <f>IF($A122="","",_xlfn.IFNA(RTD($A$1,,"order",$A122,BD$6,$A$2),""))</f>
        <v/>
      </c>
      <c r="BE122" s="143" t="str">
        <f>IF($A122="","",_xlfn.IFNA(RTD($A$1,,"order",$A122,BE$6,$A$2),""))</f>
        <v/>
      </c>
      <c r="BF122" s="143" t="str">
        <f>IF($A122="","",_xlfn.IFNA(RTD($A$1,,"order",$A122,BF$6,$A$2),""))</f>
        <v/>
      </c>
      <c r="BG122" s="143" t="str">
        <f>IF($A122="","",_xlfn.IFNA(RTD($A$1,,"order",$A122,BG$6,$A$2),""))</f>
        <v/>
      </c>
      <c r="BH122" s="143" t="str">
        <f>IF($A122="","",_xlfn.IFNA(RTD($A$1,,"order",$A122,BH$6,$A$2),""))</f>
        <v/>
      </c>
      <c r="BI122" s="143" t="str">
        <f>IF($A122="","",_xlfn.IFNA(RTD($A$1,,"order",$A122,BI$6,$A$2),""))</f>
        <v/>
      </c>
      <c r="BJ122" s="143" t="str">
        <f>IF($A122="","",_xlfn.IFNA(RTD($A$1,,"order",$A122,BJ$6,$A$2),""))</f>
        <v/>
      </c>
      <c r="BK122" s="143" t="str">
        <f>IF($A122="","",_xlfn.IFNA(RTD($A$1,,"order",$A122,BK$6,$A$2),""))</f>
        <v/>
      </c>
      <c r="BL122" s="143" t="str">
        <f>IF($A122="","",_xlfn.IFNA(RTD($A$1,,"order",$A122,BL$6,$A$2),""))</f>
        <v/>
      </c>
      <c r="BM122" s="143" t="str">
        <f>IF($A122="","",_xlfn.IFNA(RTD($A$1,,"order",$A122,BM$6,$A$2),""))</f>
        <v/>
      </c>
      <c r="BN122" s="143" t="str">
        <f>IF($A122="","",_xlfn.IFNA(RTD($A$1,,"order",$A122,BN$6,$A$2),""))</f>
        <v/>
      </c>
      <c r="BO122" s="149" t="str">
        <f>IF($A122="","",_xlfn.IFNA(RTD($A$1,,"order",$A122,BO$6,$A$2),""))</f>
        <v/>
      </c>
      <c r="BP122" s="149" t="str">
        <f>IF($A122="","",_xlfn.IFNA(RTD($A$1,,"order",$A122,BP$6,$A$2),""))</f>
        <v/>
      </c>
      <c r="BQ122" s="149" t="str">
        <f>IF($A122="","",_xlfn.IFNA(RTD($A$1,,"order",$A122,BQ$6,$A$2),""))</f>
        <v/>
      </c>
      <c r="BR122" s="59" t="str">
        <f>IF($A122="","",_xlfn.IFNA(RTD($A$1,,"order",$A122,BR$6,$A$2),""))</f>
        <v/>
      </c>
      <c r="BS122" s="59" t="str">
        <f>IF($A122="","",_xlfn.IFNA(RTD($A$1,,"order",$A122,BS$6,$A$2),""))</f>
        <v/>
      </c>
      <c r="BT122" s="59" t="str">
        <f>IF($A122="","",_xlfn.IFNA(RTD($A$1,,"order",$A122,BT$6,$A$2),""))</f>
        <v/>
      </c>
      <c r="BU122" s="59" t="str">
        <f>IF($A122="","",_xlfn.IFNA(RTD($A$1,,"order",$A122,BU$6,$A$2),""))</f>
        <v/>
      </c>
      <c r="BV122" s="59" t="str">
        <f>IF($A122="","",_xlfn.IFNA(RTD($A$1,,"order",$A122,BV$6,$A$2),""))</f>
        <v/>
      </c>
      <c r="BW122" s="59" t="str">
        <f>IF($A122="","",_xlfn.IFNA(RTD($A$1,,"order",$A122,BW$6,$A$2),""))</f>
        <v/>
      </c>
      <c r="BX122" s="59" t="str">
        <f>IF($A122="","",_xlfn.IFNA(RTD($A$1,,"order",$A122,BX$6,$A$2),""))</f>
        <v/>
      </c>
      <c r="BY122" s="59" t="str">
        <f>IF($A122="","",_xlfn.IFNA(RTD($A$1,,"order",$A122,BY$6,$A$2),""))</f>
        <v/>
      </c>
      <c r="BZ122" s="59" t="str">
        <f>IF($A122="","",_xlfn.IFNA(RTD($A$1,,"order",$A122,BZ$6,$A$2),""))</f>
        <v/>
      </c>
      <c r="CA122" s="59" t="str">
        <f>IF($A122="","",_xlfn.IFNA(RTD($A$1,,"order",$A122,CA$6,$A$2),""))</f>
        <v/>
      </c>
      <c r="CB122" s="59" t="str">
        <f>IF($A122="","",_xlfn.IFNA(RTD($A$1,,"order",$A122,CB$6,$A$2),""))</f>
        <v/>
      </c>
    </row>
    <row r="123" spans="1:80" x14ac:dyDescent="0.55000000000000004">
      <c r="A123" s="59" t="str">
        <f>IF(LiveOn,IFERROR(MID(","&amp;$B$5&amp;",",FIND(CHAR(1),SUBSTITUTE(","&amp;$B$5&amp;",",",",CHAR(1),ROWS($A$7:A123)))+1,FIND(CHAR(1),SUBSTITUTE(","&amp;$B$5&amp;",",",",CHAR(1),ROWS($A$7:A123)+1))-FIND(CHAR(1),SUBSTITUTE(","&amp;$B$5&amp;",",",",CHAR(1),ROWS($A$7:A123)))-1),""),"")</f>
        <v/>
      </c>
      <c r="B123" s="115" t="str">
        <f>IF($A123="","",IF(ISNUMBER(UtcOffset),IF(ISNUMBER(RTD($A$1,,"order",$A123,B$6,$A$2)),RTD($A$1,,"order",$A123,B$6,$A$2)+UtcOffset,RTD($A$1,,"order",$A123,B$6,$A$2)),""))</f>
        <v/>
      </c>
      <c r="C123" s="115" t="str">
        <f>IF($A123="","",IF(ISNUMBER(UtcOffset),IF(ISNUMBER(RTD($A$1,,"order",$A123,C$6,$A$2)),RTD($A$1,,"order",$A123,C$6,$A$2)+UtcOffset,RTD($A$1,,"order",$A123,C$6,$A$2)),""))</f>
        <v/>
      </c>
      <c r="D123" s="61" t="str">
        <f>IF($A123="","",_xlfn.IFNA(RTD($A$1,,"order",$A123,D$6,$A$2),""))</f>
        <v/>
      </c>
      <c r="E123" s="123" t="str">
        <f>IF($A123="","",_xlfn.IFNA(RTD($A$1,,"order",$A123,E$6,$A$2),""))</f>
        <v/>
      </c>
      <c r="F123" s="130" t="str">
        <f>IF($A123="","",_xlfn.IFNA(RTD($A$1,,"order",$A123,F$6,$A$2),""))</f>
        <v/>
      </c>
      <c r="G123" s="130" t="str">
        <f>IF($A123="","",_xlfn.IFNA(RTD($A$1,,"order",$A123,G$6,$A$2),""))</f>
        <v/>
      </c>
      <c r="H123" s="82" t="str">
        <f>IF($A123="","",_xlfn.IFNA(RTD($A$1,,"order",$A123,H$6,$A$2),""))</f>
        <v/>
      </c>
      <c r="I123" s="135" t="str">
        <f>IF($A123="","",_xlfn.IFNA(RTD($A$1,,"order",$A123,I$6,$A$2),""))</f>
        <v/>
      </c>
      <c r="J123" s="135" t="str">
        <f>IF($A123="","",_xlfn.IFNA(RTD($A$1,,"order",$A123,J$6,$A$2),""))</f>
        <v/>
      </c>
      <c r="K123" s="139" t="str">
        <f>IF($A123="","",_xlfn.IFNA(RTD($A$1,,"order",$A123,K$6,$A$2),""))</f>
        <v/>
      </c>
      <c r="L123" s="139" t="str">
        <f>IF($A123="","",_xlfn.IFNA(RTD($A$1,,"order",$A123,L$6,$A$2),""))</f>
        <v/>
      </c>
      <c r="M123" s="62" t="str">
        <f>IF($A123="","",_xlfn.IFNA(RTD($A$1,,"order",$A123,M$6,$A$2),""))</f>
        <v/>
      </c>
      <c r="N123" s="62" t="str">
        <f>IF($A123="","",_xlfn.IFNA(RTD($A$1,,"order",$A123,N$6,$A$2),""))</f>
        <v/>
      </c>
      <c r="O123" s="142" t="str">
        <f>IF($A123="","",_xlfn.IFNA(RTD($A$1,,"order",$A123,O$6,$A$2),""))</f>
        <v/>
      </c>
      <c r="P123" s="142" t="str">
        <f>IF($A123="","",_xlfn.IFNA(RTD($A$1,,"order",$A123,P$6,$A$2),""))</f>
        <v/>
      </c>
      <c r="Q123" s="152" t="str">
        <f>IF($A123="","",_xlfn.IFNA(RTD($A$1,,"order",$A123,Q$6,$A$2),""))</f>
        <v/>
      </c>
      <c r="R123" s="59" t="str">
        <f>IF($A123="","",_xlfn.IFNA(RTD($A$1,,"order",$A123,R$6,$A$2),""))</f>
        <v/>
      </c>
      <c r="S123" s="59" t="str">
        <f>IF($A123="","",_xlfn.IFNA(RTD($A$1,,"order",$A123,S$6,$A$2),""))</f>
        <v/>
      </c>
      <c r="T123" s="143" t="str">
        <f>IF($A123="","",_xlfn.IFNA(RTD($A$1,,"order",$A123,T$6,$A$2),""))</f>
        <v/>
      </c>
      <c r="U123" s="143" t="str">
        <f>IF($A123="","",_xlfn.IFNA(RTD($A$1,,"order",$A123,U$6,$A$2),""))</f>
        <v/>
      </c>
      <c r="V123" s="143" t="str">
        <f>IF($A123="","",_xlfn.IFNA(RTD($A$1,,"order",$A123,V$6,$A$2),""))</f>
        <v/>
      </c>
      <c r="W123" s="143" t="str">
        <f>IF($A123="","",_xlfn.IFNA(RTD($A$1,,"order",$A123,W$6,$A$2),""))</f>
        <v/>
      </c>
      <c r="X123" s="147" t="str">
        <f>IF($A123="","",_xlfn.IFNA(RTD($A$1,,"order",$A123,X$6,$A$2),""))</f>
        <v/>
      </c>
      <c r="Y123" s="147" t="str">
        <f>IF($A123="","",_xlfn.IFNA(RTD($A$1,,"order",$A123,Y$6,$A$2),""))</f>
        <v/>
      </c>
      <c r="Z123" s="143" t="str">
        <f>IF($A123="","",_xlfn.IFNA(RTD($A$1,,"order",$A123,Z$6,$A$2),""))</f>
        <v/>
      </c>
      <c r="AA123" s="143" t="str">
        <f>IF($A123="","",_xlfn.IFNA(RTD($A$1,,"order",$A123,AA$6,$A$2),""))</f>
        <v/>
      </c>
      <c r="AB123" s="143" t="str">
        <f>IF($A123="","",_xlfn.IFNA(RTD($A$1,,"order",$A123,AB$6,$A$2),""))</f>
        <v/>
      </c>
      <c r="AC123" s="143" t="str">
        <f>IF($A123="","",_xlfn.IFNA(RTD($A$1,,"order",$A123,AC$6,$A$2),""))</f>
        <v/>
      </c>
      <c r="AD123" s="143" t="str">
        <f>IF($A123="","",_xlfn.IFNA(RTD($A$1,,"order",$A123,AD$6,$A$2),""))</f>
        <v/>
      </c>
      <c r="AE123" s="59" t="str">
        <f>IF($A123="","",_xlfn.IFNA(RTD($A$1,,"order",$A123,AE$6,$A$2),""))</f>
        <v/>
      </c>
      <c r="AF123" s="59" t="str">
        <f>IF($A123="","",_xlfn.IFNA(RTD($A$1,,"order",$A123,AF$6,$A$2),""))</f>
        <v/>
      </c>
      <c r="AG123" s="59" t="str">
        <f>IF($A123="","",_xlfn.IFNA(RTD($A$1,,"order",$A123,AG$6,$A$2),""))</f>
        <v/>
      </c>
      <c r="AH123" s="59" t="str">
        <f>IF($A123="","",_xlfn.IFNA(RTD($A$1,,"order",$A123,AH$6,$A$2),""))</f>
        <v/>
      </c>
      <c r="AI123" s="143" t="str">
        <f>IF($A123="","",_xlfn.IFNA(RTD($A$1,,"order",$A123,AI$6,$A$2),""))</f>
        <v/>
      </c>
      <c r="AJ123" s="59" t="str">
        <f>IF($A123="","",_xlfn.IFNA(RTD($A$1,,"order",$A123,AJ$6,$A$2),""))</f>
        <v/>
      </c>
      <c r="AK123" s="143" t="str">
        <f>IF($A123="","",_xlfn.IFNA(RTD($A$1,,"order",$A123,AK$6,$A$2),""))</f>
        <v/>
      </c>
      <c r="AL123" s="59" t="str">
        <f>IF($A123="","",_xlfn.IFNA(RTD($A$1,,"order",$A123,AL$6,$A$2),""))</f>
        <v/>
      </c>
      <c r="AM123" s="143" t="str">
        <f>IF($A123="","",_xlfn.IFNA(RTD($A$1,,"order",$A123,AM$6,$A$2),""))</f>
        <v/>
      </c>
      <c r="AN123" s="143" t="str">
        <f>IF($A123="","",_xlfn.IFNA(RTD($A$1,,"order",$A123,AN$6,$A$2),""))</f>
        <v/>
      </c>
      <c r="AO123" s="143" t="str">
        <f>IF($A123="","",_xlfn.IFNA(RTD($A$1,,"order",$A123,AO$6,$A$2),""))</f>
        <v/>
      </c>
      <c r="AP123" s="143" t="str">
        <f>IF($A123="","",_xlfn.IFNA(RTD($A$1,,"order",$A123,AP$6,$A$2),""))</f>
        <v/>
      </c>
      <c r="AQ123" s="143" t="str">
        <f>IF($A123="","",_xlfn.IFNA(RTD($A$1,,"order",$A123,AQ$6,$A$2),""))</f>
        <v/>
      </c>
      <c r="AR123" s="143" t="str">
        <f>IF($A123="","",_xlfn.IFNA(RTD($A$1,,"order",$A123,AR$6,$A$2),""))</f>
        <v/>
      </c>
      <c r="AS123" s="143" t="str">
        <f>IF($A123="","",_xlfn.IFNA(RTD($A$1,,"order",$A123,AS$6,$A$2),""))</f>
        <v/>
      </c>
      <c r="AT123" s="143" t="str">
        <f>IF($A123="","",_xlfn.IFNA(RTD($A$1,,"order",$A123,AT$6,$A$2),""))</f>
        <v/>
      </c>
      <c r="AU123" s="59" t="str">
        <f>IF($A123="","",_xlfn.IFNA(RTD($A$1,,"order",$A123,AU$6,$A$2),""))</f>
        <v/>
      </c>
      <c r="AV123" s="59" t="str">
        <f>IF($A123="","",_xlfn.IFNA(RTD($A$1,,"order",$A123,AV$6,$A$2),""))</f>
        <v/>
      </c>
      <c r="AW123" s="143" t="str">
        <f>IF($A123="","",_xlfn.IFNA(RTD($A$1,,"order",$A123,AW$6,$A$2),""))</f>
        <v/>
      </c>
      <c r="AX123" s="143" t="str">
        <f>IF($A123="","",_xlfn.IFNA(RTD($A$1,,"order",$A123,AX$6,$A$2),""))</f>
        <v/>
      </c>
      <c r="AY123" s="143" t="str">
        <f>IF($A123="","",_xlfn.IFNA(RTD($A$1,,"order",$A123,AY$6,$A$2),""))</f>
        <v/>
      </c>
      <c r="AZ123" s="143" t="str">
        <f>IF($A123="","",_xlfn.IFNA(RTD($A$1,,"order",$A123,AZ$6,$A$2),""))</f>
        <v/>
      </c>
      <c r="BA123" s="143" t="str">
        <f>IF($A123="","",_xlfn.IFNA(RTD($A$1,,"order",$A123,BA$6,$A$2),""))</f>
        <v/>
      </c>
      <c r="BB123" s="143" t="str">
        <f>IF($A123="","",_xlfn.IFNA(RTD($A$1,,"order",$A123,BB$6,$A$2),""))</f>
        <v/>
      </c>
      <c r="BC123" s="143" t="str">
        <f>IF($A123="","",_xlfn.IFNA(RTD($A$1,,"order",$A123,BC$6,$A$2),""))</f>
        <v/>
      </c>
      <c r="BD123" s="143" t="str">
        <f>IF($A123="","",_xlfn.IFNA(RTD($A$1,,"order",$A123,BD$6,$A$2),""))</f>
        <v/>
      </c>
      <c r="BE123" s="143" t="str">
        <f>IF($A123="","",_xlfn.IFNA(RTD($A$1,,"order",$A123,BE$6,$A$2),""))</f>
        <v/>
      </c>
      <c r="BF123" s="143" t="str">
        <f>IF($A123="","",_xlfn.IFNA(RTD($A$1,,"order",$A123,BF$6,$A$2),""))</f>
        <v/>
      </c>
      <c r="BG123" s="143" t="str">
        <f>IF($A123="","",_xlfn.IFNA(RTD($A$1,,"order",$A123,BG$6,$A$2),""))</f>
        <v/>
      </c>
      <c r="BH123" s="143" t="str">
        <f>IF($A123="","",_xlfn.IFNA(RTD($A$1,,"order",$A123,BH$6,$A$2),""))</f>
        <v/>
      </c>
      <c r="BI123" s="143" t="str">
        <f>IF($A123="","",_xlfn.IFNA(RTD($A$1,,"order",$A123,BI$6,$A$2),""))</f>
        <v/>
      </c>
      <c r="BJ123" s="143" t="str">
        <f>IF($A123="","",_xlfn.IFNA(RTD($A$1,,"order",$A123,BJ$6,$A$2),""))</f>
        <v/>
      </c>
      <c r="BK123" s="143" t="str">
        <f>IF($A123="","",_xlfn.IFNA(RTD($A$1,,"order",$A123,BK$6,$A$2),""))</f>
        <v/>
      </c>
      <c r="BL123" s="143" t="str">
        <f>IF($A123="","",_xlfn.IFNA(RTD($A$1,,"order",$A123,BL$6,$A$2),""))</f>
        <v/>
      </c>
      <c r="BM123" s="143" t="str">
        <f>IF($A123="","",_xlfn.IFNA(RTD($A$1,,"order",$A123,BM$6,$A$2),""))</f>
        <v/>
      </c>
      <c r="BN123" s="143" t="str">
        <f>IF($A123="","",_xlfn.IFNA(RTD($A$1,,"order",$A123,BN$6,$A$2),""))</f>
        <v/>
      </c>
      <c r="BO123" s="149" t="str">
        <f>IF($A123="","",_xlfn.IFNA(RTD($A$1,,"order",$A123,BO$6,$A$2),""))</f>
        <v/>
      </c>
      <c r="BP123" s="149" t="str">
        <f>IF($A123="","",_xlfn.IFNA(RTD($A$1,,"order",$A123,BP$6,$A$2),""))</f>
        <v/>
      </c>
      <c r="BQ123" s="149" t="str">
        <f>IF($A123="","",_xlfn.IFNA(RTD($A$1,,"order",$A123,BQ$6,$A$2),""))</f>
        <v/>
      </c>
      <c r="BR123" s="59" t="str">
        <f>IF($A123="","",_xlfn.IFNA(RTD($A$1,,"order",$A123,BR$6,$A$2),""))</f>
        <v/>
      </c>
      <c r="BS123" s="59" t="str">
        <f>IF($A123="","",_xlfn.IFNA(RTD($A$1,,"order",$A123,BS$6,$A$2),""))</f>
        <v/>
      </c>
      <c r="BT123" s="59" t="str">
        <f>IF($A123="","",_xlfn.IFNA(RTD($A$1,,"order",$A123,BT$6,$A$2),""))</f>
        <v/>
      </c>
      <c r="BU123" s="59" t="str">
        <f>IF($A123="","",_xlfn.IFNA(RTD($A$1,,"order",$A123,BU$6,$A$2),""))</f>
        <v/>
      </c>
      <c r="BV123" s="59" t="str">
        <f>IF($A123="","",_xlfn.IFNA(RTD($A$1,,"order",$A123,BV$6,$A$2),""))</f>
        <v/>
      </c>
      <c r="BW123" s="59" t="str">
        <f>IF($A123="","",_xlfn.IFNA(RTD($A$1,,"order",$A123,BW$6,$A$2),""))</f>
        <v/>
      </c>
      <c r="BX123" s="59" t="str">
        <f>IF($A123="","",_xlfn.IFNA(RTD($A$1,,"order",$A123,BX$6,$A$2),""))</f>
        <v/>
      </c>
      <c r="BY123" s="59" t="str">
        <f>IF($A123="","",_xlfn.IFNA(RTD($A$1,,"order",$A123,BY$6,$A$2),""))</f>
        <v/>
      </c>
      <c r="BZ123" s="59" t="str">
        <f>IF($A123="","",_xlfn.IFNA(RTD($A$1,,"order",$A123,BZ$6,$A$2),""))</f>
        <v/>
      </c>
      <c r="CA123" s="59" t="str">
        <f>IF($A123="","",_xlfn.IFNA(RTD($A$1,,"order",$A123,CA$6,$A$2),""))</f>
        <v/>
      </c>
      <c r="CB123" s="59" t="str">
        <f>IF($A123="","",_xlfn.IFNA(RTD($A$1,,"order",$A123,CB$6,$A$2),""))</f>
        <v/>
      </c>
    </row>
    <row r="124" spans="1:80" x14ac:dyDescent="0.55000000000000004">
      <c r="A124" s="59" t="str">
        <f>IF(LiveOn,IFERROR(MID(","&amp;$B$5&amp;",",FIND(CHAR(1),SUBSTITUTE(","&amp;$B$5&amp;",",",",CHAR(1),ROWS($A$7:A124)))+1,FIND(CHAR(1),SUBSTITUTE(","&amp;$B$5&amp;",",",",CHAR(1),ROWS($A$7:A124)+1))-FIND(CHAR(1),SUBSTITUTE(","&amp;$B$5&amp;",",",",CHAR(1),ROWS($A$7:A124)))-1),""),"")</f>
        <v/>
      </c>
      <c r="B124" s="115" t="str">
        <f>IF($A124="","",IF(ISNUMBER(UtcOffset),IF(ISNUMBER(RTD($A$1,,"order",$A124,B$6,$A$2)),RTD($A$1,,"order",$A124,B$6,$A$2)+UtcOffset,RTD($A$1,,"order",$A124,B$6,$A$2)),""))</f>
        <v/>
      </c>
      <c r="C124" s="115" t="str">
        <f>IF($A124="","",IF(ISNUMBER(UtcOffset),IF(ISNUMBER(RTD($A$1,,"order",$A124,C$6,$A$2)),RTD($A$1,,"order",$A124,C$6,$A$2)+UtcOffset,RTD($A$1,,"order",$A124,C$6,$A$2)),""))</f>
        <v/>
      </c>
      <c r="D124" s="61" t="str">
        <f>IF($A124="","",_xlfn.IFNA(RTD($A$1,,"order",$A124,D$6,$A$2),""))</f>
        <v/>
      </c>
      <c r="E124" s="123" t="str">
        <f>IF($A124="","",_xlfn.IFNA(RTD($A$1,,"order",$A124,E$6,$A$2),""))</f>
        <v/>
      </c>
      <c r="F124" s="130" t="str">
        <f>IF($A124="","",_xlfn.IFNA(RTD($A$1,,"order",$A124,F$6,$A$2),""))</f>
        <v/>
      </c>
      <c r="G124" s="130" t="str">
        <f>IF($A124="","",_xlfn.IFNA(RTD($A$1,,"order",$A124,G$6,$A$2),""))</f>
        <v/>
      </c>
      <c r="H124" s="82" t="str">
        <f>IF($A124="","",_xlfn.IFNA(RTD($A$1,,"order",$A124,H$6,$A$2),""))</f>
        <v/>
      </c>
      <c r="I124" s="135" t="str">
        <f>IF($A124="","",_xlfn.IFNA(RTD($A$1,,"order",$A124,I$6,$A$2),""))</f>
        <v/>
      </c>
      <c r="J124" s="135" t="str">
        <f>IF($A124="","",_xlfn.IFNA(RTD($A$1,,"order",$A124,J$6,$A$2),""))</f>
        <v/>
      </c>
      <c r="K124" s="139" t="str">
        <f>IF($A124="","",_xlfn.IFNA(RTD($A$1,,"order",$A124,K$6,$A$2),""))</f>
        <v/>
      </c>
      <c r="L124" s="139" t="str">
        <f>IF($A124="","",_xlfn.IFNA(RTD($A$1,,"order",$A124,L$6,$A$2),""))</f>
        <v/>
      </c>
      <c r="M124" s="62" t="str">
        <f>IF($A124="","",_xlfn.IFNA(RTD($A$1,,"order",$A124,M$6,$A$2),""))</f>
        <v/>
      </c>
      <c r="N124" s="62" t="str">
        <f>IF($A124="","",_xlfn.IFNA(RTD($A$1,,"order",$A124,N$6,$A$2),""))</f>
        <v/>
      </c>
      <c r="O124" s="142" t="str">
        <f>IF($A124="","",_xlfn.IFNA(RTD($A$1,,"order",$A124,O$6,$A$2),""))</f>
        <v/>
      </c>
      <c r="P124" s="142" t="str">
        <f>IF($A124="","",_xlfn.IFNA(RTD($A$1,,"order",$A124,P$6,$A$2),""))</f>
        <v/>
      </c>
      <c r="Q124" s="152" t="str">
        <f>IF($A124="","",_xlfn.IFNA(RTD($A$1,,"order",$A124,Q$6,$A$2),""))</f>
        <v/>
      </c>
      <c r="R124" s="59" t="str">
        <f>IF($A124="","",_xlfn.IFNA(RTD($A$1,,"order",$A124,R$6,$A$2),""))</f>
        <v/>
      </c>
      <c r="S124" s="59" t="str">
        <f>IF($A124="","",_xlfn.IFNA(RTD($A$1,,"order",$A124,S$6,$A$2),""))</f>
        <v/>
      </c>
      <c r="T124" s="143" t="str">
        <f>IF($A124="","",_xlfn.IFNA(RTD($A$1,,"order",$A124,T$6,$A$2),""))</f>
        <v/>
      </c>
      <c r="U124" s="143" t="str">
        <f>IF($A124="","",_xlfn.IFNA(RTD($A$1,,"order",$A124,U$6,$A$2),""))</f>
        <v/>
      </c>
      <c r="V124" s="143" t="str">
        <f>IF($A124="","",_xlfn.IFNA(RTD($A$1,,"order",$A124,V$6,$A$2),""))</f>
        <v/>
      </c>
      <c r="W124" s="143" t="str">
        <f>IF($A124="","",_xlfn.IFNA(RTD($A$1,,"order",$A124,W$6,$A$2),""))</f>
        <v/>
      </c>
      <c r="X124" s="147" t="str">
        <f>IF($A124="","",_xlfn.IFNA(RTD($A$1,,"order",$A124,X$6,$A$2),""))</f>
        <v/>
      </c>
      <c r="Y124" s="147" t="str">
        <f>IF($A124="","",_xlfn.IFNA(RTD($A$1,,"order",$A124,Y$6,$A$2),""))</f>
        <v/>
      </c>
      <c r="Z124" s="143" t="str">
        <f>IF($A124="","",_xlfn.IFNA(RTD($A$1,,"order",$A124,Z$6,$A$2),""))</f>
        <v/>
      </c>
      <c r="AA124" s="143" t="str">
        <f>IF($A124="","",_xlfn.IFNA(RTD($A$1,,"order",$A124,AA$6,$A$2),""))</f>
        <v/>
      </c>
      <c r="AB124" s="143" t="str">
        <f>IF($A124="","",_xlfn.IFNA(RTD($A$1,,"order",$A124,AB$6,$A$2),""))</f>
        <v/>
      </c>
      <c r="AC124" s="143" t="str">
        <f>IF($A124="","",_xlfn.IFNA(RTD($A$1,,"order",$A124,AC$6,$A$2),""))</f>
        <v/>
      </c>
      <c r="AD124" s="143" t="str">
        <f>IF($A124="","",_xlfn.IFNA(RTD($A$1,,"order",$A124,AD$6,$A$2),""))</f>
        <v/>
      </c>
      <c r="AE124" s="59" t="str">
        <f>IF($A124="","",_xlfn.IFNA(RTD($A$1,,"order",$A124,AE$6,$A$2),""))</f>
        <v/>
      </c>
      <c r="AF124" s="59" t="str">
        <f>IF($A124="","",_xlfn.IFNA(RTD($A$1,,"order",$A124,AF$6,$A$2),""))</f>
        <v/>
      </c>
      <c r="AG124" s="59" t="str">
        <f>IF($A124="","",_xlfn.IFNA(RTD($A$1,,"order",$A124,AG$6,$A$2),""))</f>
        <v/>
      </c>
      <c r="AH124" s="59" t="str">
        <f>IF($A124="","",_xlfn.IFNA(RTD($A$1,,"order",$A124,AH$6,$A$2),""))</f>
        <v/>
      </c>
      <c r="AI124" s="143" t="str">
        <f>IF($A124="","",_xlfn.IFNA(RTD($A$1,,"order",$A124,AI$6,$A$2),""))</f>
        <v/>
      </c>
      <c r="AJ124" s="59" t="str">
        <f>IF($A124="","",_xlfn.IFNA(RTD($A$1,,"order",$A124,AJ$6,$A$2),""))</f>
        <v/>
      </c>
      <c r="AK124" s="143" t="str">
        <f>IF($A124="","",_xlfn.IFNA(RTD($A$1,,"order",$A124,AK$6,$A$2),""))</f>
        <v/>
      </c>
      <c r="AL124" s="59" t="str">
        <f>IF($A124="","",_xlfn.IFNA(RTD($A$1,,"order",$A124,AL$6,$A$2),""))</f>
        <v/>
      </c>
      <c r="AM124" s="143" t="str">
        <f>IF($A124="","",_xlfn.IFNA(RTD($A$1,,"order",$A124,AM$6,$A$2),""))</f>
        <v/>
      </c>
      <c r="AN124" s="143" t="str">
        <f>IF($A124="","",_xlfn.IFNA(RTD($A$1,,"order",$A124,AN$6,$A$2),""))</f>
        <v/>
      </c>
      <c r="AO124" s="143" t="str">
        <f>IF($A124="","",_xlfn.IFNA(RTD($A$1,,"order",$A124,AO$6,$A$2),""))</f>
        <v/>
      </c>
      <c r="AP124" s="143" t="str">
        <f>IF($A124="","",_xlfn.IFNA(RTD($A$1,,"order",$A124,AP$6,$A$2),""))</f>
        <v/>
      </c>
      <c r="AQ124" s="143" t="str">
        <f>IF($A124="","",_xlfn.IFNA(RTD($A$1,,"order",$A124,AQ$6,$A$2),""))</f>
        <v/>
      </c>
      <c r="AR124" s="143" t="str">
        <f>IF($A124="","",_xlfn.IFNA(RTD($A$1,,"order",$A124,AR$6,$A$2),""))</f>
        <v/>
      </c>
      <c r="AS124" s="143" t="str">
        <f>IF($A124="","",_xlfn.IFNA(RTD($A$1,,"order",$A124,AS$6,$A$2),""))</f>
        <v/>
      </c>
      <c r="AT124" s="143" t="str">
        <f>IF($A124="","",_xlfn.IFNA(RTD($A$1,,"order",$A124,AT$6,$A$2),""))</f>
        <v/>
      </c>
      <c r="AU124" s="59" t="str">
        <f>IF($A124="","",_xlfn.IFNA(RTD($A$1,,"order",$A124,AU$6,$A$2),""))</f>
        <v/>
      </c>
      <c r="AV124" s="59" t="str">
        <f>IF($A124="","",_xlfn.IFNA(RTD($A$1,,"order",$A124,AV$6,$A$2),""))</f>
        <v/>
      </c>
      <c r="AW124" s="143" t="str">
        <f>IF($A124="","",_xlfn.IFNA(RTD($A$1,,"order",$A124,AW$6,$A$2),""))</f>
        <v/>
      </c>
      <c r="AX124" s="143" t="str">
        <f>IF($A124="","",_xlfn.IFNA(RTD($A$1,,"order",$A124,AX$6,$A$2),""))</f>
        <v/>
      </c>
      <c r="AY124" s="143" t="str">
        <f>IF($A124="","",_xlfn.IFNA(RTD($A$1,,"order",$A124,AY$6,$A$2),""))</f>
        <v/>
      </c>
      <c r="AZ124" s="143" t="str">
        <f>IF($A124="","",_xlfn.IFNA(RTD($A$1,,"order",$A124,AZ$6,$A$2),""))</f>
        <v/>
      </c>
      <c r="BA124" s="143" t="str">
        <f>IF($A124="","",_xlfn.IFNA(RTD($A$1,,"order",$A124,BA$6,$A$2),""))</f>
        <v/>
      </c>
      <c r="BB124" s="143" t="str">
        <f>IF($A124="","",_xlfn.IFNA(RTD($A$1,,"order",$A124,BB$6,$A$2),""))</f>
        <v/>
      </c>
      <c r="BC124" s="143" t="str">
        <f>IF($A124="","",_xlfn.IFNA(RTD($A$1,,"order",$A124,BC$6,$A$2),""))</f>
        <v/>
      </c>
      <c r="BD124" s="143" t="str">
        <f>IF($A124="","",_xlfn.IFNA(RTD($A$1,,"order",$A124,BD$6,$A$2),""))</f>
        <v/>
      </c>
      <c r="BE124" s="143" t="str">
        <f>IF($A124="","",_xlfn.IFNA(RTD($A$1,,"order",$A124,BE$6,$A$2),""))</f>
        <v/>
      </c>
      <c r="BF124" s="143" t="str">
        <f>IF($A124="","",_xlfn.IFNA(RTD($A$1,,"order",$A124,BF$6,$A$2),""))</f>
        <v/>
      </c>
      <c r="BG124" s="143" t="str">
        <f>IF($A124="","",_xlfn.IFNA(RTD($A$1,,"order",$A124,BG$6,$A$2),""))</f>
        <v/>
      </c>
      <c r="BH124" s="143" t="str">
        <f>IF($A124="","",_xlfn.IFNA(RTD($A$1,,"order",$A124,BH$6,$A$2),""))</f>
        <v/>
      </c>
      <c r="BI124" s="143" t="str">
        <f>IF($A124="","",_xlfn.IFNA(RTD($A$1,,"order",$A124,BI$6,$A$2),""))</f>
        <v/>
      </c>
      <c r="BJ124" s="143" t="str">
        <f>IF($A124="","",_xlfn.IFNA(RTD($A$1,,"order",$A124,BJ$6,$A$2),""))</f>
        <v/>
      </c>
      <c r="BK124" s="143" t="str">
        <f>IF($A124="","",_xlfn.IFNA(RTD($A$1,,"order",$A124,BK$6,$A$2),""))</f>
        <v/>
      </c>
      <c r="BL124" s="143" t="str">
        <f>IF($A124="","",_xlfn.IFNA(RTD($A$1,,"order",$A124,BL$6,$A$2),""))</f>
        <v/>
      </c>
      <c r="BM124" s="143" t="str">
        <f>IF($A124="","",_xlfn.IFNA(RTD($A$1,,"order",$A124,BM$6,$A$2),""))</f>
        <v/>
      </c>
      <c r="BN124" s="143" t="str">
        <f>IF($A124="","",_xlfn.IFNA(RTD($A$1,,"order",$A124,BN$6,$A$2),""))</f>
        <v/>
      </c>
      <c r="BO124" s="149" t="str">
        <f>IF($A124="","",_xlfn.IFNA(RTD($A$1,,"order",$A124,BO$6,$A$2),""))</f>
        <v/>
      </c>
      <c r="BP124" s="149" t="str">
        <f>IF($A124="","",_xlfn.IFNA(RTD($A$1,,"order",$A124,BP$6,$A$2),""))</f>
        <v/>
      </c>
      <c r="BQ124" s="149" t="str">
        <f>IF($A124="","",_xlfn.IFNA(RTD($A$1,,"order",$A124,BQ$6,$A$2),""))</f>
        <v/>
      </c>
      <c r="BR124" s="59" t="str">
        <f>IF($A124="","",_xlfn.IFNA(RTD($A$1,,"order",$A124,BR$6,$A$2),""))</f>
        <v/>
      </c>
      <c r="BS124" s="59" t="str">
        <f>IF($A124="","",_xlfn.IFNA(RTD($A$1,,"order",$A124,BS$6,$A$2),""))</f>
        <v/>
      </c>
      <c r="BT124" s="59" t="str">
        <f>IF($A124="","",_xlfn.IFNA(RTD($A$1,,"order",$A124,BT$6,$A$2),""))</f>
        <v/>
      </c>
      <c r="BU124" s="59" t="str">
        <f>IF($A124="","",_xlfn.IFNA(RTD($A$1,,"order",$A124,BU$6,$A$2),""))</f>
        <v/>
      </c>
      <c r="BV124" s="59" t="str">
        <f>IF($A124="","",_xlfn.IFNA(RTD($A$1,,"order",$A124,BV$6,$A$2),""))</f>
        <v/>
      </c>
      <c r="BW124" s="59" t="str">
        <f>IF($A124="","",_xlfn.IFNA(RTD($A$1,,"order",$A124,BW$6,$A$2),""))</f>
        <v/>
      </c>
      <c r="BX124" s="59" t="str">
        <f>IF($A124="","",_xlfn.IFNA(RTD($A$1,,"order",$A124,BX$6,$A$2),""))</f>
        <v/>
      </c>
      <c r="BY124" s="59" t="str">
        <f>IF($A124="","",_xlfn.IFNA(RTD($A$1,,"order",$A124,BY$6,$A$2),""))</f>
        <v/>
      </c>
      <c r="BZ124" s="59" t="str">
        <f>IF($A124="","",_xlfn.IFNA(RTD($A$1,,"order",$A124,BZ$6,$A$2),""))</f>
        <v/>
      </c>
      <c r="CA124" s="59" t="str">
        <f>IF($A124="","",_xlfn.IFNA(RTD($A$1,,"order",$A124,CA$6,$A$2),""))</f>
        <v/>
      </c>
      <c r="CB124" s="59" t="str">
        <f>IF($A124="","",_xlfn.IFNA(RTD($A$1,,"order",$A124,CB$6,$A$2),""))</f>
        <v/>
      </c>
    </row>
    <row r="125" spans="1:80" x14ac:dyDescent="0.55000000000000004">
      <c r="A125" s="59" t="str">
        <f>IF(LiveOn,IFERROR(MID(","&amp;$B$5&amp;",",FIND(CHAR(1),SUBSTITUTE(","&amp;$B$5&amp;",",",",CHAR(1),ROWS($A$7:A125)))+1,FIND(CHAR(1),SUBSTITUTE(","&amp;$B$5&amp;",",",",CHAR(1),ROWS($A$7:A125)+1))-FIND(CHAR(1),SUBSTITUTE(","&amp;$B$5&amp;",",",",CHAR(1),ROWS($A$7:A125)))-1),""),"")</f>
        <v/>
      </c>
      <c r="B125" s="115" t="str">
        <f>IF($A125="","",IF(ISNUMBER(UtcOffset),IF(ISNUMBER(RTD($A$1,,"order",$A125,B$6,$A$2)),RTD($A$1,,"order",$A125,B$6,$A$2)+UtcOffset,RTD($A$1,,"order",$A125,B$6,$A$2)),""))</f>
        <v/>
      </c>
      <c r="C125" s="115" t="str">
        <f>IF($A125="","",IF(ISNUMBER(UtcOffset),IF(ISNUMBER(RTD($A$1,,"order",$A125,C$6,$A$2)),RTD($A$1,,"order",$A125,C$6,$A$2)+UtcOffset,RTD($A$1,,"order",$A125,C$6,$A$2)),""))</f>
        <v/>
      </c>
      <c r="D125" s="61" t="str">
        <f>IF($A125="","",_xlfn.IFNA(RTD($A$1,,"order",$A125,D$6,$A$2),""))</f>
        <v/>
      </c>
      <c r="E125" s="123" t="str">
        <f>IF($A125="","",_xlfn.IFNA(RTD($A$1,,"order",$A125,E$6,$A$2),""))</f>
        <v/>
      </c>
      <c r="F125" s="130" t="str">
        <f>IF($A125="","",_xlfn.IFNA(RTD($A$1,,"order",$A125,F$6,$A$2),""))</f>
        <v/>
      </c>
      <c r="G125" s="130" t="str">
        <f>IF($A125="","",_xlfn.IFNA(RTD($A$1,,"order",$A125,G$6,$A$2),""))</f>
        <v/>
      </c>
      <c r="H125" s="82" t="str">
        <f>IF($A125="","",_xlfn.IFNA(RTD($A$1,,"order",$A125,H$6,$A$2),""))</f>
        <v/>
      </c>
      <c r="I125" s="135" t="str">
        <f>IF($A125="","",_xlfn.IFNA(RTD($A$1,,"order",$A125,I$6,$A$2),""))</f>
        <v/>
      </c>
      <c r="J125" s="135" t="str">
        <f>IF($A125="","",_xlfn.IFNA(RTD($A$1,,"order",$A125,J$6,$A$2),""))</f>
        <v/>
      </c>
      <c r="K125" s="139" t="str">
        <f>IF($A125="","",_xlfn.IFNA(RTD($A$1,,"order",$A125,K$6,$A$2),""))</f>
        <v/>
      </c>
      <c r="L125" s="139" t="str">
        <f>IF($A125="","",_xlfn.IFNA(RTD($A$1,,"order",$A125,L$6,$A$2),""))</f>
        <v/>
      </c>
      <c r="M125" s="62" t="str">
        <f>IF($A125="","",_xlfn.IFNA(RTD($A$1,,"order",$A125,M$6,$A$2),""))</f>
        <v/>
      </c>
      <c r="N125" s="62" t="str">
        <f>IF($A125="","",_xlfn.IFNA(RTD($A$1,,"order",$A125,N$6,$A$2),""))</f>
        <v/>
      </c>
      <c r="O125" s="142" t="str">
        <f>IF($A125="","",_xlfn.IFNA(RTD($A$1,,"order",$A125,O$6,$A$2),""))</f>
        <v/>
      </c>
      <c r="P125" s="142" t="str">
        <f>IF($A125="","",_xlfn.IFNA(RTD($A$1,,"order",$A125,P$6,$A$2),""))</f>
        <v/>
      </c>
      <c r="Q125" s="152" t="str">
        <f>IF($A125="","",_xlfn.IFNA(RTD($A$1,,"order",$A125,Q$6,$A$2),""))</f>
        <v/>
      </c>
      <c r="R125" s="59" t="str">
        <f>IF($A125="","",_xlfn.IFNA(RTD($A$1,,"order",$A125,R$6,$A$2),""))</f>
        <v/>
      </c>
      <c r="S125" s="59" t="str">
        <f>IF($A125="","",_xlfn.IFNA(RTD($A$1,,"order",$A125,S$6,$A$2),""))</f>
        <v/>
      </c>
      <c r="T125" s="143" t="str">
        <f>IF($A125="","",_xlfn.IFNA(RTD($A$1,,"order",$A125,T$6,$A$2),""))</f>
        <v/>
      </c>
      <c r="U125" s="143" t="str">
        <f>IF($A125="","",_xlfn.IFNA(RTD($A$1,,"order",$A125,U$6,$A$2),""))</f>
        <v/>
      </c>
      <c r="V125" s="143" t="str">
        <f>IF($A125="","",_xlfn.IFNA(RTD($A$1,,"order",$A125,V$6,$A$2),""))</f>
        <v/>
      </c>
      <c r="W125" s="143" t="str">
        <f>IF($A125="","",_xlfn.IFNA(RTD($A$1,,"order",$A125,W$6,$A$2),""))</f>
        <v/>
      </c>
      <c r="X125" s="147" t="str">
        <f>IF($A125="","",_xlfn.IFNA(RTD($A$1,,"order",$A125,X$6,$A$2),""))</f>
        <v/>
      </c>
      <c r="Y125" s="147" t="str">
        <f>IF($A125="","",_xlfn.IFNA(RTD($A$1,,"order",$A125,Y$6,$A$2),""))</f>
        <v/>
      </c>
      <c r="Z125" s="143" t="str">
        <f>IF($A125="","",_xlfn.IFNA(RTD($A$1,,"order",$A125,Z$6,$A$2),""))</f>
        <v/>
      </c>
      <c r="AA125" s="143" t="str">
        <f>IF($A125="","",_xlfn.IFNA(RTD($A$1,,"order",$A125,AA$6,$A$2),""))</f>
        <v/>
      </c>
      <c r="AB125" s="143" t="str">
        <f>IF($A125="","",_xlfn.IFNA(RTD($A$1,,"order",$A125,AB$6,$A$2),""))</f>
        <v/>
      </c>
      <c r="AC125" s="143" t="str">
        <f>IF($A125="","",_xlfn.IFNA(RTD($A$1,,"order",$A125,AC$6,$A$2),""))</f>
        <v/>
      </c>
      <c r="AD125" s="143" t="str">
        <f>IF($A125="","",_xlfn.IFNA(RTD($A$1,,"order",$A125,AD$6,$A$2),""))</f>
        <v/>
      </c>
      <c r="AE125" s="59" t="str">
        <f>IF($A125="","",_xlfn.IFNA(RTD($A$1,,"order",$A125,AE$6,$A$2),""))</f>
        <v/>
      </c>
      <c r="AF125" s="59" t="str">
        <f>IF($A125="","",_xlfn.IFNA(RTD($A$1,,"order",$A125,AF$6,$A$2),""))</f>
        <v/>
      </c>
      <c r="AG125" s="59" t="str">
        <f>IF($A125="","",_xlfn.IFNA(RTD($A$1,,"order",$A125,AG$6,$A$2),""))</f>
        <v/>
      </c>
      <c r="AH125" s="59" t="str">
        <f>IF($A125="","",_xlfn.IFNA(RTD($A$1,,"order",$A125,AH$6,$A$2),""))</f>
        <v/>
      </c>
      <c r="AI125" s="143" t="str">
        <f>IF($A125="","",_xlfn.IFNA(RTD($A$1,,"order",$A125,AI$6,$A$2),""))</f>
        <v/>
      </c>
      <c r="AJ125" s="59" t="str">
        <f>IF($A125="","",_xlfn.IFNA(RTD($A$1,,"order",$A125,AJ$6,$A$2),""))</f>
        <v/>
      </c>
      <c r="AK125" s="143" t="str">
        <f>IF($A125="","",_xlfn.IFNA(RTD($A$1,,"order",$A125,AK$6,$A$2),""))</f>
        <v/>
      </c>
      <c r="AL125" s="59" t="str">
        <f>IF($A125="","",_xlfn.IFNA(RTD($A$1,,"order",$A125,AL$6,$A$2),""))</f>
        <v/>
      </c>
      <c r="AM125" s="143" t="str">
        <f>IF($A125="","",_xlfn.IFNA(RTD($A$1,,"order",$A125,AM$6,$A$2),""))</f>
        <v/>
      </c>
      <c r="AN125" s="143" t="str">
        <f>IF($A125="","",_xlfn.IFNA(RTD($A$1,,"order",$A125,AN$6,$A$2),""))</f>
        <v/>
      </c>
      <c r="AO125" s="143" t="str">
        <f>IF($A125="","",_xlfn.IFNA(RTD($A$1,,"order",$A125,AO$6,$A$2),""))</f>
        <v/>
      </c>
      <c r="AP125" s="143" t="str">
        <f>IF($A125="","",_xlfn.IFNA(RTD($A$1,,"order",$A125,AP$6,$A$2),""))</f>
        <v/>
      </c>
      <c r="AQ125" s="143" t="str">
        <f>IF($A125="","",_xlfn.IFNA(RTD($A$1,,"order",$A125,AQ$6,$A$2),""))</f>
        <v/>
      </c>
      <c r="AR125" s="143" t="str">
        <f>IF($A125="","",_xlfn.IFNA(RTD($A$1,,"order",$A125,AR$6,$A$2),""))</f>
        <v/>
      </c>
      <c r="AS125" s="143" t="str">
        <f>IF($A125="","",_xlfn.IFNA(RTD($A$1,,"order",$A125,AS$6,$A$2),""))</f>
        <v/>
      </c>
      <c r="AT125" s="143" t="str">
        <f>IF($A125="","",_xlfn.IFNA(RTD($A$1,,"order",$A125,AT$6,$A$2),""))</f>
        <v/>
      </c>
      <c r="AU125" s="59" t="str">
        <f>IF($A125="","",_xlfn.IFNA(RTD($A$1,,"order",$A125,AU$6,$A$2),""))</f>
        <v/>
      </c>
      <c r="AV125" s="59" t="str">
        <f>IF($A125="","",_xlfn.IFNA(RTD($A$1,,"order",$A125,AV$6,$A$2),""))</f>
        <v/>
      </c>
      <c r="AW125" s="143" t="str">
        <f>IF($A125="","",_xlfn.IFNA(RTD($A$1,,"order",$A125,AW$6,$A$2),""))</f>
        <v/>
      </c>
      <c r="AX125" s="143" t="str">
        <f>IF($A125="","",_xlfn.IFNA(RTD($A$1,,"order",$A125,AX$6,$A$2),""))</f>
        <v/>
      </c>
      <c r="AY125" s="143" t="str">
        <f>IF($A125="","",_xlfn.IFNA(RTD($A$1,,"order",$A125,AY$6,$A$2),""))</f>
        <v/>
      </c>
      <c r="AZ125" s="143" t="str">
        <f>IF($A125="","",_xlfn.IFNA(RTD($A$1,,"order",$A125,AZ$6,$A$2),""))</f>
        <v/>
      </c>
      <c r="BA125" s="143" t="str">
        <f>IF($A125="","",_xlfn.IFNA(RTD($A$1,,"order",$A125,BA$6,$A$2),""))</f>
        <v/>
      </c>
      <c r="BB125" s="143" t="str">
        <f>IF($A125="","",_xlfn.IFNA(RTD($A$1,,"order",$A125,BB$6,$A$2),""))</f>
        <v/>
      </c>
      <c r="BC125" s="143" t="str">
        <f>IF($A125="","",_xlfn.IFNA(RTD($A$1,,"order",$A125,BC$6,$A$2),""))</f>
        <v/>
      </c>
      <c r="BD125" s="143" t="str">
        <f>IF($A125="","",_xlfn.IFNA(RTD($A$1,,"order",$A125,BD$6,$A$2),""))</f>
        <v/>
      </c>
      <c r="BE125" s="143" t="str">
        <f>IF($A125="","",_xlfn.IFNA(RTD($A$1,,"order",$A125,BE$6,$A$2),""))</f>
        <v/>
      </c>
      <c r="BF125" s="143" t="str">
        <f>IF($A125="","",_xlfn.IFNA(RTD($A$1,,"order",$A125,BF$6,$A$2),""))</f>
        <v/>
      </c>
      <c r="BG125" s="143" t="str">
        <f>IF($A125="","",_xlfn.IFNA(RTD($A$1,,"order",$A125,BG$6,$A$2),""))</f>
        <v/>
      </c>
      <c r="BH125" s="143" t="str">
        <f>IF($A125="","",_xlfn.IFNA(RTD($A$1,,"order",$A125,BH$6,$A$2),""))</f>
        <v/>
      </c>
      <c r="BI125" s="143" t="str">
        <f>IF($A125="","",_xlfn.IFNA(RTD($A$1,,"order",$A125,BI$6,$A$2),""))</f>
        <v/>
      </c>
      <c r="BJ125" s="143" t="str">
        <f>IF($A125="","",_xlfn.IFNA(RTD($A$1,,"order",$A125,BJ$6,$A$2),""))</f>
        <v/>
      </c>
      <c r="BK125" s="143" t="str">
        <f>IF($A125="","",_xlfn.IFNA(RTD($A$1,,"order",$A125,BK$6,$A$2),""))</f>
        <v/>
      </c>
      <c r="BL125" s="143" t="str">
        <f>IF($A125="","",_xlfn.IFNA(RTD($A$1,,"order",$A125,BL$6,$A$2),""))</f>
        <v/>
      </c>
      <c r="BM125" s="143" t="str">
        <f>IF($A125="","",_xlfn.IFNA(RTD($A$1,,"order",$A125,BM$6,$A$2),""))</f>
        <v/>
      </c>
      <c r="BN125" s="143" t="str">
        <f>IF($A125="","",_xlfn.IFNA(RTD($A$1,,"order",$A125,BN$6,$A$2),""))</f>
        <v/>
      </c>
      <c r="BO125" s="149" t="str">
        <f>IF($A125="","",_xlfn.IFNA(RTD($A$1,,"order",$A125,BO$6,$A$2),""))</f>
        <v/>
      </c>
      <c r="BP125" s="149" t="str">
        <f>IF($A125="","",_xlfn.IFNA(RTD($A$1,,"order",$A125,BP$6,$A$2),""))</f>
        <v/>
      </c>
      <c r="BQ125" s="149" t="str">
        <f>IF($A125="","",_xlfn.IFNA(RTD($A$1,,"order",$A125,BQ$6,$A$2),""))</f>
        <v/>
      </c>
      <c r="BR125" s="59" t="str">
        <f>IF($A125="","",_xlfn.IFNA(RTD($A$1,,"order",$A125,BR$6,$A$2),""))</f>
        <v/>
      </c>
      <c r="BS125" s="59" t="str">
        <f>IF($A125="","",_xlfn.IFNA(RTD($A$1,,"order",$A125,BS$6,$A$2),""))</f>
        <v/>
      </c>
      <c r="BT125" s="59" t="str">
        <f>IF($A125="","",_xlfn.IFNA(RTD($A$1,,"order",$A125,BT$6,$A$2),""))</f>
        <v/>
      </c>
      <c r="BU125" s="59" t="str">
        <f>IF($A125="","",_xlfn.IFNA(RTD($A$1,,"order",$A125,BU$6,$A$2),""))</f>
        <v/>
      </c>
      <c r="BV125" s="59" t="str">
        <f>IF($A125="","",_xlfn.IFNA(RTD($A$1,,"order",$A125,BV$6,$A$2),""))</f>
        <v/>
      </c>
      <c r="BW125" s="59" t="str">
        <f>IF($A125="","",_xlfn.IFNA(RTD($A$1,,"order",$A125,BW$6,$A$2),""))</f>
        <v/>
      </c>
      <c r="BX125" s="59" t="str">
        <f>IF($A125="","",_xlfn.IFNA(RTD($A$1,,"order",$A125,BX$6,$A$2),""))</f>
        <v/>
      </c>
      <c r="BY125" s="59" t="str">
        <f>IF($A125="","",_xlfn.IFNA(RTD($A$1,,"order",$A125,BY$6,$A$2),""))</f>
        <v/>
      </c>
      <c r="BZ125" s="59" t="str">
        <f>IF($A125="","",_xlfn.IFNA(RTD($A$1,,"order",$A125,BZ$6,$A$2),""))</f>
        <v/>
      </c>
      <c r="CA125" s="59" t="str">
        <f>IF($A125="","",_xlfn.IFNA(RTD($A$1,,"order",$A125,CA$6,$A$2),""))</f>
        <v/>
      </c>
      <c r="CB125" s="59" t="str">
        <f>IF($A125="","",_xlfn.IFNA(RTD($A$1,,"order",$A125,CB$6,$A$2),""))</f>
        <v/>
      </c>
    </row>
    <row r="126" spans="1:80" x14ac:dyDescent="0.55000000000000004">
      <c r="A126" s="59" t="str">
        <f>IF(LiveOn,IFERROR(MID(","&amp;$B$5&amp;",",FIND(CHAR(1),SUBSTITUTE(","&amp;$B$5&amp;",",",",CHAR(1),ROWS($A$7:A126)))+1,FIND(CHAR(1),SUBSTITUTE(","&amp;$B$5&amp;",",",",CHAR(1),ROWS($A$7:A126)+1))-FIND(CHAR(1),SUBSTITUTE(","&amp;$B$5&amp;",",",",CHAR(1),ROWS($A$7:A126)))-1),""),"")</f>
        <v/>
      </c>
      <c r="B126" s="115" t="str">
        <f>IF($A126="","",IF(ISNUMBER(UtcOffset),IF(ISNUMBER(RTD($A$1,,"order",$A126,B$6,$A$2)),RTD($A$1,,"order",$A126,B$6,$A$2)+UtcOffset,RTD($A$1,,"order",$A126,B$6,$A$2)),""))</f>
        <v/>
      </c>
      <c r="C126" s="115" t="str">
        <f>IF($A126="","",IF(ISNUMBER(UtcOffset),IF(ISNUMBER(RTD($A$1,,"order",$A126,C$6,$A$2)),RTD($A$1,,"order",$A126,C$6,$A$2)+UtcOffset,RTD($A$1,,"order",$A126,C$6,$A$2)),""))</f>
        <v/>
      </c>
      <c r="D126" s="61" t="str">
        <f>IF($A126="","",_xlfn.IFNA(RTD($A$1,,"order",$A126,D$6,$A$2),""))</f>
        <v/>
      </c>
      <c r="E126" s="123" t="str">
        <f>IF($A126="","",_xlfn.IFNA(RTD($A$1,,"order",$A126,E$6,$A$2),""))</f>
        <v/>
      </c>
      <c r="F126" s="130" t="str">
        <f>IF($A126="","",_xlfn.IFNA(RTD($A$1,,"order",$A126,F$6,$A$2),""))</f>
        <v/>
      </c>
      <c r="G126" s="130" t="str">
        <f>IF($A126="","",_xlfn.IFNA(RTD($A$1,,"order",$A126,G$6,$A$2),""))</f>
        <v/>
      </c>
      <c r="H126" s="82" t="str">
        <f>IF($A126="","",_xlfn.IFNA(RTD($A$1,,"order",$A126,H$6,$A$2),""))</f>
        <v/>
      </c>
      <c r="I126" s="135" t="str">
        <f>IF($A126="","",_xlfn.IFNA(RTD($A$1,,"order",$A126,I$6,$A$2),""))</f>
        <v/>
      </c>
      <c r="J126" s="135" t="str">
        <f>IF($A126="","",_xlfn.IFNA(RTD($A$1,,"order",$A126,J$6,$A$2),""))</f>
        <v/>
      </c>
      <c r="K126" s="139" t="str">
        <f>IF($A126="","",_xlfn.IFNA(RTD($A$1,,"order",$A126,K$6,$A$2),""))</f>
        <v/>
      </c>
      <c r="L126" s="139" t="str">
        <f>IF($A126="","",_xlfn.IFNA(RTD($A$1,,"order",$A126,L$6,$A$2),""))</f>
        <v/>
      </c>
      <c r="M126" s="62" t="str">
        <f>IF($A126="","",_xlfn.IFNA(RTD($A$1,,"order",$A126,M$6,$A$2),""))</f>
        <v/>
      </c>
      <c r="N126" s="62" t="str">
        <f>IF($A126="","",_xlfn.IFNA(RTD($A$1,,"order",$A126,N$6,$A$2),""))</f>
        <v/>
      </c>
      <c r="O126" s="142" t="str">
        <f>IF($A126="","",_xlfn.IFNA(RTD($A$1,,"order",$A126,O$6,$A$2),""))</f>
        <v/>
      </c>
      <c r="P126" s="142" t="str">
        <f>IF($A126="","",_xlfn.IFNA(RTD($A$1,,"order",$A126,P$6,$A$2),""))</f>
        <v/>
      </c>
      <c r="Q126" s="152" t="str">
        <f>IF($A126="","",_xlfn.IFNA(RTD($A$1,,"order",$A126,Q$6,$A$2),""))</f>
        <v/>
      </c>
      <c r="R126" s="59" t="str">
        <f>IF($A126="","",_xlfn.IFNA(RTD($A$1,,"order",$A126,R$6,$A$2),""))</f>
        <v/>
      </c>
      <c r="S126" s="59" t="str">
        <f>IF($A126="","",_xlfn.IFNA(RTD($A$1,,"order",$A126,S$6,$A$2),""))</f>
        <v/>
      </c>
      <c r="T126" s="143" t="str">
        <f>IF($A126="","",_xlfn.IFNA(RTD($A$1,,"order",$A126,T$6,$A$2),""))</f>
        <v/>
      </c>
      <c r="U126" s="143" t="str">
        <f>IF($A126="","",_xlfn.IFNA(RTD($A$1,,"order",$A126,U$6,$A$2),""))</f>
        <v/>
      </c>
      <c r="V126" s="143" t="str">
        <f>IF($A126="","",_xlfn.IFNA(RTD($A$1,,"order",$A126,V$6,$A$2),""))</f>
        <v/>
      </c>
      <c r="W126" s="143" t="str">
        <f>IF($A126="","",_xlfn.IFNA(RTD($A$1,,"order",$A126,W$6,$A$2),""))</f>
        <v/>
      </c>
      <c r="X126" s="147" t="str">
        <f>IF($A126="","",_xlfn.IFNA(RTD($A$1,,"order",$A126,X$6,$A$2),""))</f>
        <v/>
      </c>
      <c r="Y126" s="147" t="str">
        <f>IF($A126="","",_xlfn.IFNA(RTD($A$1,,"order",$A126,Y$6,$A$2),""))</f>
        <v/>
      </c>
      <c r="Z126" s="143" t="str">
        <f>IF($A126="","",_xlfn.IFNA(RTD($A$1,,"order",$A126,Z$6,$A$2),""))</f>
        <v/>
      </c>
      <c r="AA126" s="143" t="str">
        <f>IF($A126="","",_xlfn.IFNA(RTD($A$1,,"order",$A126,AA$6,$A$2),""))</f>
        <v/>
      </c>
      <c r="AB126" s="143" t="str">
        <f>IF($A126="","",_xlfn.IFNA(RTD($A$1,,"order",$A126,AB$6,$A$2),""))</f>
        <v/>
      </c>
      <c r="AC126" s="143" t="str">
        <f>IF($A126="","",_xlfn.IFNA(RTD($A$1,,"order",$A126,AC$6,$A$2),""))</f>
        <v/>
      </c>
      <c r="AD126" s="143" t="str">
        <f>IF($A126="","",_xlfn.IFNA(RTD($A$1,,"order",$A126,AD$6,$A$2),""))</f>
        <v/>
      </c>
      <c r="AE126" s="59" t="str">
        <f>IF($A126="","",_xlfn.IFNA(RTD($A$1,,"order",$A126,AE$6,$A$2),""))</f>
        <v/>
      </c>
      <c r="AF126" s="59" t="str">
        <f>IF($A126="","",_xlfn.IFNA(RTD($A$1,,"order",$A126,AF$6,$A$2),""))</f>
        <v/>
      </c>
      <c r="AG126" s="59" t="str">
        <f>IF($A126="","",_xlfn.IFNA(RTD($A$1,,"order",$A126,AG$6,$A$2),""))</f>
        <v/>
      </c>
      <c r="AH126" s="59" t="str">
        <f>IF($A126="","",_xlfn.IFNA(RTD($A$1,,"order",$A126,AH$6,$A$2),""))</f>
        <v/>
      </c>
      <c r="AI126" s="143" t="str">
        <f>IF($A126="","",_xlfn.IFNA(RTD($A$1,,"order",$A126,AI$6,$A$2),""))</f>
        <v/>
      </c>
      <c r="AJ126" s="59" t="str">
        <f>IF($A126="","",_xlfn.IFNA(RTD($A$1,,"order",$A126,AJ$6,$A$2),""))</f>
        <v/>
      </c>
      <c r="AK126" s="143" t="str">
        <f>IF($A126="","",_xlfn.IFNA(RTD($A$1,,"order",$A126,AK$6,$A$2),""))</f>
        <v/>
      </c>
      <c r="AL126" s="59" t="str">
        <f>IF($A126="","",_xlfn.IFNA(RTD($A$1,,"order",$A126,AL$6,$A$2),""))</f>
        <v/>
      </c>
      <c r="AM126" s="143" t="str">
        <f>IF($A126="","",_xlfn.IFNA(RTD($A$1,,"order",$A126,AM$6,$A$2),""))</f>
        <v/>
      </c>
      <c r="AN126" s="143" t="str">
        <f>IF($A126="","",_xlfn.IFNA(RTD($A$1,,"order",$A126,AN$6,$A$2),""))</f>
        <v/>
      </c>
      <c r="AO126" s="143" t="str">
        <f>IF($A126="","",_xlfn.IFNA(RTD($A$1,,"order",$A126,AO$6,$A$2),""))</f>
        <v/>
      </c>
      <c r="AP126" s="143" t="str">
        <f>IF($A126="","",_xlfn.IFNA(RTD($A$1,,"order",$A126,AP$6,$A$2),""))</f>
        <v/>
      </c>
      <c r="AQ126" s="143" t="str">
        <f>IF($A126="","",_xlfn.IFNA(RTD($A$1,,"order",$A126,AQ$6,$A$2),""))</f>
        <v/>
      </c>
      <c r="AR126" s="143" t="str">
        <f>IF($A126="","",_xlfn.IFNA(RTD($A$1,,"order",$A126,AR$6,$A$2),""))</f>
        <v/>
      </c>
      <c r="AS126" s="143" t="str">
        <f>IF($A126="","",_xlfn.IFNA(RTD($A$1,,"order",$A126,AS$6,$A$2),""))</f>
        <v/>
      </c>
      <c r="AT126" s="143" t="str">
        <f>IF($A126="","",_xlfn.IFNA(RTD($A$1,,"order",$A126,AT$6,$A$2),""))</f>
        <v/>
      </c>
      <c r="AU126" s="59" t="str">
        <f>IF($A126="","",_xlfn.IFNA(RTD($A$1,,"order",$A126,AU$6,$A$2),""))</f>
        <v/>
      </c>
      <c r="AV126" s="59" t="str">
        <f>IF($A126="","",_xlfn.IFNA(RTD($A$1,,"order",$A126,AV$6,$A$2),""))</f>
        <v/>
      </c>
      <c r="AW126" s="143" t="str">
        <f>IF($A126="","",_xlfn.IFNA(RTD($A$1,,"order",$A126,AW$6,$A$2),""))</f>
        <v/>
      </c>
      <c r="AX126" s="143" t="str">
        <f>IF($A126="","",_xlfn.IFNA(RTD($A$1,,"order",$A126,AX$6,$A$2),""))</f>
        <v/>
      </c>
      <c r="AY126" s="143" t="str">
        <f>IF($A126="","",_xlfn.IFNA(RTD($A$1,,"order",$A126,AY$6,$A$2),""))</f>
        <v/>
      </c>
      <c r="AZ126" s="143" t="str">
        <f>IF($A126="","",_xlfn.IFNA(RTD($A$1,,"order",$A126,AZ$6,$A$2),""))</f>
        <v/>
      </c>
      <c r="BA126" s="143" t="str">
        <f>IF($A126="","",_xlfn.IFNA(RTD($A$1,,"order",$A126,BA$6,$A$2),""))</f>
        <v/>
      </c>
      <c r="BB126" s="143" t="str">
        <f>IF($A126="","",_xlfn.IFNA(RTD($A$1,,"order",$A126,BB$6,$A$2),""))</f>
        <v/>
      </c>
      <c r="BC126" s="143" t="str">
        <f>IF($A126="","",_xlfn.IFNA(RTD($A$1,,"order",$A126,BC$6,$A$2),""))</f>
        <v/>
      </c>
      <c r="BD126" s="143" t="str">
        <f>IF($A126="","",_xlfn.IFNA(RTD($A$1,,"order",$A126,BD$6,$A$2),""))</f>
        <v/>
      </c>
      <c r="BE126" s="143" t="str">
        <f>IF($A126="","",_xlfn.IFNA(RTD($A$1,,"order",$A126,BE$6,$A$2),""))</f>
        <v/>
      </c>
      <c r="BF126" s="143" t="str">
        <f>IF($A126="","",_xlfn.IFNA(RTD($A$1,,"order",$A126,BF$6,$A$2),""))</f>
        <v/>
      </c>
      <c r="BG126" s="143" t="str">
        <f>IF($A126="","",_xlfn.IFNA(RTD($A$1,,"order",$A126,BG$6,$A$2),""))</f>
        <v/>
      </c>
      <c r="BH126" s="143" t="str">
        <f>IF($A126="","",_xlfn.IFNA(RTD($A$1,,"order",$A126,BH$6,$A$2),""))</f>
        <v/>
      </c>
      <c r="BI126" s="143" t="str">
        <f>IF($A126="","",_xlfn.IFNA(RTD($A$1,,"order",$A126,BI$6,$A$2),""))</f>
        <v/>
      </c>
      <c r="BJ126" s="143" t="str">
        <f>IF($A126="","",_xlfn.IFNA(RTD($A$1,,"order",$A126,BJ$6,$A$2),""))</f>
        <v/>
      </c>
      <c r="BK126" s="143" t="str">
        <f>IF($A126="","",_xlfn.IFNA(RTD($A$1,,"order",$A126,BK$6,$A$2),""))</f>
        <v/>
      </c>
      <c r="BL126" s="143" t="str">
        <f>IF($A126="","",_xlfn.IFNA(RTD($A$1,,"order",$A126,BL$6,$A$2),""))</f>
        <v/>
      </c>
      <c r="BM126" s="143" t="str">
        <f>IF($A126="","",_xlfn.IFNA(RTD($A$1,,"order",$A126,BM$6,$A$2),""))</f>
        <v/>
      </c>
      <c r="BN126" s="143" t="str">
        <f>IF($A126="","",_xlfn.IFNA(RTD($A$1,,"order",$A126,BN$6,$A$2),""))</f>
        <v/>
      </c>
      <c r="BO126" s="149" t="str">
        <f>IF($A126="","",_xlfn.IFNA(RTD($A$1,,"order",$A126,BO$6,$A$2),""))</f>
        <v/>
      </c>
      <c r="BP126" s="149" t="str">
        <f>IF($A126="","",_xlfn.IFNA(RTD($A$1,,"order",$A126,BP$6,$A$2),""))</f>
        <v/>
      </c>
      <c r="BQ126" s="149" t="str">
        <f>IF($A126="","",_xlfn.IFNA(RTD($A$1,,"order",$A126,BQ$6,$A$2),""))</f>
        <v/>
      </c>
      <c r="BR126" s="59" t="str">
        <f>IF($A126="","",_xlfn.IFNA(RTD($A$1,,"order",$A126,BR$6,$A$2),""))</f>
        <v/>
      </c>
      <c r="BS126" s="59" t="str">
        <f>IF($A126="","",_xlfn.IFNA(RTD($A$1,,"order",$A126,BS$6,$A$2),""))</f>
        <v/>
      </c>
      <c r="BT126" s="59" t="str">
        <f>IF($A126="","",_xlfn.IFNA(RTD($A$1,,"order",$A126,BT$6,$A$2),""))</f>
        <v/>
      </c>
      <c r="BU126" s="59" t="str">
        <f>IF($A126="","",_xlfn.IFNA(RTD($A$1,,"order",$A126,BU$6,$A$2),""))</f>
        <v/>
      </c>
      <c r="BV126" s="59" t="str">
        <f>IF($A126="","",_xlfn.IFNA(RTD($A$1,,"order",$A126,BV$6,$A$2),""))</f>
        <v/>
      </c>
      <c r="BW126" s="59" t="str">
        <f>IF($A126="","",_xlfn.IFNA(RTD($A$1,,"order",$A126,BW$6,$A$2),""))</f>
        <v/>
      </c>
      <c r="BX126" s="59" t="str">
        <f>IF($A126="","",_xlfn.IFNA(RTD($A$1,,"order",$A126,BX$6,$A$2),""))</f>
        <v/>
      </c>
      <c r="BY126" s="59" t="str">
        <f>IF($A126="","",_xlfn.IFNA(RTD($A$1,,"order",$A126,BY$6,$A$2),""))</f>
        <v/>
      </c>
      <c r="BZ126" s="59" t="str">
        <f>IF($A126="","",_xlfn.IFNA(RTD($A$1,,"order",$A126,BZ$6,$A$2),""))</f>
        <v/>
      </c>
      <c r="CA126" s="59" t="str">
        <f>IF($A126="","",_xlfn.IFNA(RTD($A$1,,"order",$A126,CA$6,$A$2),""))</f>
        <v/>
      </c>
      <c r="CB126" s="59" t="str">
        <f>IF($A126="","",_xlfn.IFNA(RTD($A$1,,"order",$A126,CB$6,$A$2),""))</f>
        <v/>
      </c>
    </row>
    <row r="127" spans="1:80" x14ac:dyDescent="0.55000000000000004">
      <c r="A127" s="59" t="str">
        <f>IF(LiveOn,IFERROR(MID(","&amp;$B$5&amp;",",FIND(CHAR(1),SUBSTITUTE(","&amp;$B$5&amp;",",",",CHAR(1),ROWS($A$7:A127)))+1,FIND(CHAR(1),SUBSTITUTE(","&amp;$B$5&amp;",",",",CHAR(1),ROWS($A$7:A127)+1))-FIND(CHAR(1),SUBSTITUTE(","&amp;$B$5&amp;",",",",CHAR(1),ROWS($A$7:A127)))-1),""),"")</f>
        <v/>
      </c>
      <c r="B127" s="115" t="str">
        <f>IF($A127="","",IF(ISNUMBER(UtcOffset),IF(ISNUMBER(RTD($A$1,,"order",$A127,B$6,$A$2)),RTD($A$1,,"order",$A127,B$6,$A$2)+UtcOffset,RTD($A$1,,"order",$A127,B$6,$A$2)),""))</f>
        <v/>
      </c>
      <c r="C127" s="115" t="str">
        <f>IF($A127="","",IF(ISNUMBER(UtcOffset),IF(ISNUMBER(RTD($A$1,,"order",$A127,C$6,$A$2)),RTD($A$1,,"order",$A127,C$6,$A$2)+UtcOffset,RTD($A$1,,"order",$A127,C$6,$A$2)),""))</f>
        <v/>
      </c>
      <c r="D127" s="61" t="str">
        <f>IF($A127="","",_xlfn.IFNA(RTD($A$1,,"order",$A127,D$6,$A$2),""))</f>
        <v/>
      </c>
      <c r="E127" s="123" t="str">
        <f>IF($A127="","",_xlfn.IFNA(RTD($A$1,,"order",$A127,E$6,$A$2),""))</f>
        <v/>
      </c>
      <c r="F127" s="130" t="str">
        <f>IF($A127="","",_xlfn.IFNA(RTD($A$1,,"order",$A127,F$6,$A$2),""))</f>
        <v/>
      </c>
      <c r="G127" s="130" t="str">
        <f>IF($A127="","",_xlfn.IFNA(RTD($A$1,,"order",$A127,G$6,$A$2),""))</f>
        <v/>
      </c>
      <c r="H127" s="82" t="str">
        <f>IF($A127="","",_xlfn.IFNA(RTD($A$1,,"order",$A127,H$6,$A$2),""))</f>
        <v/>
      </c>
      <c r="I127" s="135" t="str">
        <f>IF($A127="","",_xlfn.IFNA(RTD($A$1,,"order",$A127,I$6,$A$2),""))</f>
        <v/>
      </c>
      <c r="J127" s="135" t="str">
        <f>IF($A127="","",_xlfn.IFNA(RTD($A$1,,"order",$A127,J$6,$A$2),""))</f>
        <v/>
      </c>
      <c r="K127" s="139" t="str">
        <f>IF($A127="","",_xlfn.IFNA(RTD($A$1,,"order",$A127,K$6,$A$2),""))</f>
        <v/>
      </c>
      <c r="L127" s="139" t="str">
        <f>IF($A127="","",_xlfn.IFNA(RTD($A$1,,"order",$A127,L$6,$A$2),""))</f>
        <v/>
      </c>
      <c r="M127" s="62" t="str">
        <f>IF($A127="","",_xlfn.IFNA(RTD($A$1,,"order",$A127,M$6,$A$2),""))</f>
        <v/>
      </c>
      <c r="N127" s="62" t="str">
        <f>IF($A127="","",_xlfn.IFNA(RTD($A$1,,"order",$A127,N$6,$A$2),""))</f>
        <v/>
      </c>
      <c r="O127" s="142" t="str">
        <f>IF($A127="","",_xlfn.IFNA(RTD($A$1,,"order",$A127,O$6,$A$2),""))</f>
        <v/>
      </c>
      <c r="P127" s="142" t="str">
        <f>IF($A127="","",_xlfn.IFNA(RTD($A$1,,"order",$A127,P$6,$A$2),""))</f>
        <v/>
      </c>
      <c r="Q127" s="152" t="str">
        <f>IF($A127="","",_xlfn.IFNA(RTD($A$1,,"order",$A127,Q$6,$A$2),""))</f>
        <v/>
      </c>
      <c r="R127" s="59" t="str">
        <f>IF($A127="","",_xlfn.IFNA(RTD($A$1,,"order",$A127,R$6,$A$2),""))</f>
        <v/>
      </c>
      <c r="S127" s="59" t="str">
        <f>IF($A127="","",_xlfn.IFNA(RTD($A$1,,"order",$A127,S$6,$A$2),""))</f>
        <v/>
      </c>
      <c r="T127" s="143" t="str">
        <f>IF($A127="","",_xlfn.IFNA(RTD($A$1,,"order",$A127,T$6,$A$2),""))</f>
        <v/>
      </c>
      <c r="U127" s="143" t="str">
        <f>IF($A127="","",_xlfn.IFNA(RTD($A$1,,"order",$A127,U$6,$A$2),""))</f>
        <v/>
      </c>
      <c r="V127" s="143" t="str">
        <f>IF($A127="","",_xlfn.IFNA(RTD($A$1,,"order",$A127,V$6,$A$2),""))</f>
        <v/>
      </c>
      <c r="W127" s="143" t="str">
        <f>IF($A127="","",_xlfn.IFNA(RTD($A$1,,"order",$A127,W$6,$A$2),""))</f>
        <v/>
      </c>
      <c r="X127" s="147" t="str">
        <f>IF($A127="","",_xlfn.IFNA(RTD($A$1,,"order",$A127,X$6,$A$2),""))</f>
        <v/>
      </c>
      <c r="Y127" s="147" t="str">
        <f>IF($A127="","",_xlfn.IFNA(RTD($A$1,,"order",$A127,Y$6,$A$2),""))</f>
        <v/>
      </c>
      <c r="Z127" s="143" t="str">
        <f>IF($A127="","",_xlfn.IFNA(RTD($A$1,,"order",$A127,Z$6,$A$2),""))</f>
        <v/>
      </c>
      <c r="AA127" s="143" t="str">
        <f>IF($A127="","",_xlfn.IFNA(RTD($A$1,,"order",$A127,AA$6,$A$2),""))</f>
        <v/>
      </c>
      <c r="AB127" s="143" t="str">
        <f>IF($A127="","",_xlfn.IFNA(RTD($A$1,,"order",$A127,AB$6,$A$2),""))</f>
        <v/>
      </c>
      <c r="AC127" s="143" t="str">
        <f>IF($A127="","",_xlfn.IFNA(RTD($A$1,,"order",$A127,AC$6,$A$2),""))</f>
        <v/>
      </c>
      <c r="AD127" s="143" t="str">
        <f>IF($A127="","",_xlfn.IFNA(RTD($A$1,,"order",$A127,AD$6,$A$2),""))</f>
        <v/>
      </c>
      <c r="AE127" s="59" t="str">
        <f>IF($A127="","",_xlfn.IFNA(RTD($A$1,,"order",$A127,AE$6,$A$2),""))</f>
        <v/>
      </c>
      <c r="AF127" s="59" t="str">
        <f>IF($A127="","",_xlfn.IFNA(RTD($A$1,,"order",$A127,AF$6,$A$2),""))</f>
        <v/>
      </c>
      <c r="AG127" s="59" t="str">
        <f>IF($A127="","",_xlfn.IFNA(RTD($A$1,,"order",$A127,AG$6,$A$2),""))</f>
        <v/>
      </c>
      <c r="AH127" s="59" t="str">
        <f>IF($A127="","",_xlfn.IFNA(RTD($A$1,,"order",$A127,AH$6,$A$2),""))</f>
        <v/>
      </c>
      <c r="AI127" s="143" t="str">
        <f>IF($A127="","",_xlfn.IFNA(RTD($A$1,,"order",$A127,AI$6,$A$2),""))</f>
        <v/>
      </c>
      <c r="AJ127" s="59" t="str">
        <f>IF($A127="","",_xlfn.IFNA(RTD($A$1,,"order",$A127,AJ$6,$A$2),""))</f>
        <v/>
      </c>
      <c r="AK127" s="143" t="str">
        <f>IF($A127="","",_xlfn.IFNA(RTD($A$1,,"order",$A127,AK$6,$A$2),""))</f>
        <v/>
      </c>
      <c r="AL127" s="59" t="str">
        <f>IF($A127="","",_xlfn.IFNA(RTD($A$1,,"order",$A127,AL$6,$A$2),""))</f>
        <v/>
      </c>
      <c r="AM127" s="143" t="str">
        <f>IF($A127="","",_xlfn.IFNA(RTD($A$1,,"order",$A127,AM$6,$A$2),""))</f>
        <v/>
      </c>
      <c r="AN127" s="143" t="str">
        <f>IF($A127="","",_xlfn.IFNA(RTD($A$1,,"order",$A127,AN$6,$A$2),""))</f>
        <v/>
      </c>
      <c r="AO127" s="143" t="str">
        <f>IF($A127="","",_xlfn.IFNA(RTD($A$1,,"order",$A127,AO$6,$A$2),""))</f>
        <v/>
      </c>
      <c r="AP127" s="143" t="str">
        <f>IF($A127="","",_xlfn.IFNA(RTD($A$1,,"order",$A127,AP$6,$A$2),""))</f>
        <v/>
      </c>
      <c r="AQ127" s="143" t="str">
        <f>IF($A127="","",_xlfn.IFNA(RTD($A$1,,"order",$A127,AQ$6,$A$2),""))</f>
        <v/>
      </c>
      <c r="AR127" s="143" t="str">
        <f>IF($A127="","",_xlfn.IFNA(RTD($A$1,,"order",$A127,AR$6,$A$2),""))</f>
        <v/>
      </c>
      <c r="AS127" s="143" t="str">
        <f>IF($A127="","",_xlfn.IFNA(RTD($A$1,,"order",$A127,AS$6,$A$2),""))</f>
        <v/>
      </c>
      <c r="AT127" s="143" t="str">
        <f>IF($A127="","",_xlfn.IFNA(RTD($A$1,,"order",$A127,AT$6,$A$2),""))</f>
        <v/>
      </c>
      <c r="AU127" s="59" t="str">
        <f>IF($A127="","",_xlfn.IFNA(RTD($A$1,,"order",$A127,AU$6,$A$2),""))</f>
        <v/>
      </c>
      <c r="AV127" s="59" t="str">
        <f>IF($A127="","",_xlfn.IFNA(RTD($A$1,,"order",$A127,AV$6,$A$2),""))</f>
        <v/>
      </c>
      <c r="AW127" s="143" t="str">
        <f>IF($A127="","",_xlfn.IFNA(RTD($A$1,,"order",$A127,AW$6,$A$2),""))</f>
        <v/>
      </c>
      <c r="AX127" s="143" t="str">
        <f>IF($A127="","",_xlfn.IFNA(RTD($A$1,,"order",$A127,AX$6,$A$2),""))</f>
        <v/>
      </c>
      <c r="AY127" s="143" t="str">
        <f>IF($A127="","",_xlfn.IFNA(RTD($A$1,,"order",$A127,AY$6,$A$2),""))</f>
        <v/>
      </c>
      <c r="AZ127" s="143" t="str">
        <f>IF($A127="","",_xlfn.IFNA(RTD($A$1,,"order",$A127,AZ$6,$A$2),""))</f>
        <v/>
      </c>
      <c r="BA127" s="143" t="str">
        <f>IF($A127="","",_xlfn.IFNA(RTD($A$1,,"order",$A127,BA$6,$A$2),""))</f>
        <v/>
      </c>
      <c r="BB127" s="143" t="str">
        <f>IF($A127="","",_xlfn.IFNA(RTD($A$1,,"order",$A127,BB$6,$A$2),""))</f>
        <v/>
      </c>
      <c r="BC127" s="143" t="str">
        <f>IF($A127="","",_xlfn.IFNA(RTD($A$1,,"order",$A127,BC$6,$A$2),""))</f>
        <v/>
      </c>
      <c r="BD127" s="143" t="str">
        <f>IF($A127="","",_xlfn.IFNA(RTD($A$1,,"order",$A127,BD$6,$A$2),""))</f>
        <v/>
      </c>
      <c r="BE127" s="143" t="str">
        <f>IF($A127="","",_xlfn.IFNA(RTD($A$1,,"order",$A127,BE$6,$A$2),""))</f>
        <v/>
      </c>
      <c r="BF127" s="143" t="str">
        <f>IF($A127="","",_xlfn.IFNA(RTD($A$1,,"order",$A127,BF$6,$A$2),""))</f>
        <v/>
      </c>
      <c r="BG127" s="143" t="str">
        <f>IF($A127="","",_xlfn.IFNA(RTD($A$1,,"order",$A127,BG$6,$A$2),""))</f>
        <v/>
      </c>
      <c r="BH127" s="143" t="str">
        <f>IF($A127="","",_xlfn.IFNA(RTD($A$1,,"order",$A127,BH$6,$A$2),""))</f>
        <v/>
      </c>
      <c r="BI127" s="143" t="str">
        <f>IF($A127="","",_xlfn.IFNA(RTD($A$1,,"order",$A127,BI$6,$A$2),""))</f>
        <v/>
      </c>
      <c r="BJ127" s="143" t="str">
        <f>IF($A127="","",_xlfn.IFNA(RTD($A$1,,"order",$A127,BJ$6,$A$2),""))</f>
        <v/>
      </c>
      <c r="BK127" s="143" t="str">
        <f>IF($A127="","",_xlfn.IFNA(RTD($A$1,,"order",$A127,BK$6,$A$2),""))</f>
        <v/>
      </c>
      <c r="BL127" s="143" t="str">
        <f>IF($A127="","",_xlfn.IFNA(RTD($A$1,,"order",$A127,BL$6,$A$2),""))</f>
        <v/>
      </c>
      <c r="BM127" s="143" t="str">
        <f>IF($A127="","",_xlfn.IFNA(RTD($A$1,,"order",$A127,BM$6,$A$2),""))</f>
        <v/>
      </c>
      <c r="BN127" s="143" t="str">
        <f>IF($A127="","",_xlfn.IFNA(RTD($A$1,,"order",$A127,BN$6,$A$2),""))</f>
        <v/>
      </c>
      <c r="BO127" s="149" t="str">
        <f>IF($A127="","",_xlfn.IFNA(RTD($A$1,,"order",$A127,BO$6,$A$2),""))</f>
        <v/>
      </c>
      <c r="BP127" s="149" t="str">
        <f>IF($A127="","",_xlfn.IFNA(RTD($A$1,,"order",$A127,BP$6,$A$2),""))</f>
        <v/>
      </c>
      <c r="BQ127" s="149" t="str">
        <f>IF($A127="","",_xlfn.IFNA(RTD($A$1,,"order",$A127,BQ$6,$A$2),""))</f>
        <v/>
      </c>
      <c r="BR127" s="59" t="str">
        <f>IF($A127="","",_xlfn.IFNA(RTD($A$1,,"order",$A127,BR$6,$A$2),""))</f>
        <v/>
      </c>
      <c r="BS127" s="59" t="str">
        <f>IF($A127="","",_xlfn.IFNA(RTD($A$1,,"order",$A127,BS$6,$A$2),""))</f>
        <v/>
      </c>
      <c r="BT127" s="59" t="str">
        <f>IF($A127="","",_xlfn.IFNA(RTD($A$1,,"order",$A127,BT$6,$A$2),""))</f>
        <v/>
      </c>
      <c r="BU127" s="59" t="str">
        <f>IF($A127="","",_xlfn.IFNA(RTD($A$1,,"order",$A127,BU$6,$A$2),""))</f>
        <v/>
      </c>
      <c r="BV127" s="59" t="str">
        <f>IF($A127="","",_xlfn.IFNA(RTD($A$1,,"order",$A127,BV$6,$A$2),""))</f>
        <v/>
      </c>
      <c r="BW127" s="59" t="str">
        <f>IF($A127="","",_xlfn.IFNA(RTD($A$1,,"order",$A127,BW$6,$A$2),""))</f>
        <v/>
      </c>
      <c r="BX127" s="59" t="str">
        <f>IF($A127="","",_xlfn.IFNA(RTD($A$1,,"order",$A127,BX$6,$A$2),""))</f>
        <v/>
      </c>
      <c r="BY127" s="59" t="str">
        <f>IF($A127="","",_xlfn.IFNA(RTD($A$1,,"order",$A127,BY$6,$A$2),""))</f>
        <v/>
      </c>
      <c r="BZ127" s="59" t="str">
        <f>IF($A127="","",_xlfn.IFNA(RTD($A$1,,"order",$A127,BZ$6,$A$2),""))</f>
        <v/>
      </c>
      <c r="CA127" s="59" t="str">
        <f>IF($A127="","",_xlfn.IFNA(RTD($A$1,,"order",$A127,CA$6,$A$2),""))</f>
        <v/>
      </c>
      <c r="CB127" s="59" t="str">
        <f>IF($A127="","",_xlfn.IFNA(RTD($A$1,,"order",$A127,CB$6,$A$2),""))</f>
        <v/>
      </c>
    </row>
    <row r="128" spans="1:80" x14ac:dyDescent="0.55000000000000004">
      <c r="A128" s="59" t="str">
        <f>IF(LiveOn,IFERROR(MID(","&amp;$B$5&amp;",",FIND(CHAR(1),SUBSTITUTE(","&amp;$B$5&amp;",",",",CHAR(1),ROWS($A$7:A128)))+1,FIND(CHAR(1),SUBSTITUTE(","&amp;$B$5&amp;",",",",CHAR(1),ROWS($A$7:A128)+1))-FIND(CHAR(1),SUBSTITUTE(","&amp;$B$5&amp;",",",",CHAR(1),ROWS($A$7:A128)))-1),""),"")</f>
        <v/>
      </c>
      <c r="B128" s="115" t="str">
        <f>IF($A128="","",IF(ISNUMBER(UtcOffset),IF(ISNUMBER(RTD($A$1,,"order",$A128,B$6,$A$2)),RTD($A$1,,"order",$A128,B$6,$A$2)+UtcOffset,RTD($A$1,,"order",$A128,B$6,$A$2)),""))</f>
        <v/>
      </c>
      <c r="C128" s="115" t="str">
        <f>IF($A128="","",IF(ISNUMBER(UtcOffset),IF(ISNUMBER(RTD($A$1,,"order",$A128,C$6,$A$2)),RTD($A$1,,"order",$A128,C$6,$A$2)+UtcOffset,RTD($A$1,,"order",$A128,C$6,$A$2)),""))</f>
        <v/>
      </c>
      <c r="D128" s="61" t="str">
        <f>IF($A128="","",_xlfn.IFNA(RTD($A$1,,"order",$A128,D$6,$A$2),""))</f>
        <v/>
      </c>
      <c r="E128" s="123" t="str">
        <f>IF($A128="","",_xlfn.IFNA(RTD($A$1,,"order",$A128,E$6,$A$2),""))</f>
        <v/>
      </c>
      <c r="F128" s="130" t="str">
        <f>IF($A128="","",_xlfn.IFNA(RTD($A$1,,"order",$A128,F$6,$A$2),""))</f>
        <v/>
      </c>
      <c r="G128" s="130" t="str">
        <f>IF($A128="","",_xlfn.IFNA(RTD($A$1,,"order",$A128,G$6,$A$2),""))</f>
        <v/>
      </c>
      <c r="H128" s="82" t="str">
        <f>IF($A128="","",_xlfn.IFNA(RTD($A$1,,"order",$A128,H$6,$A$2),""))</f>
        <v/>
      </c>
      <c r="I128" s="135" t="str">
        <f>IF($A128="","",_xlfn.IFNA(RTD($A$1,,"order",$A128,I$6,$A$2),""))</f>
        <v/>
      </c>
      <c r="J128" s="135" t="str">
        <f>IF($A128="","",_xlfn.IFNA(RTD($A$1,,"order",$A128,J$6,$A$2),""))</f>
        <v/>
      </c>
      <c r="K128" s="139" t="str">
        <f>IF($A128="","",_xlfn.IFNA(RTD($A$1,,"order",$A128,K$6,$A$2),""))</f>
        <v/>
      </c>
      <c r="L128" s="139" t="str">
        <f>IF($A128="","",_xlfn.IFNA(RTD($A$1,,"order",$A128,L$6,$A$2),""))</f>
        <v/>
      </c>
      <c r="M128" s="62" t="str">
        <f>IF($A128="","",_xlfn.IFNA(RTD($A$1,,"order",$A128,M$6,$A$2),""))</f>
        <v/>
      </c>
      <c r="N128" s="62" t="str">
        <f>IF($A128="","",_xlfn.IFNA(RTD($A$1,,"order",$A128,N$6,$A$2),""))</f>
        <v/>
      </c>
      <c r="O128" s="142" t="str">
        <f>IF($A128="","",_xlfn.IFNA(RTD($A$1,,"order",$A128,O$6,$A$2),""))</f>
        <v/>
      </c>
      <c r="P128" s="142" t="str">
        <f>IF($A128="","",_xlfn.IFNA(RTD($A$1,,"order",$A128,P$6,$A$2),""))</f>
        <v/>
      </c>
      <c r="Q128" s="152" t="str">
        <f>IF($A128="","",_xlfn.IFNA(RTD($A$1,,"order",$A128,Q$6,$A$2),""))</f>
        <v/>
      </c>
      <c r="R128" s="59" t="str">
        <f>IF($A128="","",_xlfn.IFNA(RTD($A$1,,"order",$A128,R$6,$A$2),""))</f>
        <v/>
      </c>
      <c r="S128" s="59" t="str">
        <f>IF($A128="","",_xlfn.IFNA(RTD($A$1,,"order",$A128,S$6,$A$2),""))</f>
        <v/>
      </c>
      <c r="T128" s="143" t="str">
        <f>IF($A128="","",_xlfn.IFNA(RTD($A$1,,"order",$A128,T$6,$A$2),""))</f>
        <v/>
      </c>
      <c r="U128" s="143" t="str">
        <f>IF($A128="","",_xlfn.IFNA(RTD($A$1,,"order",$A128,U$6,$A$2),""))</f>
        <v/>
      </c>
      <c r="V128" s="143" t="str">
        <f>IF($A128="","",_xlfn.IFNA(RTD($A$1,,"order",$A128,V$6,$A$2),""))</f>
        <v/>
      </c>
      <c r="W128" s="143" t="str">
        <f>IF($A128="","",_xlfn.IFNA(RTD($A$1,,"order",$A128,W$6,$A$2),""))</f>
        <v/>
      </c>
      <c r="X128" s="147" t="str">
        <f>IF($A128="","",_xlfn.IFNA(RTD($A$1,,"order",$A128,X$6,$A$2),""))</f>
        <v/>
      </c>
      <c r="Y128" s="147" t="str">
        <f>IF($A128="","",_xlfn.IFNA(RTD($A$1,,"order",$A128,Y$6,$A$2),""))</f>
        <v/>
      </c>
      <c r="Z128" s="143" t="str">
        <f>IF($A128="","",_xlfn.IFNA(RTD($A$1,,"order",$A128,Z$6,$A$2),""))</f>
        <v/>
      </c>
      <c r="AA128" s="143" t="str">
        <f>IF($A128="","",_xlfn.IFNA(RTD($A$1,,"order",$A128,AA$6,$A$2),""))</f>
        <v/>
      </c>
      <c r="AB128" s="143" t="str">
        <f>IF($A128="","",_xlfn.IFNA(RTD($A$1,,"order",$A128,AB$6,$A$2),""))</f>
        <v/>
      </c>
      <c r="AC128" s="143" t="str">
        <f>IF($A128="","",_xlfn.IFNA(RTD($A$1,,"order",$A128,AC$6,$A$2),""))</f>
        <v/>
      </c>
      <c r="AD128" s="143" t="str">
        <f>IF($A128="","",_xlfn.IFNA(RTD($A$1,,"order",$A128,AD$6,$A$2),""))</f>
        <v/>
      </c>
      <c r="AE128" s="59" t="str">
        <f>IF($A128="","",_xlfn.IFNA(RTD($A$1,,"order",$A128,AE$6,$A$2),""))</f>
        <v/>
      </c>
      <c r="AF128" s="59" t="str">
        <f>IF($A128="","",_xlfn.IFNA(RTD($A$1,,"order",$A128,AF$6,$A$2),""))</f>
        <v/>
      </c>
      <c r="AG128" s="59" t="str">
        <f>IF($A128="","",_xlfn.IFNA(RTD($A$1,,"order",$A128,AG$6,$A$2),""))</f>
        <v/>
      </c>
      <c r="AH128" s="59" t="str">
        <f>IF($A128="","",_xlfn.IFNA(RTD($A$1,,"order",$A128,AH$6,$A$2),""))</f>
        <v/>
      </c>
      <c r="AI128" s="143" t="str">
        <f>IF($A128="","",_xlfn.IFNA(RTD($A$1,,"order",$A128,AI$6,$A$2),""))</f>
        <v/>
      </c>
      <c r="AJ128" s="59" t="str">
        <f>IF($A128="","",_xlfn.IFNA(RTD($A$1,,"order",$A128,AJ$6,$A$2),""))</f>
        <v/>
      </c>
      <c r="AK128" s="143" t="str">
        <f>IF($A128="","",_xlfn.IFNA(RTD($A$1,,"order",$A128,AK$6,$A$2),""))</f>
        <v/>
      </c>
      <c r="AL128" s="59" t="str">
        <f>IF($A128="","",_xlfn.IFNA(RTD($A$1,,"order",$A128,AL$6,$A$2),""))</f>
        <v/>
      </c>
      <c r="AM128" s="143" t="str">
        <f>IF($A128="","",_xlfn.IFNA(RTD($A$1,,"order",$A128,AM$6,$A$2),""))</f>
        <v/>
      </c>
      <c r="AN128" s="143" t="str">
        <f>IF($A128="","",_xlfn.IFNA(RTD($A$1,,"order",$A128,AN$6,$A$2),""))</f>
        <v/>
      </c>
      <c r="AO128" s="143" t="str">
        <f>IF($A128="","",_xlfn.IFNA(RTD($A$1,,"order",$A128,AO$6,$A$2),""))</f>
        <v/>
      </c>
      <c r="AP128" s="143" t="str">
        <f>IF($A128="","",_xlfn.IFNA(RTD($A$1,,"order",$A128,AP$6,$A$2),""))</f>
        <v/>
      </c>
      <c r="AQ128" s="143" t="str">
        <f>IF($A128="","",_xlfn.IFNA(RTD($A$1,,"order",$A128,AQ$6,$A$2),""))</f>
        <v/>
      </c>
      <c r="AR128" s="143" t="str">
        <f>IF($A128="","",_xlfn.IFNA(RTD($A$1,,"order",$A128,AR$6,$A$2),""))</f>
        <v/>
      </c>
      <c r="AS128" s="143" t="str">
        <f>IF($A128="","",_xlfn.IFNA(RTD($A$1,,"order",$A128,AS$6,$A$2),""))</f>
        <v/>
      </c>
      <c r="AT128" s="143" t="str">
        <f>IF($A128="","",_xlfn.IFNA(RTD($A$1,,"order",$A128,AT$6,$A$2),""))</f>
        <v/>
      </c>
      <c r="AU128" s="59" t="str">
        <f>IF($A128="","",_xlfn.IFNA(RTD($A$1,,"order",$A128,AU$6,$A$2),""))</f>
        <v/>
      </c>
      <c r="AV128" s="59" t="str">
        <f>IF($A128="","",_xlfn.IFNA(RTD($A$1,,"order",$A128,AV$6,$A$2),""))</f>
        <v/>
      </c>
      <c r="AW128" s="143" t="str">
        <f>IF($A128="","",_xlfn.IFNA(RTD($A$1,,"order",$A128,AW$6,$A$2),""))</f>
        <v/>
      </c>
      <c r="AX128" s="143" t="str">
        <f>IF($A128="","",_xlfn.IFNA(RTD($A$1,,"order",$A128,AX$6,$A$2),""))</f>
        <v/>
      </c>
      <c r="AY128" s="143" t="str">
        <f>IF($A128="","",_xlfn.IFNA(RTD($A$1,,"order",$A128,AY$6,$A$2),""))</f>
        <v/>
      </c>
      <c r="AZ128" s="143" t="str">
        <f>IF($A128="","",_xlfn.IFNA(RTD($A$1,,"order",$A128,AZ$6,$A$2),""))</f>
        <v/>
      </c>
      <c r="BA128" s="143" t="str">
        <f>IF($A128="","",_xlfn.IFNA(RTD($A$1,,"order",$A128,BA$6,$A$2),""))</f>
        <v/>
      </c>
      <c r="BB128" s="143" t="str">
        <f>IF($A128="","",_xlfn.IFNA(RTD($A$1,,"order",$A128,BB$6,$A$2),""))</f>
        <v/>
      </c>
      <c r="BC128" s="143" t="str">
        <f>IF($A128="","",_xlfn.IFNA(RTD($A$1,,"order",$A128,BC$6,$A$2),""))</f>
        <v/>
      </c>
      <c r="BD128" s="143" t="str">
        <f>IF($A128="","",_xlfn.IFNA(RTD($A$1,,"order",$A128,BD$6,$A$2),""))</f>
        <v/>
      </c>
      <c r="BE128" s="143" t="str">
        <f>IF($A128="","",_xlfn.IFNA(RTD($A$1,,"order",$A128,BE$6,$A$2),""))</f>
        <v/>
      </c>
      <c r="BF128" s="143" t="str">
        <f>IF($A128="","",_xlfn.IFNA(RTD($A$1,,"order",$A128,BF$6,$A$2),""))</f>
        <v/>
      </c>
      <c r="BG128" s="143" t="str">
        <f>IF($A128="","",_xlfn.IFNA(RTD($A$1,,"order",$A128,BG$6,$A$2),""))</f>
        <v/>
      </c>
      <c r="BH128" s="143" t="str">
        <f>IF($A128="","",_xlfn.IFNA(RTD($A$1,,"order",$A128,BH$6,$A$2),""))</f>
        <v/>
      </c>
      <c r="BI128" s="143" t="str">
        <f>IF($A128="","",_xlfn.IFNA(RTD($A$1,,"order",$A128,BI$6,$A$2),""))</f>
        <v/>
      </c>
      <c r="BJ128" s="143" t="str">
        <f>IF($A128="","",_xlfn.IFNA(RTD($A$1,,"order",$A128,BJ$6,$A$2),""))</f>
        <v/>
      </c>
      <c r="BK128" s="143" t="str">
        <f>IF($A128="","",_xlfn.IFNA(RTD($A$1,,"order",$A128,BK$6,$A$2),""))</f>
        <v/>
      </c>
      <c r="BL128" s="143" t="str">
        <f>IF($A128="","",_xlfn.IFNA(RTD($A$1,,"order",$A128,BL$6,$A$2),""))</f>
        <v/>
      </c>
      <c r="BM128" s="143" t="str">
        <f>IF($A128="","",_xlfn.IFNA(RTD($A$1,,"order",$A128,BM$6,$A$2),""))</f>
        <v/>
      </c>
      <c r="BN128" s="143" t="str">
        <f>IF($A128="","",_xlfn.IFNA(RTD($A$1,,"order",$A128,BN$6,$A$2),""))</f>
        <v/>
      </c>
      <c r="BO128" s="149" t="str">
        <f>IF($A128="","",_xlfn.IFNA(RTD($A$1,,"order",$A128,BO$6,$A$2),""))</f>
        <v/>
      </c>
      <c r="BP128" s="149" t="str">
        <f>IF($A128="","",_xlfn.IFNA(RTD($A$1,,"order",$A128,BP$6,$A$2),""))</f>
        <v/>
      </c>
      <c r="BQ128" s="149" t="str">
        <f>IF($A128="","",_xlfn.IFNA(RTD($A$1,,"order",$A128,BQ$6,$A$2),""))</f>
        <v/>
      </c>
      <c r="BR128" s="59" t="str">
        <f>IF($A128="","",_xlfn.IFNA(RTD($A$1,,"order",$A128,BR$6,$A$2),""))</f>
        <v/>
      </c>
      <c r="BS128" s="59" t="str">
        <f>IF($A128="","",_xlfn.IFNA(RTD($A$1,,"order",$A128,BS$6,$A$2),""))</f>
        <v/>
      </c>
      <c r="BT128" s="59" t="str">
        <f>IF($A128="","",_xlfn.IFNA(RTD($A$1,,"order",$A128,BT$6,$A$2),""))</f>
        <v/>
      </c>
      <c r="BU128" s="59" t="str">
        <f>IF($A128="","",_xlfn.IFNA(RTD($A$1,,"order",$A128,BU$6,$A$2),""))</f>
        <v/>
      </c>
      <c r="BV128" s="59" t="str">
        <f>IF($A128="","",_xlfn.IFNA(RTD($A$1,,"order",$A128,BV$6,$A$2),""))</f>
        <v/>
      </c>
      <c r="BW128" s="59" t="str">
        <f>IF($A128="","",_xlfn.IFNA(RTD($A$1,,"order",$A128,BW$6,$A$2),""))</f>
        <v/>
      </c>
      <c r="BX128" s="59" t="str">
        <f>IF($A128="","",_xlfn.IFNA(RTD($A$1,,"order",$A128,BX$6,$A$2),""))</f>
        <v/>
      </c>
      <c r="BY128" s="59" t="str">
        <f>IF($A128="","",_xlfn.IFNA(RTD($A$1,,"order",$A128,BY$6,$A$2),""))</f>
        <v/>
      </c>
      <c r="BZ128" s="59" t="str">
        <f>IF($A128="","",_xlfn.IFNA(RTD($A$1,,"order",$A128,BZ$6,$A$2),""))</f>
        <v/>
      </c>
      <c r="CA128" s="59" t="str">
        <f>IF($A128="","",_xlfn.IFNA(RTD($A$1,,"order",$A128,CA$6,$A$2),""))</f>
        <v/>
      </c>
      <c r="CB128" s="59" t="str">
        <f>IF($A128="","",_xlfn.IFNA(RTD($A$1,,"order",$A128,CB$6,$A$2),""))</f>
        <v/>
      </c>
    </row>
    <row r="129" spans="1:80" x14ac:dyDescent="0.55000000000000004">
      <c r="A129" s="59" t="str">
        <f>IF(LiveOn,IFERROR(MID(","&amp;$B$5&amp;",",FIND(CHAR(1),SUBSTITUTE(","&amp;$B$5&amp;",",",",CHAR(1),ROWS($A$7:A129)))+1,FIND(CHAR(1),SUBSTITUTE(","&amp;$B$5&amp;",",",",CHAR(1),ROWS($A$7:A129)+1))-FIND(CHAR(1),SUBSTITUTE(","&amp;$B$5&amp;",",",",CHAR(1),ROWS($A$7:A129)))-1),""),"")</f>
        <v/>
      </c>
      <c r="B129" s="115" t="str">
        <f>IF($A129="","",IF(ISNUMBER(UtcOffset),IF(ISNUMBER(RTD($A$1,,"order",$A129,B$6,$A$2)),RTD($A$1,,"order",$A129,B$6,$A$2)+UtcOffset,RTD($A$1,,"order",$A129,B$6,$A$2)),""))</f>
        <v/>
      </c>
      <c r="C129" s="115" t="str">
        <f>IF($A129="","",IF(ISNUMBER(UtcOffset),IF(ISNUMBER(RTD($A$1,,"order",$A129,C$6,$A$2)),RTD($A$1,,"order",$A129,C$6,$A$2)+UtcOffset,RTD($A$1,,"order",$A129,C$6,$A$2)),""))</f>
        <v/>
      </c>
      <c r="D129" s="61" t="str">
        <f>IF($A129="","",_xlfn.IFNA(RTD($A$1,,"order",$A129,D$6,$A$2),""))</f>
        <v/>
      </c>
      <c r="E129" s="123" t="str">
        <f>IF($A129="","",_xlfn.IFNA(RTD($A$1,,"order",$A129,E$6,$A$2),""))</f>
        <v/>
      </c>
      <c r="F129" s="130" t="str">
        <f>IF($A129="","",_xlfn.IFNA(RTD($A$1,,"order",$A129,F$6,$A$2),""))</f>
        <v/>
      </c>
      <c r="G129" s="130" t="str">
        <f>IF($A129="","",_xlfn.IFNA(RTD($A$1,,"order",$A129,G$6,$A$2),""))</f>
        <v/>
      </c>
      <c r="H129" s="82" t="str">
        <f>IF($A129="","",_xlfn.IFNA(RTD($A$1,,"order",$A129,H$6,$A$2),""))</f>
        <v/>
      </c>
      <c r="I129" s="135" t="str">
        <f>IF($A129="","",_xlfn.IFNA(RTD($A$1,,"order",$A129,I$6,$A$2),""))</f>
        <v/>
      </c>
      <c r="J129" s="135" t="str">
        <f>IF($A129="","",_xlfn.IFNA(RTD($A$1,,"order",$A129,J$6,$A$2),""))</f>
        <v/>
      </c>
      <c r="K129" s="139" t="str">
        <f>IF($A129="","",_xlfn.IFNA(RTD($A$1,,"order",$A129,K$6,$A$2),""))</f>
        <v/>
      </c>
      <c r="L129" s="139" t="str">
        <f>IF($A129="","",_xlfn.IFNA(RTD($A$1,,"order",$A129,L$6,$A$2),""))</f>
        <v/>
      </c>
      <c r="M129" s="62" t="str">
        <f>IF($A129="","",_xlfn.IFNA(RTD($A$1,,"order",$A129,M$6,$A$2),""))</f>
        <v/>
      </c>
      <c r="N129" s="62" t="str">
        <f>IF($A129="","",_xlfn.IFNA(RTD($A$1,,"order",$A129,N$6,$A$2),""))</f>
        <v/>
      </c>
      <c r="O129" s="142" t="str">
        <f>IF($A129="","",_xlfn.IFNA(RTD($A$1,,"order",$A129,O$6,$A$2),""))</f>
        <v/>
      </c>
      <c r="P129" s="142" t="str">
        <f>IF($A129="","",_xlfn.IFNA(RTD($A$1,,"order",$A129,P$6,$A$2),""))</f>
        <v/>
      </c>
      <c r="Q129" s="152" t="str">
        <f>IF($A129="","",_xlfn.IFNA(RTD($A$1,,"order",$A129,Q$6,$A$2),""))</f>
        <v/>
      </c>
      <c r="R129" s="59" t="str">
        <f>IF($A129="","",_xlfn.IFNA(RTD($A$1,,"order",$A129,R$6,$A$2),""))</f>
        <v/>
      </c>
      <c r="S129" s="59" t="str">
        <f>IF($A129="","",_xlfn.IFNA(RTD($A$1,,"order",$A129,S$6,$A$2),""))</f>
        <v/>
      </c>
      <c r="T129" s="143" t="str">
        <f>IF($A129="","",_xlfn.IFNA(RTD($A$1,,"order",$A129,T$6,$A$2),""))</f>
        <v/>
      </c>
      <c r="U129" s="143" t="str">
        <f>IF($A129="","",_xlfn.IFNA(RTD($A$1,,"order",$A129,U$6,$A$2),""))</f>
        <v/>
      </c>
      <c r="V129" s="143" t="str">
        <f>IF($A129="","",_xlfn.IFNA(RTD($A$1,,"order",$A129,V$6,$A$2),""))</f>
        <v/>
      </c>
      <c r="W129" s="143" t="str">
        <f>IF($A129="","",_xlfn.IFNA(RTD($A$1,,"order",$A129,W$6,$A$2),""))</f>
        <v/>
      </c>
      <c r="X129" s="147" t="str">
        <f>IF($A129="","",_xlfn.IFNA(RTD($A$1,,"order",$A129,X$6,$A$2),""))</f>
        <v/>
      </c>
      <c r="Y129" s="147" t="str">
        <f>IF($A129="","",_xlfn.IFNA(RTD($A$1,,"order",$A129,Y$6,$A$2),""))</f>
        <v/>
      </c>
      <c r="Z129" s="143" t="str">
        <f>IF($A129="","",_xlfn.IFNA(RTD($A$1,,"order",$A129,Z$6,$A$2),""))</f>
        <v/>
      </c>
      <c r="AA129" s="143" t="str">
        <f>IF($A129="","",_xlfn.IFNA(RTD($A$1,,"order",$A129,AA$6,$A$2),""))</f>
        <v/>
      </c>
      <c r="AB129" s="143" t="str">
        <f>IF($A129="","",_xlfn.IFNA(RTD($A$1,,"order",$A129,AB$6,$A$2),""))</f>
        <v/>
      </c>
      <c r="AC129" s="143" t="str">
        <f>IF($A129="","",_xlfn.IFNA(RTD($A$1,,"order",$A129,AC$6,$A$2),""))</f>
        <v/>
      </c>
      <c r="AD129" s="143" t="str">
        <f>IF($A129="","",_xlfn.IFNA(RTD($A$1,,"order",$A129,AD$6,$A$2),""))</f>
        <v/>
      </c>
      <c r="AE129" s="59" t="str">
        <f>IF($A129="","",_xlfn.IFNA(RTD($A$1,,"order",$A129,AE$6,$A$2),""))</f>
        <v/>
      </c>
      <c r="AF129" s="59" t="str">
        <f>IF($A129="","",_xlfn.IFNA(RTD($A$1,,"order",$A129,AF$6,$A$2),""))</f>
        <v/>
      </c>
      <c r="AG129" s="59" t="str">
        <f>IF($A129="","",_xlfn.IFNA(RTD($A$1,,"order",$A129,AG$6,$A$2),""))</f>
        <v/>
      </c>
      <c r="AH129" s="59" t="str">
        <f>IF($A129="","",_xlfn.IFNA(RTD($A$1,,"order",$A129,AH$6,$A$2),""))</f>
        <v/>
      </c>
      <c r="AI129" s="143" t="str">
        <f>IF($A129="","",_xlfn.IFNA(RTD($A$1,,"order",$A129,AI$6,$A$2),""))</f>
        <v/>
      </c>
      <c r="AJ129" s="59" t="str">
        <f>IF($A129="","",_xlfn.IFNA(RTD($A$1,,"order",$A129,AJ$6,$A$2),""))</f>
        <v/>
      </c>
      <c r="AK129" s="143" t="str">
        <f>IF($A129="","",_xlfn.IFNA(RTD($A$1,,"order",$A129,AK$6,$A$2),""))</f>
        <v/>
      </c>
      <c r="AL129" s="59" t="str">
        <f>IF($A129="","",_xlfn.IFNA(RTD($A$1,,"order",$A129,AL$6,$A$2),""))</f>
        <v/>
      </c>
      <c r="AM129" s="143" t="str">
        <f>IF($A129="","",_xlfn.IFNA(RTD($A$1,,"order",$A129,AM$6,$A$2),""))</f>
        <v/>
      </c>
      <c r="AN129" s="143" t="str">
        <f>IF($A129="","",_xlfn.IFNA(RTD($A$1,,"order",$A129,AN$6,$A$2),""))</f>
        <v/>
      </c>
      <c r="AO129" s="143" t="str">
        <f>IF($A129="","",_xlfn.IFNA(RTD($A$1,,"order",$A129,AO$6,$A$2),""))</f>
        <v/>
      </c>
      <c r="AP129" s="143" t="str">
        <f>IF($A129="","",_xlfn.IFNA(RTD($A$1,,"order",$A129,AP$6,$A$2),""))</f>
        <v/>
      </c>
      <c r="AQ129" s="143" t="str">
        <f>IF($A129="","",_xlfn.IFNA(RTD($A$1,,"order",$A129,AQ$6,$A$2),""))</f>
        <v/>
      </c>
      <c r="AR129" s="143" t="str">
        <f>IF($A129="","",_xlfn.IFNA(RTD($A$1,,"order",$A129,AR$6,$A$2),""))</f>
        <v/>
      </c>
      <c r="AS129" s="143" t="str">
        <f>IF($A129="","",_xlfn.IFNA(RTD($A$1,,"order",$A129,AS$6,$A$2),""))</f>
        <v/>
      </c>
      <c r="AT129" s="143" t="str">
        <f>IF($A129="","",_xlfn.IFNA(RTD($A$1,,"order",$A129,AT$6,$A$2),""))</f>
        <v/>
      </c>
      <c r="AU129" s="59" t="str">
        <f>IF($A129="","",_xlfn.IFNA(RTD($A$1,,"order",$A129,AU$6,$A$2),""))</f>
        <v/>
      </c>
      <c r="AV129" s="59" t="str">
        <f>IF($A129="","",_xlfn.IFNA(RTD($A$1,,"order",$A129,AV$6,$A$2),""))</f>
        <v/>
      </c>
      <c r="AW129" s="143" t="str">
        <f>IF($A129="","",_xlfn.IFNA(RTD($A$1,,"order",$A129,AW$6,$A$2),""))</f>
        <v/>
      </c>
      <c r="AX129" s="143" t="str">
        <f>IF($A129="","",_xlfn.IFNA(RTD($A$1,,"order",$A129,AX$6,$A$2),""))</f>
        <v/>
      </c>
      <c r="AY129" s="143" t="str">
        <f>IF($A129="","",_xlfn.IFNA(RTD($A$1,,"order",$A129,AY$6,$A$2),""))</f>
        <v/>
      </c>
      <c r="AZ129" s="143" t="str">
        <f>IF($A129="","",_xlfn.IFNA(RTD($A$1,,"order",$A129,AZ$6,$A$2),""))</f>
        <v/>
      </c>
      <c r="BA129" s="143" t="str">
        <f>IF($A129="","",_xlfn.IFNA(RTD($A$1,,"order",$A129,BA$6,$A$2),""))</f>
        <v/>
      </c>
      <c r="BB129" s="143" t="str">
        <f>IF($A129="","",_xlfn.IFNA(RTD($A$1,,"order",$A129,BB$6,$A$2),""))</f>
        <v/>
      </c>
      <c r="BC129" s="143" t="str">
        <f>IF($A129="","",_xlfn.IFNA(RTD($A$1,,"order",$A129,BC$6,$A$2),""))</f>
        <v/>
      </c>
      <c r="BD129" s="143" t="str">
        <f>IF($A129="","",_xlfn.IFNA(RTD($A$1,,"order",$A129,BD$6,$A$2),""))</f>
        <v/>
      </c>
      <c r="BE129" s="143" t="str">
        <f>IF($A129="","",_xlfn.IFNA(RTD($A$1,,"order",$A129,BE$6,$A$2),""))</f>
        <v/>
      </c>
      <c r="BF129" s="143" t="str">
        <f>IF($A129="","",_xlfn.IFNA(RTD($A$1,,"order",$A129,BF$6,$A$2),""))</f>
        <v/>
      </c>
      <c r="BG129" s="143" t="str">
        <f>IF($A129="","",_xlfn.IFNA(RTD($A$1,,"order",$A129,BG$6,$A$2),""))</f>
        <v/>
      </c>
      <c r="BH129" s="143" t="str">
        <f>IF($A129="","",_xlfn.IFNA(RTD($A$1,,"order",$A129,BH$6,$A$2),""))</f>
        <v/>
      </c>
      <c r="BI129" s="143" t="str">
        <f>IF($A129="","",_xlfn.IFNA(RTD($A$1,,"order",$A129,BI$6,$A$2),""))</f>
        <v/>
      </c>
      <c r="BJ129" s="143" t="str">
        <f>IF($A129="","",_xlfn.IFNA(RTD($A$1,,"order",$A129,BJ$6,$A$2),""))</f>
        <v/>
      </c>
      <c r="BK129" s="143" t="str">
        <f>IF($A129="","",_xlfn.IFNA(RTD($A$1,,"order",$A129,BK$6,$A$2),""))</f>
        <v/>
      </c>
      <c r="BL129" s="143" t="str">
        <f>IF($A129="","",_xlfn.IFNA(RTD($A$1,,"order",$A129,BL$6,$A$2),""))</f>
        <v/>
      </c>
      <c r="BM129" s="143" t="str">
        <f>IF($A129="","",_xlfn.IFNA(RTD($A$1,,"order",$A129,BM$6,$A$2),""))</f>
        <v/>
      </c>
      <c r="BN129" s="143" t="str">
        <f>IF($A129="","",_xlfn.IFNA(RTD($A$1,,"order",$A129,BN$6,$A$2),""))</f>
        <v/>
      </c>
      <c r="BO129" s="149" t="str">
        <f>IF($A129="","",_xlfn.IFNA(RTD($A$1,,"order",$A129,BO$6,$A$2),""))</f>
        <v/>
      </c>
      <c r="BP129" s="149" t="str">
        <f>IF($A129="","",_xlfn.IFNA(RTD($A$1,,"order",$A129,BP$6,$A$2),""))</f>
        <v/>
      </c>
      <c r="BQ129" s="149" t="str">
        <f>IF($A129="","",_xlfn.IFNA(RTD($A$1,,"order",$A129,BQ$6,$A$2),""))</f>
        <v/>
      </c>
      <c r="BR129" s="59" t="str">
        <f>IF($A129="","",_xlfn.IFNA(RTD($A$1,,"order",$A129,BR$6,$A$2),""))</f>
        <v/>
      </c>
      <c r="BS129" s="59" t="str">
        <f>IF($A129="","",_xlfn.IFNA(RTD($A$1,,"order",$A129,BS$6,$A$2),""))</f>
        <v/>
      </c>
      <c r="BT129" s="59" t="str">
        <f>IF($A129="","",_xlfn.IFNA(RTD($A$1,,"order",$A129,BT$6,$A$2),""))</f>
        <v/>
      </c>
      <c r="BU129" s="59" t="str">
        <f>IF($A129="","",_xlfn.IFNA(RTD($A$1,,"order",$A129,BU$6,$A$2),""))</f>
        <v/>
      </c>
      <c r="BV129" s="59" t="str">
        <f>IF($A129="","",_xlfn.IFNA(RTD($A$1,,"order",$A129,BV$6,$A$2),""))</f>
        <v/>
      </c>
      <c r="BW129" s="59" t="str">
        <f>IF($A129="","",_xlfn.IFNA(RTD($A$1,,"order",$A129,BW$6,$A$2),""))</f>
        <v/>
      </c>
      <c r="BX129" s="59" t="str">
        <f>IF($A129="","",_xlfn.IFNA(RTD($A$1,,"order",$A129,BX$6,$A$2),""))</f>
        <v/>
      </c>
      <c r="BY129" s="59" t="str">
        <f>IF($A129="","",_xlfn.IFNA(RTD($A$1,,"order",$A129,BY$6,$A$2),""))</f>
        <v/>
      </c>
      <c r="BZ129" s="59" t="str">
        <f>IF($A129="","",_xlfn.IFNA(RTD($A$1,,"order",$A129,BZ$6,$A$2),""))</f>
        <v/>
      </c>
      <c r="CA129" s="59" t="str">
        <f>IF($A129="","",_xlfn.IFNA(RTD($A$1,,"order",$A129,CA$6,$A$2),""))</f>
        <v/>
      </c>
      <c r="CB129" s="59" t="str">
        <f>IF($A129="","",_xlfn.IFNA(RTD($A$1,,"order",$A129,CB$6,$A$2),""))</f>
        <v/>
      </c>
    </row>
    <row r="130" spans="1:80" x14ac:dyDescent="0.55000000000000004">
      <c r="A130" s="59" t="str">
        <f>IF(LiveOn,IFERROR(MID(","&amp;$B$5&amp;",",FIND(CHAR(1),SUBSTITUTE(","&amp;$B$5&amp;",",",",CHAR(1),ROWS($A$7:A130)))+1,FIND(CHAR(1),SUBSTITUTE(","&amp;$B$5&amp;",",",",CHAR(1),ROWS($A$7:A130)+1))-FIND(CHAR(1),SUBSTITUTE(","&amp;$B$5&amp;",",",",CHAR(1),ROWS($A$7:A130)))-1),""),"")</f>
        <v/>
      </c>
      <c r="B130" s="115" t="str">
        <f>IF($A130="","",IF(ISNUMBER(UtcOffset),IF(ISNUMBER(RTD($A$1,,"order",$A130,B$6,$A$2)),RTD($A$1,,"order",$A130,B$6,$A$2)+UtcOffset,RTD($A$1,,"order",$A130,B$6,$A$2)),""))</f>
        <v/>
      </c>
      <c r="C130" s="115" t="str">
        <f>IF($A130="","",IF(ISNUMBER(UtcOffset),IF(ISNUMBER(RTD($A$1,,"order",$A130,C$6,$A$2)),RTD($A$1,,"order",$A130,C$6,$A$2)+UtcOffset,RTD($A$1,,"order",$A130,C$6,$A$2)),""))</f>
        <v/>
      </c>
      <c r="D130" s="61" t="str">
        <f>IF($A130="","",_xlfn.IFNA(RTD($A$1,,"order",$A130,D$6,$A$2),""))</f>
        <v/>
      </c>
      <c r="E130" s="123" t="str">
        <f>IF($A130="","",_xlfn.IFNA(RTD($A$1,,"order",$A130,E$6,$A$2),""))</f>
        <v/>
      </c>
      <c r="F130" s="130" t="str">
        <f>IF($A130="","",_xlfn.IFNA(RTD($A$1,,"order",$A130,F$6,$A$2),""))</f>
        <v/>
      </c>
      <c r="G130" s="130" t="str">
        <f>IF($A130="","",_xlfn.IFNA(RTD($A$1,,"order",$A130,G$6,$A$2),""))</f>
        <v/>
      </c>
      <c r="H130" s="82" t="str">
        <f>IF($A130="","",_xlfn.IFNA(RTD($A$1,,"order",$A130,H$6,$A$2),""))</f>
        <v/>
      </c>
      <c r="I130" s="135" t="str">
        <f>IF($A130="","",_xlfn.IFNA(RTD($A$1,,"order",$A130,I$6,$A$2),""))</f>
        <v/>
      </c>
      <c r="J130" s="135" t="str">
        <f>IF($A130="","",_xlfn.IFNA(RTD($A$1,,"order",$A130,J$6,$A$2),""))</f>
        <v/>
      </c>
      <c r="K130" s="139" t="str">
        <f>IF($A130="","",_xlfn.IFNA(RTD($A$1,,"order",$A130,K$6,$A$2),""))</f>
        <v/>
      </c>
      <c r="L130" s="139" t="str">
        <f>IF($A130="","",_xlfn.IFNA(RTD($A$1,,"order",$A130,L$6,$A$2),""))</f>
        <v/>
      </c>
      <c r="M130" s="62" t="str">
        <f>IF($A130="","",_xlfn.IFNA(RTD($A$1,,"order",$A130,M$6,$A$2),""))</f>
        <v/>
      </c>
      <c r="N130" s="62" t="str">
        <f>IF($A130="","",_xlfn.IFNA(RTD($A$1,,"order",$A130,N$6,$A$2),""))</f>
        <v/>
      </c>
      <c r="O130" s="142" t="str">
        <f>IF($A130="","",_xlfn.IFNA(RTD($A$1,,"order",$A130,O$6,$A$2),""))</f>
        <v/>
      </c>
      <c r="P130" s="142" t="str">
        <f>IF($A130="","",_xlfn.IFNA(RTD($A$1,,"order",$A130,P$6,$A$2),""))</f>
        <v/>
      </c>
      <c r="Q130" s="152" t="str">
        <f>IF($A130="","",_xlfn.IFNA(RTD($A$1,,"order",$A130,Q$6,$A$2),""))</f>
        <v/>
      </c>
      <c r="R130" s="59" t="str">
        <f>IF($A130="","",_xlfn.IFNA(RTD($A$1,,"order",$A130,R$6,$A$2),""))</f>
        <v/>
      </c>
      <c r="S130" s="59" t="str">
        <f>IF($A130="","",_xlfn.IFNA(RTD($A$1,,"order",$A130,S$6,$A$2),""))</f>
        <v/>
      </c>
      <c r="T130" s="143" t="str">
        <f>IF($A130="","",_xlfn.IFNA(RTD($A$1,,"order",$A130,T$6,$A$2),""))</f>
        <v/>
      </c>
      <c r="U130" s="143" t="str">
        <f>IF($A130="","",_xlfn.IFNA(RTD($A$1,,"order",$A130,U$6,$A$2),""))</f>
        <v/>
      </c>
      <c r="V130" s="143" t="str">
        <f>IF($A130="","",_xlfn.IFNA(RTD($A$1,,"order",$A130,V$6,$A$2),""))</f>
        <v/>
      </c>
      <c r="W130" s="143" t="str">
        <f>IF($A130="","",_xlfn.IFNA(RTD($A$1,,"order",$A130,W$6,$A$2),""))</f>
        <v/>
      </c>
      <c r="X130" s="147" t="str">
        <f>IF($A130="","",_xlfn.IFNA(RTD($A$1,,"order",$A130,X$6,$A$2),""))</f>
        <v/>
      </c>
      <c r="Y130" s="147" t="str">
        <f>IF($A130="","",_xlfn.IFNA(RTD($A$1,,"order",$A130,Y$6,$A$2),""))</f>
        <v/>
      </c>
      <c r="Z130" s="143" t="str">
        <f>IF($A130="","",_xlfn.IFNA(RTD($A$1,,"order",$A130,Z$6,$A$2),""))</f>
        <v/>
      </c>
      <c r="AA130" s="143" t="str">
        <f>IF($A130="","",_xlfn.IFNA(RTD($A$1,,"order",$A130,AA$6,$A$2),""))</f>
        <v/>
      </c>
      <c r="AB130" s="143" t="str">
        <f>IF($A130="","",_xlfn.IFNA(RTD($A$1,,"order",$A130,AB$6,$A$2),""))</f>
        <v/>
      </c>
      <c r="AC130" s="143" t="str">
        <f>IF($A130="","",_xlfn.IFNA(RTD($A$1,,"order",$A130,AC$6,$A$2),""))</f>
        <v/>
      </c>
      <c r="AD130" s="143" t="str">
        <f>IF($A130="","",_xlfn.IFNA(RTD($A$1,,"order",$A130,AD$6,$A$2),""))</f>
        <v/>
      </c>
      <c r="AE130" s="59" t="str">
        <f>IF($A130="","",_xlfn.IFNA(RTD($A$1,,"order",$A130,AE$6,$A$2),""))</f>
        <v/>
      </c>
      <c r="AF130" s="59" t="str">
        <f>IF($A130="","",_xlfn.IFNA(RTD($A$1,,"order",$A130,AF$6,$A$2),""))</f>
        <v/>
      </c>
      <c r="AG130" s="59" t="str">
        <f>IF($A130="","",_xlfn.IFNA(RTD($A$1,,"order",$A130,AG$6,$A$2),""))</f>
        <v/>
      </c>
      <c r="AH130" s="59" t="str">
        <f>IF($A130="","",_xlfn.IFNA(RTD($A$1,,"order",$A130,AH$6,$A$2),""))</f>
        <v/>
      </c>
      <c r="AI130" s="143" t="str">
        <f>IF($A130="","",_xlfn.IFNA(RTD($A$1,,"order",$A130,AI$6,$A$2),""))</f>
        <v/>
      </c>
      <c r="AJ130" s="59" t="str">
        <f>IF($A130="","",_xlfn.IFNA(RTD($A$1,,"order",$A130,AJ$6,$A$2),""))</f>
        <v/>
      </c>
      <c r="AK130" s="143" t="str">
        <f>IF($A130="","",_xlfn.IFNA(RTD($A$1,,"order",$A130,AK$6,$A$2),""))</f>
        <v/>
      </c>
      <c r="AL130" s="59" t="str">
        <f>IF($A130="","",_xlfn.IFNA(RTD($A$1,,"order",$A130,AL$6,$A$2),""))</f>
        <v/>
      </c>
      <c r="AM130" s="143" t="str">
        <f>IF($A130="","",_xlfn.IFNA(RTD($A$1,,"order",$A130,AM$6,$A$2),""))</f>
        <v/>
      </c>
      <c r="AN130" s="143" t="str">
        <f>IF($A130="","",_xlfn.IFNA(RTD($A$1,,"order",$A130,AN$6,$A$2),""))</f>
        <v/>
      </c>
      <c r="AO130" s="143" t="str">
        <f>IF($A130="","",_xlfn.IFNA(RTD($A$1,,"order",$A130,AO$6,$A$2),""))</f>
        <v/>
      </c>
      <c r="AP130" s="143" t="str">
        <f>IF($A130="","",_xlfn.IFNA(RTD($A$1,,"order",$A130,AP$6,$A$2),""))</f>
        <v/>
      </c>
      <c r="AQ130" s="143" t="str">
        <f>IF($A130="","",_xlfn.IFNA(RTD($A$1,,"order",$A130,AQ$6,$A$2),""))</f>
        <v/>
      </c>
      <c r="AR130" s="143" t="str">
        <f>IF($A130="","",_xlfn.IFNA(RTD($A$1,,"order",$A130,AR$6,$A$2),""))</f>
        <v/>
      </c>
      <c r="AS130" s="143" t="str">
        <f>IF($A130="","",_xlfn.IFNA(RTD($A$1,,"order",$A130,AS$6,$A$2),""))</f>
        <v/>
      </c>
      <c r="AT130" s="143" t="str">
        <f>IF($A130="","",_xlfn.IFNA(RTD($A$1,,"order",$A130,AT$6,$A$2),""))</f>
        <v/>
      </c>
      <c r="AU130" s="59" t="str">
        <f>IF($A130="","",_xlfn.IFNA(RTD($A$1,,"order",$A130,AU$6,$A$2),""))</f>
        <v/>
      </c>
      <c r="AV130" s="59" t="str">
        <f>IF($A130="","",_xlfn.IFNA(RTD($A$1,,"order",$A130,AV$6,$A$2),""))</f>
        <v/>
      </c>
      <c r="AW130" s="143" t="str">
        <f>IF($A130="","",_xlfn.IFNA(RTD($A$1,,"order",$A130,AW$6,$A$2),""))</f>
        <v/>
      </c>
      <c r="AX130" s="143" t="str">
        <f>IF($A130="","",_xlfn.IFNA(RTD($A$1,,"order",$A130,AX$6,$A$2),""))</f>
        <v/>
      </c>
      <c r="AY130" s="143" t="str">
        <f>IF($A130="","",_xlfn.IFNA(RTD($A$1,,"order",$A130,AY$6,$A$2),""))</f>
        <v/>
      </c>
      <c r="AZ130" s="143" t="str">
        <f>IF($A130="","",_xlfn.IFNA(RTD($A$1,,"order",$A130,AZ$6,$A$2),""))</f>
        <v/>
      </c>
      <c r="BA130" s="143" t="str">
        <f>IF($A130="","",_xlfn.IFNA(RTD($A$1,,"order",$A130,BA$6,$A$2),""))</f>
        <v/>
      </c>
      <c r="BB130" s="143" t="str">
        <f>IF($A130="","",_xlfn.IFNA(RTD($A$1,,"order",$A130,BB$6,$A$2),""))</f>
        <v/>
      </c>
      <c r="BC130" s="143" t="str">
        <f>IF($A130="","",_xlfn.IFNA(RTD($A$1,,"order",$A130,BC$6,$A$2),""))</f>
        <v/>
      </c>
      <c r="BD130" s="143" t="str">
        <f>IF($A130="","",_xlfn.IFNA(RTD($A$1,,"order",$A130,BD$6,$A$2),""))</f>
        <v/>
      </c>
      <c r="BE130" s="143" t="str">
        <f>IF($A130="","",_xlfn.IFNA(RTD($A$1,,"order",$A130,BE$6,$A$2),""))</f>
        <v/>
      </c>
      <c r="BF130" s="143" t="str">
        <f>IF($A130="","",_xlfn.IFNA(RTD($A$1,,"order",$A130,BF$6,$A$2),""))</f>
        <v/>
      </c>
      <c r="BG130" s="143" t="str">
        <f>IF($A130="","",_xlfn.IFNA(RTD($A$1,,"order",$A130,BG$6,$A$2),""))</f>
        <v/>
      </c>
      <c r="BH130" s="143" t="str">
        <f>IF($A130="","",_xlfn.IFNA(RTD($A$1,,"order",$A130,BH$6,$A$2),""))</f>
        <v/>
      </c>
      <c r="BI130" s="143" t="str">
        <f>IF($A130="","",_xlfn.IFNA(RTD($A$1,,"order",$A130,BI$6,$A$2),""))</f>
        <v/>
      </c>
      <c r="BJ130" s="143" t="str">
        <f>IF($A130="","",_xlfn.IFNA(RTD($A$1,,"order",$A130,BJ$6,$A$2),""))</f>
        <v/>
      </c>
      <c r="BK130" s="143" t="str">
        <f>IF($A130="","",_xlfn.IFNA(RTD($A$1,,"order",$A130,BK$6,$A$2),""))</f>
        <v/>
      </c>
      <c r="BL130" s="143" t="str">
        <f>IF($A130="","",_xlfn.IFNA(RTD($A$1,,"order",$A130,BL$6,$A$2),""))</f>
        <v/>
      </c>
      <c r="BM130" s="143" t="str">
        <f>IF($A130="","",_xlfn.IFNA(RTD($A$1,,"order",$A130,BM$6,$A$2),""))</f>
        <v/>
      </c>
      <c r="BN130" s="143" t="str">
        <f>IF($A130="","",_xlfn.IFNA(RTD($A$1,,"order",$A130,BN$6,$A$2),""))</f>
        <v/>
      </c>
      <c r="BO130" s="149" t="str">
        <f>IF($A130="","",_xlfn.IFNA(RTD($A$1,,"order",$A130,BO$6,$A$2),""))</f>
        <v/>
      </c>
      <c r="BP130" s="149" t="str">
        <f>IF($A130="","",_xlfn.IFNA(RTD($A$1,,"order",$A130,BP$6,$A$2),""))</f>
        <v/>
      </c>
      <c r="BQ130" s="149" t="str">
        <f>IF($A130="","",_xlfn.IFNA(RTD($A$1,,"order",$A130,BQ$6,$A$2),""))</f>
        <v/>
      </c>
      <c r="BR130" s="59" t="str">
        <f>IF($A130="","",_xlfn.IFNA(RTD($A$1,,"order",$A130,BR$6,$A$2),""))</f>
        <v/>
      </c>
      <c r="BS130" s="59" t="str">
        <f>IF($A130="","",_xlfn.IFNA(RTD($A$1,,"order",$A130,BS$6,$A$2),""))</f>
        <v/>
      </c>
      <c r="BT130" s="59" t="str">
        <f>IF($A130="","",_xlfn.IFNA(RTD($A$1,,"order",$A130,BT$6,$A$2),""))</f>
        <v/>
      </c>
      <c r="BU130" s="59" t="str">
        <f>IF($A130="","",_xlfn.IFNA(RTD($A$1,,"order",$A130,BU$6,$A$2),""))</f>
        <v/>
      </c>
      <c r="BV130" s="59" t="str">
        <f>IF($A130="","",_xlfn.IFNA(RTD($A$1,,"order",$A130,BV$6,$A$2),""))</f>
        <v/>
      </c>
      <c r="BW130" s="59" t="str">
        <f>IF($A130="","",_xlfn.IFNA(RTD($A$1,,"order",$A130,BW$6,$A$2),""))</f>
        <v/>
      </c>
      <c r="BX130" s="59" t="str">
        <f>IF($A130="","",_xlfn.IFNA(RTD($A$1,,"order",$A130,BX$6,$A$2),""))</f>
        <v/>
      </c>
      <c r="BY130" s="59" t="str">
        <f>IF($A130="","",_xlfn.IFNA(RTD($A$1,,"order",$A130,BY$6,$A$2),""))</f>
        <v/>
      </c>
      <c r="BZ130" s="59" t="str">
        <f>IF($A130="","",_xlfn.IFNA(RTD($A$1,,"order",$A130,BZ$6,$A$2),""))</f>
        <v/>
      </c>
      <c r="CA130" s="59" t="str">
        <f>IF($A130="","",_xlfn.IFNA(RTD($A$1,,"order",$A130,CA$6,$A$2),""))</f>
        <v/>
      </c>
      <c r="CB130" s="59" t="str">
        <f>IF($A130="","",_xlfn.IFNA(RTD($A$1,,"order",$A130,CB$6,$A$2),""))</f>
        <v/>
      </c>
    </row>
    <row r="131" spans="1:80" x14ac:dyDescent="0.55000000000000004">
      <c r="A131" s="59" t="str">
        <f>IF(LiveOn,IFERROR(MID(","&amp;$B$5&amp;",",FIND(CHAR(1),SUBSTITUTE(","&amp;$B$5&amp;",",",",CHAR(1),ROWS($A$7:A131)))+1,FIND(CHAR(1),SUBSTITUTE(","&amp;$B$5&amp;",",",",CHAR(1),ROWS($A$7:A131)+1))-FIND(CHAR(1),SUBSTITUTE(","&amp;$B$5&amp;",",",",CHAR(1),ROWS($A$7:A131)))-1),""),"")</f>
        <v/>
      </c>
      <c r="B131" s="115" t="str">
        <f>IF($A131="","",IF(ISNUMBER(UtcOffset),IF(ISNUMBER(RTD($A$1,,"order",$A131,B$6,$A$2)),RTD($A$1,,"order",$A131,B$6,$A$2)+UtcOffset,RTD($A$1,,"order",$A131,B$6,$A$2)),""))</f>
        <v/>
      </c>
      <c r="C131" s="115" t="str">
        <f>IF($A131="","",IF(ISNUMBER(UtcOffset),IF(ISNUMBER(RTD($A$1,,"order",$A131,C$6,$A$2)),RTD($A$1,,"order",$A131,C$6,$A$2)+UtcOffset,RTD($A$1,,"order",$A131,C$6,$A$2)),""))</f>
        <v/>
      </c>
      <c r="D131" s="61" t="str">
        <f>IF($A131="","",_xlfn.IFNA(RTD($A$1,,"order",$A131,D$6,$A$2),""))</f>
        <v/>
      </c>
      <c r="E131" s="123" t="str">
        <f>IF($A131="","",_xlfn.IFNA(RTD($A$1,,"order",$A131,E$6,$A$2),""))</f>
        <v/>
      </c>
      <c r="F131" s="130" t="str">
        <f>IF($A131="","",_xlfn.IFNA(RTD($A$1,,"order",$A131,F$6,$A$2),""))</f>
        <v/>
      </c>
      <c r="G131" s="130" t="str">
        <f>IF($A131="","",_xlfn.IFNA(RTD($A$1,,"order",$A131,G$6,$A$2),""))</f>
        <v/>
      </c>
      <c r="H131" s="82" t="str">
        <f>IF($A131="","",_xlfn.IFNA(RTD($A$1,,"order",$A131,H$6,$A$2),""))</f>
        <v/>
      </c>
      <c r="I131" s="135" t="str">
        <f>IF($A131="","",_xlfn.IFNA(RTD($A$1,,"order",$A131,I$6,$A$2),""))</f>
        <v/>
      </c>
      <c r="J131" s="135" t="str">
        <f>IF($A131="","",_xlfn.IFNA(RTD($A$1,,"order",$A131,J$6,$A$2),""))</f>
        <v/>
      </c>
      <c r="K131" s="139" t="str">
        <f>IF($A131="","",_xlfn.IFNA(RTD($A$1,,"order",$A131,K$6,$A$2),""))</f>
        <v/>
      </c>
      <c r="L131" s="139" t="str">
        <f>IF($A131="","",_xlfn.IFNA(RTD($A$1,,"order",$A131,L$6,$A$2),""))</f>
        <v/>
      </c>
      <c r="M131" s="62" t="str">
        <f>IF($A131="","",_xlfn.IFNA(RTD($A$1,,"order",$A131,M$6,$A$2),""))</f>
        <v/>
      </c>
      <c r="N131" s="62" t="str">
        <f>IF($A131="","",_xlfn.IFNA(RTD($A$1,,"order",$A131,N$6,$A$2),""))</f>
        <v/>
      </c>
      <c r="O131" s="142" t="str">
        <f>IF($A131="","",_xlfn.IFNA(RTD($A$1,,"order",$A131,O$6,$A$2),""))</f>
        <v/>
      </c>
      <c r="P131" s="142" t="str">
        <f>IF($A131="","",_xlfn.IFNA(RTD($A$1,,"order",$A131,P$6,$A$2),""))</f>
        <v/>
      </c>
      <c r="Q131" s="152" t="str">
        <f>IF($A131="","",_xlfn.IFNA(RTD($A$1,,"order",$A131,Q$6,$A$2),""))</f>
        <v/>
      </c>
      <c r="R131" s="59" t="str">
        <f>IF($A131="","",_xlfn.IFNA(RTD($A$1,,"order",$A131,R$6,$A$2),""))</f>
        <v/>
      </c>
      <c r="S131" s="59" t="str">
        <f>IF($A131="","",_xlfn.IFNA(RTD($A$1,,"order",$A131,S$6,$A$2),""))</f>
        <v/>
      </c>
      <c r="T131" s="143" t="str">
        <f>IF($A131="","",_xlfn.IFNA(RTD($A$1,,"order",$A131,T$6,$A$2),""))</f>
        <v/>
      </c>
      <c r="U131" s="143" t="str">
        <f>IF($A131="","",_xlfn.IFNA(RTD($A$1,,"order",$A131,U$6,$A$2),""))</f>
        <v/>
      </c>
      <c r="V131" s="143" t="str">
        <f>IF($A131="","",_xlfn.IFNA(RTD($A$1,,"order",$A131,V$6,$A$2),""))</f>
        <v/>
      </c>
      <c r="W131" s="143" t="str">
        <f>IF($A131="","",_xlfn.IFNA(RTD($A$1,,"order",$A131,W$6,$A$2),""))</f>
        <v/>
      </c>
      <c r="X131" s="147" t="str">
        <f>IF($A131="","",_xlfn.IFNA(RTD($A$1,,"order",$A131,X$6,$A$2),""))</f>
        <v/>
      </c>
      <c r="Y131" s="147" t="str">
        <f>IF($A131="","",_xlfn.IFNA(RTD($A$1,,"order",$A131,Y$6,$A$2),""))</f>
        <v/>
      </c>
      <c r="Z131" s="143" t="str">
        <f>IF($A131="","",_xlfn.IFNA(RTD($A$1,,"order",$A131,Z$6,$A$2),""))</f>
        <v/>
      </c>
      <c r="AA131" s="143" t="str">
        <f>IF($A131="","",_xlfn.IFNA(RTD($A$1,,"order",$A131,AA$6,$A$2),""))</f>
        <v/>
      </c>
      <c r="AB131" s="143" t="str">
        <f>IF($A131="","",_xlfn.IFNA(RTD($A$1,,"order",$A131,AB$6,$A$2),""))</f>
        <v/>
      </c>
      <c r="AC131" s="143" t="str">
        <f>IF($A131="","",_xlfn.IFNA(RTD($A$1,,"order",$A131,AC$6,$A$2),""))</f>
        <v/>
      </c>
      <c r="AD131" s="143" t="str">
        <f>IF($A131="","",_xlfn.IFNA(RTD($A$1,,"order",$A131,AD$6,$A$2),""))</f>
        <v/>
      </c>
      <c r="AE131" s="59" t="str">
        <f>IF($A131="","",_xlfn.IFNA(RTD($A$1,,"order",$A131,AE$6,$A$2),""))</f>
        <v/>
      </c>
      <c r="AF131" s="59" t="str">
        <f>IF($A131="","",_xlfn.IFNA(RTD($A$1,,"order",$A131,AF$6,$A$2),""))</f>
        <v/>
      </c>
      <c r="AG131" s="59" t="str">
        <f>IF($A131="","",_xlfn.IFNA(RTD($A$1,,"order",$A131,AG$6,$A$2),""))</f>
        <v/>
      </c>
      <c r="AH131" s="59" t="str">
        <f>IF($A131="","",_xlfn.IFNA(RTD($A$1,,"order",$A131,AH$6,$A$2),""))</f>
        <v/>
      </c>
      <c r="AI131" s="143" t="str">
        <f>IF($A131="","",_xlfn.IFNA(RTD($A$1,,"order",$A131,AI$6,$A$2),""))</f>
        <v/>
      </c>
      <c r="AJ131" s="59" t="str">
        <f>IF($A131="","",_xlfn.IFNA(RTD($A$1,,"order",$A131,AJ$6,$A$2),""))</f>
        <v/>
      </c>
      <c r="AK131" s="143" t="str">
        <f>IF($A131="","",_xlfn.IFNA(RTD($A$1,,"order",$A131,AK$6,$A$2),""))</f>
        <v/>
      </c>
      <c r="AL131" s="59" t="str">
        <f>IF($A131="","",_xlfn.IFNA(RTD($A$1,,"order",$A131,AL$6,$A$2),""))</f>
        <v/>
      </c>
      <c r="AM131" s="143" t="str">
        <f>IF($A131="","",_xlfn.IFNA(RTD($A$1,,"order",$A131,AM$6,$A$2),""))</f>
        <v/>
      </c>
      <c r="AN131" s="143" t="str">
        <f>IF($A131="","",_xlfn.IFNA(RTD($A$1,,"order",$A131,AN$6,$A$2),""))</f>
        <v/>
      </c>
      <c r="AO131" s="143" t="str">
        <f>IF($A131="","",_xlfn.IFNA(RTD($A$1,,"order",$A131,AO$6,$A$2),""))</f>
        <v/>
      </c>
      <c r="AP131" s="143" t="str">
        <f>IF($A131="","",_xlfn.IFNA(RTD($A$1,,"order",$A131,AP$6,$A$2),""))</f>
        <v/>
      </c>
      <c r="AQ131" s="143" t="str">
        <f>IF($A131="","",_xlfn.IFNA(RTD($A$1,,"order",$A131,AQ$6,$A$2),""))</f>
        <v/>
      </c>
      <c r="AR131" s="143" t="str">
        <f>IF($A131="","",_xlfn.IFNA(RTD($A$1,,"order",$A131,AR$6,$A$2),""))</f>
        <v/>
      </c>
      <c r="AS131" s="143" t="str">
        <f>IF($A131="","",_xlfn.IFNA(RTD($A$1,,"order",$A131,AS$6,$A$2),""))</f>
        <v/>
      </c>
      <c r="AT131" s="143" t="str">
        <f>IF($A131="","",_xlfn.IFNA(RTD($A$1,,"order",$A131,AT$6,$A$2),""))</f>
        <v/>
      </c>
      <c r="AU131" s="59" t="str">
        <f>IF($A131="","",_xlfn.IFNA(RTD($A$1,,"order",$A131,AU$6,$A$2),""))</f>
        <v/>
      </c>
      <c r="AV131" s="59" t="str">
        <f>IF($A131="","",_xlfn.IFNA(RTD($A$1,,"order",$A131,AV$6,$A$2),""))</f>
        <v/>
      </c>
      <c r="AW131" s="143" t="str">
        <f>IF($A131="","",_xlfn.IFNA(RTD($A$1,,"order",$A131,AW$6,$A$2),""))</f>
        <v/>
      </c>
      <c r="AX131" s="143" t="str">
        <f>IF($A131="","",_xlfn.IFNA(RTD($A$1,,"order",$A131,AX$6,$A$2),""))</f>
        <v/>
      </c>
      <c r="AY131" s="143" t="str">
        <f>IF($A131="","",_xlfn.IFNA(RTD($A$1,,"order",$A131,AY$6,$A$2),""))</f>
        <v/>
      </c>
      <c r="AZ131" s="143" t="str">
        <f>IF($A131="","",_xlfn.IFNA(RTD($A$1,,"order",$A131,AZ$6,$A$2),""))</f>
        <v/>
      </c>
      <c r="BA131" s="143" t="str">
        <f>IF($A131="","",_xlfn.IFNA(RTD($A$1,,"order",$A131,BA$6,$A$2),""))</f>
        <v/>
      </c>
      <c r="BB131" s="143" t="str">
        <f>IF($A131="","",_xlfn.IFNA(RTD($A$1,,"order",$A131,BB$6,$A$2),""))</f>
        <v/>
      </c>
      <c r="BC131" s="143" t="str">
        <f>IF($A131="","",_xlfn.IFNA(RTD($A$1,,"order",$A131,BC$6,$A$2),""))</f>
        <v/>
      </c>
      <c r="BD131" s="143" t="str">
        <f>IF($A131="","",_xlfn.IFNA(RTD($A$1,,"order",$A131,BD$6,$A$2),""))</f>
        <v/>
      </c>
      <c r="BE131" s="143" t="str">
        <f>IF($A131="","",_xlfn.IFNA(RTD($A$1,,"order",$A131,BE$6,$A$2),""))</f>
        <v/>
      </c>
      <c r="BF131" s="143" t="str">
        <f>IF($A131="","",_xlfn.IFNA(RTD($A$1,,"order",$A131,BF$6,$A$2),""))</f>
        <v/>
      </c>
      <c r="BG131" s="143" t="str">
        <f>IF($A131="","",_xlfn.IFNA(RTD($A$1,,"order",$A131,BG$6,$A$2),""))</f>
        <v/>
      </c>
      <c r="BH131" s="143" t="str">
        <f>IF($A131="","",_xlfn.IFNA(RTD($A$1,,"order",$A131,BH$6,$A$2),""))</f>
        <v/>
      </c>
      <c r="BI131" s="143" t="str">
        <f>IF($A131="","",_xlfn.IFNA(RTD($A$1,,"order",$A131,BI$6,$A$2),""))</f>
        <v/>
      </c>
      <c r="BJ131" s="143" t="str">
        <f>IF($A131="","",_xlfn.IFNA(RTD($A$1,,"order",$A131,BJ$6,$A$2),""))</f>
        <v/>
      </c>
      <c r="BK131" s="143" t="str">
        <f>IF($A131="","",_xlfn.IFNA(RTD($A$1,,"order",$A131,BK$6,$A$2),""))</f>
        <v/>
      </c>
      <c r="BL131" s="143" t="str">
        <f>IF($A131="","",_xlfn.IFNA(RTD($A$1,,"order",$A131,BL$6,$A$2),""))</f>
        <v/>
      </c>
      <c r="BM131" s="143" t="str">
        <f>IF($A131="","",_xlfn.IFNA(RTD($A$1,,"order",$A131,BM$6,$A$2),""))</f>
        <v/>
      </c>
      <c r="BN131" s="143" t="str">
        <f>IF($A131="","",_xlfn.IFNA(RTD($A$1,,"order",$A131,BN$6,$A$2),""))</f>
        <v/>
      </c>
      <c r="BO131" s="149" t="str">
        <f>IF($A131="","",_xlfn.IFNA(RTD($A$1,,"order",$A131,BO$6,$A$2),""))</f>
        <v/>
      </c>
      <c r="BP131" s="149" t="str">
        <f>IF($A131="","",_xlfn.IFNA(RTD($A$1,,"order",$A131,BP$6,$A$2),""))</f>
        <v/>
      </c>
      <c r="BQ131" s="149" t="str">
        <f>IF($A131="","",_xlfn.IFNA(RTD($A$1,,"order",$A131,BQ$6,$A$2),""))</f>
        <v/>
      </c>
      <c r="BR131" s="59" t="str">
        <f>IF($A131="","",_xlfn.IFNA(RTD($A$1,,"order",$A131,BR$6,$A$2),""))</f>
        <v/>
      </c>
      <c r="BS131" s="59" t="str">
        <f>IF($A131="","",_xlfn.IFNA(RTD($A$1,,"order",$A131,BS$6,$A$2),""))</f>
        <v/>
      </c>
      <c r="BT131" s="59" t="str">
        <f>IF($A131="","",_xlfn.IFNA(RTD($A$1,,"order",$A131,BT$6,$A$2),""))</f>
        <v/>
      </c>
      <c r="BU131" s="59" t="str">
        <f>IF($A131="","",_xlfn.IFNA(RTD($A$1,,"order",$A131,BU$6,$A$2),""))</f>
        <v/>
      </c>
      <c r="BV131" s="59" t="str">
        <f>IF($A131="","",_xlfn.IFNA(RTD($A$1,,"order",$A131,BV$6,$A$2),""))</f>
        <v/>
      </c>
      <c r="BW131" s="59" t="str">
        <f>IF($A131="","",_xlfn.IFNA(RTD($A$1,,"order",$A131,BW$6,$A$2),""))</f>
        <v/>
      </c>
      <c r="BX131" s="59" t="str">
        <f>IF($A131="","",_xlfn.IFNA(RTD($A$1,,"order",$A131,BX$6,$A$2),""))</f>
        <v/>
      </c>
      <c r="BY131" s="59" t="str">
        <f>IF($A131="","",_xlfn.IFNA(RTD($A$1,,"order",$A131,BY$6,$A$2),""))</f>
        <v/>
      </c>
      <c r="BZ131" s="59" t="str">
        <f>IF($A131="","",_xlfn.IFNA(RTD($A$1,,"order",$A131,BZ$6,$A$2),""))</f>
        <v/>
      </c>
      <c r="CA131" s="59" t="str">
        <f>IF($A131="","",_xlfn.IFNA(RTD($A$1,,"order",$A131,CA$6,$A$2),""))</f>
        <v/>
      </c>
      <c r="CB131" s="59" t="str">
        <f>IF($A131="","",_xlfn.IFNA(RTD($A$1,,"order",$A131,CB$6,$A$2),""))</f>
        <v/>
      </c>
    </row>
    <row r="132" spans="1:80" x14ac:dyDescent="0.55000000000000004">
      <c r="A132" s="59" t="str">
        <f>IF(LiveOn,IFERROR(MID(","&amp;$B$5&amp;",",FIND(CHAR(1),SUBSTITUTE(","&amp;$B$5&amp;",",",",CHAR(1),ROWS($A$7:A132)))+1,FIND(CHAR(1),SUBSTITUTE(","&amp;$B$5&amp;",",",",CHAR(1),ROWS($A$7:A132)+1))-FIND(CHAR(1),SUBSTITUTE(","&amp;$B$5&amp;",",",",CHAR(1),ROWS($A$7:A132)))-1),""),"")</f>
        <v/>
      </c>
      <c r="B132" s="115" t="str">
        <f>IF($A132="","",IF(ISNUMBER(UtcOffset),IF(ISNUMBER(RTD($A$1,,"order",$A132,B$6,$A$2)),RTD($A$1,,"order",$A132,B$6,$A$2)+UtcOffset,RTD($A$1,,"order",$A132,B$6,$A$2)),""))</f>
        <v/>
      </c>
      <c r="C132" s="115" t="str">
        <f>IF($A132="","",IF(ISNUMBER(UtcOffset),IF(ISNUMBER(RTD($A$1,,"order",$A132,C$6,$A$2)),RTD($A$1,,"order",$A132,C$6,$A$2)+UtcOffset,RTD($A$1,,"order",$A132,C$6,$A$2)),""))</f>
        <v/>
      </c>
      <c r="D132" s="61" t="str">
        <f>IF($A132="","",_xlfn.IFNA(RTD($A$1,,"order",$A132,D$6,$A$2),""))</f>
        <v/>
      </c>
      <c r="E132" s="123" t="str">
        <f>IF($A132="","",_xlfn.IFNA(RTD($A$1,,"order",$A132,E$6,$A$2),""))</f>
        <v/>
      </c>
      <c r="F132" s="130" t="str">
        <f>IF($A132="","",_xlfn.IFNA(RTD($A$1,,"order",$A132,F$6,$A$2),""))</f>
        <v/>
      </c>
      <c r="G132" s="130" t="str">
        <f>IF($A132="","",_xlfn.IFNA(RTD($A$1,,"order",$A132,G$6,$A$2),""))</f>
        <v/>
      </c>
      <c r="H132" s="82" t="str">
        <f>IF($A132="","",_xlfn.IFNA(RTD($A$1,,"order",$A132,H$6,$A$2),""))</f>
        <v/>
      </c>
      <c r="I132" s="135" t="str">
        <f>IF($A132="","",_xlfn.IFNA(RTD($A$1,,"order",$A132,I$6,$A$2),""))</f>
        <v/>
      </c>
      <c r="J132" s="135" t="str">
        <f>IF($A132="","",_xlfn.IFNA(RTD($A$1,,"order",$A132,J$6,$A$2),""))</f>
        <v/>
      </c>
      <c r="K132" s="139" t="str">
        <f>IF($A132="","",_xlfn.IFNA(RTD($A$1,,"order",$A132,K$6,$A$2),""))</f>
        <v/>
      </c>
      <c r="L132" s="139" t="str">
        <f>IF($A132="","",_xlfn.IFNA(RTD($A$1,,"order",$A132,L$6,$A$2),""))</f>
        <v/>
      </c>
      <c r="M132" s="62" t="str">
        <f>IF($A132="","",_xlfn.IFNA(RTD($A$1,,"order",$A132,M$6,$A$2),""))</f>
        <v/>
      </c>
      <c r="N132" s="62" t="str">
        <f>IF($A132="","",_xlfn.IFNA(RTD($A$1,,"order",$A132,N$6,$A$2),""))</f>
        <v/>
      </c>
      <c r="O132" s="142" t="str">
        <f>IF($A132="","",_xlfn.IFNA(RTD($A$1,,"order",$A132,O$6,$A$2),""))</f>
        <v/>
      </c>
      <c r="P132" s="142" t="str">
        <f>IF($A132="","",_xlfn.IFNA(RTD($A$1,,"order",$A132,P$6,$A$2),""))</f>
        <v/>
      </c>
      <c r="Q132" s="152" t="str">
        <f>IF($A132="","",_xlfn.IFNA(RTD($A$1,,"order",$A132,Q$6,$A$2),""))</f>
        <v/>
      </c>
      <c r="R132" s="59" t="str">
        <f>IF($A132="","",_xlfn.IFNA(RTD($A$1,,"order",$A132,R$6,$A$2),""))</f>
        <v/>
      </c>
      <c r="S132" s="59" t="str">
        <f>IF($A132="","",_xlfn.IFNA(RTD($A$1,,"order",$A132,S$6,$A$2),""))</f>
        <v/>
      </c>
      <c r="T132" s="143" t="str">
        <f>IF($A132="","",_xlfn.IFNA(RTD($A$1,,"order",$A132,T$6,$A$2),""))</f>
        <v/>
      </c>
      <c r="U132" s="143" t="str">
        <f>IF($A132="","",_xlfn.IFNA(RTD($A$1,,"order",$A132,U$6,$A$2),""))</f>
        <v/>
      </c>
      <c r="V132" s="143" t="str">
        <f>IF($A132="","",_xlfn.IFNA(RTD($A$1,,"order",$A132,V$6,$A$2),""))</f>
        <v/>
      </c>
      <c r="W132" s="143" t="str">
        <f>IF($A132="","",_xlfn.IFNA(RTD($A$1,,"order",$A132,W$6,$A$2),""))</f>
        <v/>
      </c>
      <c r="X132" s="147" t="str">
        <f>IF($A132="","",_xlfn.IFNA(RTD($A$1,,"order",$A132,X$6,$A$2),""))</f>
        <v/>
      </c>
      <c r="Y132" s="147" t="str">
        <f>IF($A132="","",_xlfn.IFNA(RTD($A$1,,"order",$A132,Y$6,$A$2),""))</f>
        <v/>
      </c>
      <c r="Z132" s="143" t="str">
        <f>IF($A132="","",_xlfn.IFNA(RTD($A$1,,"order",$A132,Z$6,$A$2),""))</f>
        <v/>
      </c>
      <c r="AA132" s="143" t="str">
        <f>IF($A132="","",_xlfn.IFNA(RTD($A$1,,"order",$A132,AA$6,$A$2),""))</f>
        <v/>
      </c>
      <c r="AB132" s="143" t="str">
        <f>IF($A132="","",_xlfn.IFNA(RTD($A$1,,"order",$A132,AB$6,$A$2),""))</f>
        <v/>
      </c>
      <c r="AC132" s="143" t="str">
        <f>IF($A132="","",_xlfn.IFNA(RTD($A$1,,"order",$A132,AC$6,$A$2),""))</f>
        <v/>
      </c>
      <c r="AD132" s="143" t="str">
        <f>IF($A132="","",_xlfn.IFNA(RTD($A$1,,"order",$A132,AD$6,$A$2),""))</f>
        <v/>
      </c>
      <c r="AE132" s="59" t="str">
        <f>IF($A132="","",_xlfn.IFNA(RTD($A$1,,"order",$A132,AE$6,$A$2),""))</f>
        <v/>
      </c>
      <c r="AF132" s="59" t="str">
        <f>IF($A132="","",_xlfn.IFNA(RTD($A$1,,"order",$A132,AF$6,$A$2),""))</f>
        <v/>
      </c>
      <c r="AG132" s="59" t="str">
        <f>IF($A132="","",_xlfn.IFNA(RTD($A$1,,"order",$A132,AG$6,$A$2),""))</f>
        <v/>
      </c>
      <c r="AH132" s="59" t="str">
        <f>IF($A132="","",_xlfn.IFNA(RTD($A$1,,"order",$A132,AH$6,$A$2),""))</f>
        <v/>
      </c>
      <c r="AI132" s="143" t="str">
        <f>IF($A132="","",_xlfn.IFNA(RTD($A$1,,"order",$A132,AI$6,$A$2),""))</f>
        <v/>
      </c>
      <c r="AJ132" s="59" t="str">
        <f>IF($A132="","",_xlfn.IFNA(RTD($A$1,,"order",$A132,AJ$6,$A$2),""))</f>
        <v/>
      </c>
      <c r="AK132" s="143" t="str">
        <f>IF($A132="","",_xlfn.IFNA(RTD($A$1,,"order",$A132,AK$6,$A$2),""))</f>
        <v/>
      </c>
      <c r="AL132" s="59" t="str">
        <f>IF($A132="","",_xlfn.IFNA(RTD($A$1,,"order",$A132,AL$6,$A$2),""))</f>
        <v/>
      </c>
      <c r="AM132" s="143" t="str">
        <f>IF($A132="","",_xlfn.IFNA(RTD($A$1,,"order",$A132,AM$6,$A$2),""))</f>
        <v/>
      </c>
      <c r="AN132" s="143" t="str">
        <f>IF($A132="","",_xlfn.IFNA(RTD($A$1,,"order",$A132,AN$6,$A$2),""))</f>
        <v/>
      </c>
      <c r="AO132" s="143" t="str">
        <f>IF($A132="","",_xlfn.IFNA(RTD($A$1,,"order",$A132,AO$6,$A$2),""))</f>
        <v/>
      </c>
      <c r="AP132" s="143" t="str">
        <f>IF($A132="","",_xlfn.IFNA(RTD($A$1,,"order",$A132,AP$6,$A$2),""))</f>
        <v/>
      </c>
      <c r="AQ132" s="143" t="str">
        <f>IF($A132="","",_xlfn.IFNA(RTD($A$1,,"order",$A132,AQ$6,$A$2),""))</f>
        <v/>
      </c>
      <c r="AR132" s="143" t="str">
        <f>IF($A132="","",_xlfn.IFNA(RTD($A$1,,"order",$A132,AR$6,$A$2),""))</f>
        <v/>
      </c>
      <c r="AS132" s="143" t="str">
        <f>IF($A132="","",_xlfn.IFNA(RTD($A$1,,"order",$A132,AS$6,$A$2),""))</f>
        <v/>
      </c>
      <c r="AT132" s="143" t="str">
        <f>IF($A132="","",_xlfn.IFNA(RTD($A$1,,"order",$A132,AT$6,$A$2),""))</f>
        <v/>
      </c>
      <c r="AU132" s="59" t="str">
        <f>IF($A132="","",_xlfn.IFNA(RTD($A$1,,"order",$A132,AU$6,$A$2),""))</f>
        <v/>
      </c>
      <c r="AV132" s="59" t="str">
        <f>IF($A132="","",_xlfn.IFNA(RTD($A$1,,"order",$A132,AV$6,$A$2),""))</f>
        <v/>
      </c>
      <c r="AW132" s="143" t="str">
        <f>IF($A132="","",_xlfn.IFNA(RTD($A$1,,"order",$A132,AW$6,$A$2),""))</f>
        <v/>
      </c>
      <c r="AX132" s="143" t="str">
        <f>IF($A132="","",_xlfn.IFNA(RTD($A$1,,"order",$A132,AX$6,$A$2),""))</f>
        <v/>
      </c>
      <c r="AY132" s="143" t="str">
        <f>IF($A132="","",_xlfn.IFNA(RTD($A$1,,"order",$A132,AY$6,$A$2),""))</f>
        <v/>
      </c>
      <c r="AZ132" s="143" t="str">
        <f>IF($A132="","",_xlfn.IFNA(RTD($A$1,,"order",$A132,AZ$6,$A$2),""))</f>
        <v/>
      </c>
      <c r="BA132" s="143" t="str">
        <f>IF($A132="","",_xlfn.IFNA(RTD($A$1,,"order",$A132,BA$6,$A$2),""))</f>
        <v/>
      </c>
      <c r="BB132" s="143" t="str">
        <f>IF($A132="","",_xlfn.IFNA(RTD($A$1,,"order",$A132,BB$6,$A$2),""))</f>
        <v/>
      </c>
      <c r="BC132" s="143" t="str">
        <f>IF($A132="","",_xlfn.IFNA(RTD($A$1,,"order",$A132,BC$6,$A$2),""))</f>
        <v/>
      </c>
      <c r="BD132" s="143" t="str">
        <f>IF($A132="","",_xlfn.IFNA(RTD($A$1,,"order",$A132,BD$6,$A$2),""))</f>
        <v/>
      </c>
      <c r="BE132" s="143" t="str">
        <f>IF($A132="","",_xlfn.IFNA(RTD($A$1,,"order",$A132,BE$6,$A$2),""))</f>
        <v/>
      </c>
      <c r="BF132" s="143" t="str">
        <f>IF($A132="","",_xlfn.IFNA(RTD($A$1,,"order",$A132,BF$6,$A$2),""))</f>
        <v/>
      </c>
      <c r="BG132" s="143" t="str">
        <f>IF($A132="","",_xlfn.IFNA(RTD($A$1,,"order",$A132,BG$6,$A$2),""))</f>
        <v/>
      </c>
      <c r="BH132" s="143" t="str">
        <f>IF($A132="","",_xlfn.IFNA(RTD($A$1,,"order",$A132,BH$6,$A$2),""))</f>
        <v/>
      </c>
      <c r="BI132" s="143" t="str">
        <f>IF($A132="","",_xlfn.IFNA(RTD($A$1,,"order",$A132,BI$6,$A$2),""))</f>
        <v/>
      </c>
      <c r="BJ132" s="143" t="str">
        <f>IF($A132="","",_xlfn.IFNA(RTD($A$1,,"order",$A132,BJ$6,$A$2),""))</f>
        <v/>
      </c>
      <c r="BK132" s="143" t="str">
        <f>IF($A132="","",_xlfn.IFNA(RTD($A$1,,"order",$A132,BK$6,$A$2),""))</f>
        <v/>
      </c>
      <c r="BL132" s="143" t="str">
        <f>IF($A132="","",_xlfn.IFNA(RTD($A$1,,"order",$A132,BL$6,$A$2),""))</f>
        <v/>
      </c>
      <c r="BM132" s="143" t="str">
        <f>IF($A132="","",_xlfn.IFNA(RTD($A$1,,"order",$A132,BM$6,$A$2),""))</f>
        <v/>
      </c>
      <c r="BN132" s="143" t="str">
        <f>IF($A132="","",_xlfn.IFNA(RTD($A$1,,"order",$A132,BN$6,$A$2),""))</f>
        <v/>
      </c>
      <c r="BO132" s="149" t="str">
        <f>IF($A132="","",_xlfn.IFNA(RTD($A$1,,"order",$A132,BO$6,$A$2),""))</f>
        <v/>
      </c>
      <c r="BP132" s="149" t="str">
        <f>IF($A132="","",_xlfn.IFNA(RTD($A$1,,"order",$A132,BP$6,$A$2),""))</f>
        <v/>
      </c>
      <c r="BQ132" s="149" t="str">
        <f>IF($A132="","",_xlfn.IFNA(RTD($A$1,,"order",$A132,BQ$6,$A$2),""))</f>
        <v/>
      </c>
      <c r="BR132" s="59" t="str">
        <f>IF($A132="","",_xlfn.IFNA(RTD($A$1,,"order",$A132,BR$6,$A$2),""))</f>
        <v/>
      </c>
      <c r="BS132" s="59" t="str">
        <f>IF($A132="","",_xlfn.IFNA(RTD($A$1,,"order",$A132,BS$6,$A$2),""))</f>
        <v/>
      </c>
      <c r="BT132" s="59" t="str">
        <f>IF($A132="","",_xlfn.IFNA(RTD($A$1,,"order",$A132,BT$6,$A$2),""))</f>
        <v/>
      </c>
      <c r="BU132" s="59" t="str">
        <f>IF($A132="","",_xlfn.IFNA(RTD($A$1,,"order",$A132,BU$6,$A$2),""))</f>
        <v/>
      </c>
      <c r="BV132" s="59" t="str">
        <f>IF($A132="","",_xlfn.IFNA(RTD($A$1,,"order",$A132,BV$6,$A$2),""))</f>
        <v/>
      </c>
      <c r="BW132" s="59" t="str">
        <f>IF($A132="","",_xlfn.IFNA(RTD($A$1,,"order",$A132,BW$6,$A$2),""))</f>
        <v/>
      </c>
      <c r="BX132" s="59" t="str">
        <f>IF($A132="","",_xlfn.IFNA(RTD($A$1,,"order",$A132,BX$6,$A$2),""))</f>
        <v/>
      </c>
      <c r="BY132" s="59" t="str">
        <f>IF($A132="","",_xlfn.IFNA(RTD($A$1,,"order",$A132,BY$6,$A$2),""))</f>
        <v/>
      </c>
      <c r="BZ132" s="59" t="str">
        <f>IF($A132="","",_xlfn.IFNA(RTD($A$1,,"order",$A132,BZ$6,$A$2),""))</f>
        <v/>
      </c>
      <c r="CA132" s="59" t="str">
        <f>IF($A132="","",_xlfn.IFNA(RTD($A$1,,"order",$A132,CA$6,$A$2),""))</f>
        <v/>
      </c>
      <c r="CB132" s="59" t="str">
        <f>IF($A132="","",_xlfn.IFNA(RTD($A$1,,"order",$A132,CB$6,$A$2),""))</f>
        <v/>
      </c>
    </row>
    <row r="133" spans="1:80" x14ac:dyDescent="0.55000000000000004">
      <c r="A133" s="59" t="str">
        <f>IF(LiveOn,IFERROR(MID(","&amp;$B$5&amp;",",FIND(CHAR(1),SUBSTITUTE(","&amp;$B$5&amp;",",",",CHAR(1),ROWS($A$7:A133)))+1,FIND(CHAR(1),SUBSTITUTE(","&amp;$B$5&amp;",",",",CHAR(1),ROWS($A$7:A133)+1))-FIND(CHAR(1),SUBSTITUTE(","&amp;$B$5&amp;",",",",CHAR(1),ROWS($A$7:A133)))-1),""),"")</f>
        <v/>
      </c>
      <c r="B133" s="115" t="str">
        <f>IF($A133="","",IF(ISNUMBER(UtcOffset),IF(ISNUMBER(RTD($A$1,,"order",$A133,B$6,$A$2)),RTD($A$1,,"order",$A133,B$6,$A$2)+UtcOffset,RTD($A$1,,"order",$A133,B$6,$A$2)),""))</f>
        <v/>
      </c>
      <c r="C133" s="115" t="str">
        <f>IF($A133="","",IF(ISNUMBER(UtcOffset),IF(ISNUMBER(RTD($A$1,,"order",$A133,C$6,$A$2)),RTD($A$1,,"order",$A133,C$6,$A$2)+UtcOffset,RTD($A$1,,"order",$A133,C$6,$A$2)),""))</f>
        <v/>
      </c>
      <c r="D133" s="61" t="str">
        <f>IF($A133="","",_xlfn.IFNA(RTD($A$1,,"order",$A133,D$6,$A$2),""))</f>
        <v/>
      </c>
      <c r="E133" s="123" t="str">
        <f>IF($A133="","",_xlfn.IFNA(RTD($A$1,,"order",$A133,E$6,$A$2),""))</f>
        <v/>
      </c>
      <c r="F133" s="130" t="str">
        <f>IF($A133="","",_xlfn.IFNA(RTD($A$1,,"order",$A133,F$6,$A$2),""))</f>
        <v/>
      </c>
      <c r="G133" s="130" t="str">
        <f>IF($A133="","",_xlfn.IFNA(RTD($A$1,,"order",$A133,G$6,$A$2),""))</f>
        <v/>
      </c>
      <c r="H133" s="82" t="str">
        <f>IF($A133="","",_xlfn.IFNA(RTD($A$1,,"order",$A133,H$6,$A$2),""))</f>
        <v/>
      </c>
      <c r="I133" s="135" t="str">
        <f>IF($A133="","",_xlfn.IFNA(RTD($A$1,,"order",$A133,I$6,$A$2),""))</f>
        <v/>
      </c>
      <c r="J133" s="135" t="str">
        <f>IF($A133="","",_xlfn.IFNA(RTD($A$1,,"order",$A133,J$6,$A$2),""))</f>
        <v/>
      </c>
      <c r="K133" s="139" t="str">
        <f>IF($A133="","",_xlfn.IFNA(RTD($A$1,,"order",$A133,K$6,$A$2),""))</f>
        <v/>
      </c>
      <c r="L133" s="139" t="str">
        <f>IF($A133="","",_xlfn.IFNA(RTD($A$1,,"order",$A133,L$6,$A$2),""))</f>
        <v/>
      </c>
      <c r="M133" s="62" t="str">
        <f>IF($A133="","",_xlfn.IFNA(RTD($A$1,,"order",$A133,M$6,$A$2),""))</f>
        <v/>
      </c>
      <c r="N133" s="62" t="str">
        <f>IF($A133="","",_xlfn.IFNA(RTD($A$1,,"order",$A133,N$6,$A$2),""))</f>
        <v/>
      </c>
      <c r="O133" s="142" t="str">
        <f>IF($A133="","",_xlfn.IFNA(RTD($A$1,,"order",$A133,O$6,$A$2),""))</f>
        <v/>
      </c>
      <c r="P133" s="142" t="str">
        <f>IF($A133="","",_xlfn.IFNA(RTD($A$1,,"order",$A133,P$6,$A$2),""))</f>
        <v/>
      </c>
      <c r="Q133" s="152" t="str">
        <f>IF($A133="","",_xlfn.IFNA(RTD($A$1,,"order",$A133,Q$6,$A$2),""))</f>
        <v/>
      </c>
      <c r="R133" s="59" t="str">
        <f>IF($A133="","",_xlfn.IFNA(RTD($A$1,,"order",$A133,R$6,$A$2),""))</f>
        <v/>
      </c>
      <c r="S133" s="59" t="str">
        <f>IF($A133="","",_xlfn.IFNA(RTD($A$1,,"order",$A133,S$6,$A$2),""))</f>
        <v/>
      </c>
      <c r="T133" s="143" t="str">
        <f>IF($A133="","",_xlfn.IFNA(RTD($A$1,,"order",$A133,T$6,$A$2),""))</f>
        <v/>
      </c>
      <c r="U133" s="143" t="str">
        <f>IF($A133="","",_xlfn.IFNA(RTD($A$1,,"order",$A133,U$6,$A$2),""))</f>
        <v/>
      </c>
      <c r="V133" s="143" t="str">
        <f>IF($A133="","",_xlfn.IFNA(RTD($A$1,,"order",$A133,V$6,$A$2),""))</f>
        <v/>
      </c>
      <c r="W133" s="143" t="str">
        <f>IF($A133="","",_xlfn.IFNA(RTD($A$1,,"order",$A133,W$6,$A$2),""))</f>
        <v/>
      </c>
      <c r="X133" s="147" t="str">
        <f>IF($A133="","",_xlfn.IFNA(RTD($A$1,,"order",$A133,X$6,$A$2),""))</f>
        <v/>
      </c>
      <c r="Y133" s="147" t="str">
        <f>IF($A133="","",_xlfn.IFNA(RTD($A$1,,"order",$A133,Y$6,$A$2),""))</f>
        <v/>
      </c>
      <c r="Z133" s="143" t="str">
        <f>IF($A133="","",_xlfn.IFNA(RTD($A$1,,"order",$A133,Z$6,$A$2),""))</f>
        <v/>
      </c>
      <c r="AA133" s="143" t="str">
        <f>IF($A133="","",_xlfn.IFNA(RTD($A$1,,"order",$A133,AA$6,$A$2),""))</f>
        <v/>
      </c>
      <c r="AB133" s="143" t="str">
        <f>IF($A133="","",_xlfn.IFNA(RTD($A$1,,"order",$A133,AB$6,$A$2),""))</f>
        <v/>
      </c>
      <c r="AC133" s="143" t="str">
        <f>IF($A133="","",_xlfn.IFNA(RTD($A$1,,"order",$A133,AC$6,$A$2),""))</f>
        <v/>
      </c>
      <c r="AD133" s="143" t="str">
        <f>IF($A133="","",_xlfn.IFNA(RTD($A$1,,"order",$A133,AD$6,$A$2),""))</f>
        <v/>
      </c>
      <c r="AE133" s="59" t="str">
        <f>IF($A133="","",_xlfn.IFNA(RTD($A$1,,"order",$A133,AE$6,$A$2),""))</f>
        <v/>
      </c>
      <c r="AF133" s="59" t="str">
        <f>IF($A133="","",_xlfn.IFNA(RTD($A$1,,"order",$A133,AF$6,$A$2),""))</f>
        <v/>
      </c>
      <c r="AG133" s="59" t="str">
        <f>IF($A133="","",_xlfn.IFNA(RTD($A$1,,"order",$A133,AG$6,$A$2),""))</f>
        <v/>
      </c>
      <c r="AH133" s="59" t="str">
        <f>IF($A133="","",_xlfn.IFNA(RTD($A$1,,"order",$A133,AH$6,$A$2),""))</f>
        <v/>
      </c>
      <c r="AI133" s="143" t="str">
        <f>IF($A133="","",_xlfn.IFNA(RTD($A$1,,"order",$A133,AI$6,$A$2),""))</f>
        <v/>
      </c>
      <c r="AJ133" s="59" t="str">
        <f>IF($A133="","",_xlfn.IFNA(RTD($A$1,,"order",$A133,AJ$6,$A$2),""))</f>
        <v/>
      </c>
      <c r="AK133" s="143" t="str">
        <f>IF($A133="","",_xlfn.IFNA(RTD($A$1,,"order",$A133,AK$6,$A$2),""))</f>
        <v/>
      </c>
      <c r="AL133" s="59" t="str">
        <f>IF($A133="","",_xlfn.IFNA(RTD($A$1,,"order",$A133,AL$6,$A$2),""))</f>
        <v/>
      </c>
      <c r="AM133" s="143" t="str">
        <f>IF($A133="","",_xlfn.IFNA(RTD($A$1,,"order",$A133,AM$6,$A$2),""))</f>
        <v/>
      </c>
      <c r="AN133" s="143" t="str">
        <f>IF($A133="","",_xlfn.IFNA(RTD($A$1,,"order",$A133,AN$6,$A$2),""))</f>
        <v/>
      </c>
      <c r="AO133" s="143" t="str">
        <f>IF($A133="","",_xlfn.IFNA(RTD($A$1,,"order",$A133,AO$6,$A$2),""))</f>
        <v/>
      </c>
      <c r="AP133" s="143" t="str">
        <f>IF($A133="","",_xlfn.IFNA(RTD($A$1,,"order",$A133,AP$6,$A$2),""))</f>
        <v/>
      </c>
      <c r="AQ133" s="143" t="str">
        <f>IF($A133="","",_xlfn.IFNA(RTD($A$1,,"order",$A133,AQ$6,$A$2),""))</f>
        <v/>
      </c>
      <c r="AR133" s="143" t="str">
        <f>IF($A133="","",_xlfn.IFNA(RTD($A$1,,"order",$A133,AR$6,$A$2),""))</f>
        <v/>
      </c>
      <c r="AS133" s="143" t="str">
        <f>IF($A133="","",_xlfn.IFNA(RTD($A$1,,"order",$A133,AS$6,$A$2),""))</f>
        <v/>
      </c>
      <c r="AT133" s="143" t="str">
        <f>IF($A133="","",_xlfn.IFNA(RTD($A$1,,"order",$A133,AT$6,$A$2),""))</f>
        <v/>
      </c>
      <c r="AU133" s="59" t="str">
        <f>IF($A133="","",_xlfn.IFNA(RTD($A$1,,"order",$A133,AU$6,$A$2),""))</f>
        <v/>
      </c>
      <c r="AV133" s="59" t="str">
        <f>IF($A133="","",_xlfn.IFNA(RTD($A$1,,"order",$A133,AV$6,$A$2),""))</f>
        <v/>
      </c>
      <c r="AW133" s="143" t="str">
        <f>IF($A133="","",_xlfn.IFNA(RTD($A$1,,"order",$A133,AW$6,$A$2),""))</f>
        <v/>
      </c>
      <c r="AX133" s="143" t="str">
        <f>IF($A133="","",_xlfn.IFNA(RTD($A$1,,"order",$A133,AX$6,$A$2),""))</f>
        <v/>
      </c>
      <c r="AY133" s="143" t="str">
        <f>IF($A133="","",_xlfn.IFNA(RTD($A$1,,"order",$A133,AY$6,$A$2),""))</f>
        <v/>
      </c>
      <c r="AZ133" s="143" t="str">
        <f>IF($A133="","",_xlfn.IFNA(RTD($A$1,,"order",$A133,AZ$6,$A$2),""))</f>
        <v/>
      </c>
      <c r="BA133" s="143" t="str">
        <f>IF($A133="","",_xlfn.IFNA(RTD($A$1,,"order",$A133,BA$6,$A$2),""))</f>
        <v/>
      </c>
      <c r="BB133" s="143" t="str">
        <f>IF($A133="","",_xlfn.IFNA(RTD($A$1,,"order",$A133,BB$6,$A$2),""))</f>
        <v/>
      </c>
      <c r="BC133" s="143" t="str">
        <f>IF($A133="","",_xlfn.IFNA(RTD($A$1,,"order",$A133,BC$6,$A$2),""))</f>
        <v/>
      </c>
      <c r="BD133" s="143" t="str">
        <f>IF($A133="","",_xlfn.IFNA(RTD($A$1,,"order",$A133,BD$6,$A$2),""))</f>
        <v/>
      </c>
      <c r="BE133" s="143" t="str">
        <f>IF($A133="","",_xlfn.IFNA(RTD($A$1,,"order",$A133,BE$6,$A$2),""))</f>
        <v/>
      </c>
      <c r="BF133" s="143" t="str">
        <f>IF($A133="","",_xlfn.IFNA(RTD($A$1,,"order",$A133,BF$6,$A$2),""))</f>
        <v/>
      </c>
      <c r="BG133" s="143" t="str">
        <f>IF($A133="","",_xlfn.IFNA(RTD($A$1,,"order",$A133,BG$6,$A$2),""))</f>
        <v/>
      </c>
      <c r="BH133" s="143" t="str">
        <f>IF($A133="","",_xlfn.IFNA(RTD($A$1,,"order",$A133,BH$6,$A$2),""))</f>
        <v/>
      </c>
      <c r="BI133" s="143" t="str">
        <f>IF($A133="","",_xlfn.IFNA(RTD($A$1,,"order",$A133,BI$6,$A$2),""))</f>
        <v/>
      </c>
      <c r="BJ133" s="143" t="str">
        <f>IF($A133="","",_xlfn.IFNA(RTD($A$1,,"order",$A133,BJ$6,$A$2),""))</f>
        <v/>
      </c>
      <c r="BK133" s="143" t="str">
        <f>IF($A133="","",_xlfn.IFNA(RTD($A$1,,"order",$A133,BK$6,$A$2),""))</f>
        <v/>
      </c>
      <c r="BL133" s="143" t="str">
        <f>IF($A133="","",_xlfn.IFNA(RTD($A$1,,"order",$A133,BL$6,$A$2),""))</f>
        <v/>
      </c>
      <c r="BM133" s="143" t="str">
        <f>IF($A133="","",_xlfn.IFNA(RTD($A$1,,"order",$A133,BM$6,$A$2),""))</f>
        <v/>
      </c>
      <c r="BN133" s="143" t="str">
        <f>IF($A133="","",_xlfn.IFNA(RTD($A$1,,"order",$A133,BN$6,$A$2),""))</f>
        <v/>
      </c>
      <c r="BO133" s="149" t="str">
        <f>IF($A133="","",_xlfn.IFNA(RTD($A$1,,"order",$A133,BO$6,$A$2),""))</f>
        <v/>
      </c>
      <c r="BP133" s="149" t="str">
        <f>IF($A133="","",_xlfn.IFNA(RTD($A$1,,"order",$A133,BP$6,$A$2),""))</f>
        <v/>
      </c>
      <c r="BQ133" s="149" t="str">
        <f>IF($A133="","",_xlfn.IFNA(RTD($A$1,,"order",$A133,BQ$6,$A$2),""))</f>
        <v/>
      </c>
      <c r="BR133" s="59" t="str">
        <f>IF($A133="","",_xlfn.IFNA(RTD($A$1,,"order",$A133,BR$6,$A$2),""))</f>
        <v/>
      </c>
      <c r="BS133" s="59" t="str">
        <f>IF($A133="","",_xlfn.IFNA(RTD($A$1,,"order",$A133,BS$6,$A$2),""))</f>
        <v/>
      </c>
      <c r="BT133" s="59" t="str">
        <f>IF($A133="","",_xlfn.IFNA(RTD($A$1,,"order",$A133,BT$6,$A$2),""))</f>
        <v/>
      </c>
      <c r="BU133" s="59" t="str">
        <f>IF($A133="","",_xlfn.IFNA(RTD($A$1,,"order",$A133,BU$6,$A$2),""))</f>
        <v/>
      </c>
      <c r="BV133" s="59" t="str">
        <f>IF($A133="","",_xlfn.IFNA(RTD($A$1,,"order",$A133,BV$6,$A$2),""))</f>
        <v/>
      </c>
      <c r="BW133" s="59" t="str">
        <f>IF($A133="","",_xlfn.IFNA(RTD($A$1,,"order",$A133,BW$6,$A$2),""))</f>
        <v/>
      </c>
      <c r="BX133" s="59" t="str">
        <f>IF($A133="","",_xlfn.IFNA(RTD($A$1,,"order",$A133,BX$6,$A$2),""))</f>
        <v/>
      </c>
      <c r="BY133" s="59" t="str">
        <f>IF($A133="","",_xlfn.IFNA(RTD($A$1,,"order",$A133,BY$6,$A$2),""))</f>
        <v/>
      </c>
      <c r="BZ133" s="59" t="str">
        <f>IF($A133="","",_xlfn.IFNA(RTD($A$1,,"order",$A133,BZ$6,$A$2),""))</f>
        <v/>
      </c>
      <c r="CA133" s="59" t="str">
        <f>IF($A133="","",_xlfn.IFNA(RTD($A$1,,"order",$A133,CA$6,$A$2),""))</f>
        <v/>
      </c>
      <c r="CB133" s="59" t="str">
        <f>IF($A133="","",_xlfn.IFNA(RTD($A$1,,"order",$A133,CB$6,$A$2),""))</f>
        <v/>
      </c>
    </row>
    <row r="134" spans="1:80" x14ac:dyDescent="0.55000000000000004">
      <c r="A134" s="59" t="str">
        <f>IF(LiveOn,IFERROR(MID(","&amp;$B$5&amp;",",FIND(CHAR(1),SUBSTITUTE(","&amp;$B$5&amp;",",",",CHAR(1),ROWS($A$7:A134)))+1,FIND(CHAR(1),SUBSTITUTE(","&amp;$B$5&amp;",",",",CHAR(1),ROWS($A$7:A134)+1))-FIND(CHAR(1),SUBSTITUTE(","&amp;$B$5&amp;",",",",CHAR(1),ROWS($A$7:A134)))-1),""),"")</f>
        <v/>
      </c>
      <c r="B134" s="115" t="str">
        <f>IF($A134="","",IF(ISNUMBER(UtcOffset),IF(ISNUMBER(RTD($A$1,,"order",$A134,B$6,$A$2)),RTD($A$1,,"order",$A134,B$6,$A$2)+UtcOffset,RTD($A$1,,"order",$A134,B$6,$A$2)),""))</f>
        <v/>
      </c>
      <c r="C134" s="115" t="str">
        <f>IF($A134="","",IF(ISNUMBER(UtcOffset),IF(ISNUMBER(RTD($A$1,,"order",$A134,C$6,$A$2)),RTD($A$1,,"order",$A134,C$6,$A$2)+UtcOffset,RTD($A$1,,"order",$A134,C$6,$A$2)),""))</f>
        <v/>
      </c>
      <c r="D134" s="61" t="str">
        <f>IF($A134="","",_xlfn.IFNA(RTD($A$1,,"order",$A134,D$6,$A$2),""))</f>
        <v/>
      </c>
      <c r="E134" s="123" t="str">
        <f>IF($A134="","",_xlfn.IFNA(RTD($A$1,,"order",$A134,E$6,$A$2),""))</f>
        <v/>
      </c>
      <c r="F134" s="130" t="str">
        <f>IF($A134="","",_xlfn.IFNA(RTD($A$1,,"order",$A134,F$6,$A$2),""))</f>
        <v/>
      </c>
      <c r="G134" s="130" t="str">
        <f>IF($A134="","",_xlfn.IFNA(RTD($A$1,,"order",$A134,G$6,$A$2),""))</f>
        <v/>
      </c>
      <c r="H134" s="82" t="str">
        <f>IF($A134="","",_xlfn.IFNA(RTD($A$1,,"order",$A134,H$6,$A$2),""))</f>
        <v/>
      </c>
      <c r="I134" s="135" t="str">
        <f>IF($A134="","",_xlfn.IFNA(RTD($A$1,,"order",$A134,I$6,$A$2),""))</f>
        <v/>
      </c>
      <c r="J134" s="135" t="str">
        <f>IF($A134="","",_xlfn.IFNA(RTD($A$1,,"order",$A134,J$6,$A$2),""))</f>
        <v/>
      </c>
      <c r="K134" s="139" t="str">
        <f>IF($A134="","",_xlfn.IFNA(RTD($A$1,,"order",$A134,K$6,$A$2),""))</f>
        <v/>
      </c>
      <c r="L134" s="139" t="str">
        <f>IF($A134="","",_xlfn.IFNA(RTD($A$1,,"order",$A134,L$6,$A$2),""))</f>
        <v/>
      </c>
      <c r="M134" s="62" t="str">
        <f>IF($A134="","",_xlfn.IFNA(RTD($A$1,,"order",$A134,M$6,$A$2),""))</f>
        <v/>
      </c>
      <c r="N134" s="62" t="str">
        <f>IF($A134="","",_xlfn.IFNA(RTD($A$1,,"order",$A134,N$6,$A$2),""))</f>
        <v/>
      </c>
      <c r="O134" s="142" t="str">
        <f>IF($A134="","",_xlfn.IFNA(RTD($A$1,,"order",$A134,O$6,$A$2),""))</f>
        <v/>
      </c>
      <c r="P134" s="142" t="str">
        <f>IF($A134="","",_xlfn.IFNA(RTD($A$1,,"order",$A134,P$6,$A$2),""))</f>
        <v/>
      </c>
      <c r="Q134" s="152" t="str">
        <f>IF($A134="","",_xlfn.IFNA(RTD($A$1,,"order",$A134,Q$6,$A$2),""))</f>
        <v/>
      </c>
      <c r="R134" s="59" t="str">
        <f>IF($A134="","",_xlfn.IFNA(RTD($A$1,,"order",$A134,R$6,$A$2),""))</f>
        <v/>
      </c>
      <c r="S134" s="59" t="str">
        <f>IF($A134="","",_xlfn.IFNA(RTD($A$1,,"order",$A134,S$6,$A$2),""))</f>
        <v/>
      </c>
      <c r="T134" s="143" t="str">
        <f>IF($A134="","",_xlfn.IFNA(RTD($A$1,,"order",$A134,T$6,$A$2),""))</f>
        <v/>
      </c>
      <c r="U134" s="143" t="str">
        <f>IF($A134="","",_xlfn.IFNA(RTD($A$1,,"order",$A134,U$6,$A$2),""))</f>
        <v/>
      </c>
      <c r="V134" s="143" t="str">
        <f>IF($A134="","",_xlfn.IFNA(RTD($A$1,,"order",$A134,V$6,$A$2),""))</f>
        <v/>
      </c>
      <c r="W134" s="143" t="str">
        <f>IF($A134="","",_xlfn.IFNA(RTD($A$1,,"order",$A134,W$6,$A$2),""))</f>
        <v/>
      </c>
      <c r="X134" s="147" t="str">
        <f>IF($A134="","",_xlfn.IFNA(RTD($A$1,,"order",$A134,X$6,$A$2),""))</f>
        <v/>
      </c>
      <c r="Y134" s="147" t="str">
        <f>IF($A134="","",_xlfn.IFNA(RTD($A$1,,"order",$A134,Y$6,$A$2),""))</f>
        <v/>
      </c>
      <c r="Z134" s="143" t="str">
        <f>IF($A134="","",_xlfn.IFNA(RTD($A$1,,"order",$A134,Z$6,$A$2),""))</f>
        <v/>
      </c>
      <c r="AA134" s="143" t="str">
        <f>IF($A134="","",_xlfn.IFNA(RTD($A$1,,"order",$A134,AA$6,$A$2),""))</f>
        <v/>
      </c>
      <c r="AB134" s="143" t="str">
        <f>IF($A134="","",_xlfn.IFNA(RTD($A$1,,"order",$A134,AB$6,$A$2),""))</f>
        <v/>
      </c>
      <c r="AC134" s="143" t="str">
        <f>IF($A134="","",_xlfn.IFNA(RTD($A$1,,"order",$A134,AC$6,$A$2),""))</f>
        <v/>
      </c>
      <c r="AD134" s="143" t="str">
        <f>IF($A134="","",_xlfn.IFNA(RTD($A$1,,"order",$A134,AD$6,$A$2),""))</f>
        <v/>
      </c>
      <c r="AE134" s="59" t="str">
        <f>IF($A134="","",_xlfn.IFNA(RTD($A$1,,"order",$A134,AE$6,$A$2),""))</f>
        <v/>
      </c>
      <c r="AF134" s="59" t="str">
        <f>IF($A134="","",_xlfn.IFNA(RTD($A$1,,"order",$A134,AF$6,$A$2),""))</f>
        <v/>
      </c>
      <c r="AG134" s="59" t="str">
        <f>IF($A134="","",_xlfn.IFNA(RTD($A$1,,"order",$A134,AG$6,$A$2),""))</f>
        <v/>
      </c>
      <c r="AH134" s="59" t="str">
        <f>IF($A134="","",_xlfn.IFNA(RTD($A$1,,"order",$A134,AH$6,$A$2),""))</f>
        <v/>
      </c>
      <c r="AI134" s="143" t="str">
        <f>IF($A134="","",_xlfn.IFNA(RTD($A$1,,"order",$A134,AI$6,$A$2),""))</f>
        <v/>
      </c>
      <c r="AJ134" s="59" t="str">
        <f>IF($A134="","",_xlfn.IFNA(RTD($A$1,,"order",$A134,AJ$6,$A$2),""))</f>
        <v/>
      </c>
      <c r="AK134" s="143" t="str">
        <f>IF($A134="","",_xlfn.IFNA(RTD($A$1,,"order",$A134,AK$6,$A$2),""))</f>
        <v/>
      </c>
      <c r="AL134" s="59" t="str">
        <f>IF($A134="","",_xlfn.IFNA(RTD($A$1,,"order",$A134,AL$6,$A$2),""))</f>
        <v/>
      </c>
      <c r="AM134" s="143" t="str">
        <f>IF($A134="","",_xlfn.IFNA(RTD($A$1,,"order",$A134,AM$6,$A$2),""))</f>
        <v/>
      </c>
      <c r="AN134" s="143" t="str">
        <f>IF($A134="","",_xlfn.IFNA(RTD($A$1,,"order",$A134,AN$6,$A$2),""))</f>
        <v/>
      </c>
      <c r="AO134" s="143" t="str">
        <f>IF($A134="","",_xlfn.IFNA(RTD($A$1,,"order",$A134,AO$6,$A$2),""))</f>
        <v/>
      </c>
      <c r="AP134" s="143" t="str">
        <f>IF($A134="","",_xlfn.IFNA(RTD($A$1,,"order",$A134,AP$6,$A$2),""))</f>
        <v/>
      </c>
      <c r="AQ134" s="143" t="str">
        <f>IF($A134="","",_xlfn.IFNA(RTD($A$1,,"order",$A134,AQ$6,$A$2),""))</f>
        <v/>
      </c>
      <c r="AR134" s="143" t="str">
        <f>IF($A134="","",_xlfn.IFNA(RTD($A$1,,"order",$A134,AR$6,$A$2),""))</f>
        <v/>
      </c>
      <c r="AS134" s="143" t="str">
        <f>IF($A134="","",_xlfn.IFNA(RTD($A$1,,"order",$A134,AS$6,$A$2),""))</f>
        <v/>
      </c>
      <c r="AT134" s="143" t="str">
        <f>IF($A134="","",_xlfn.IFNA(RTD($A$1,,"order",$A134,AT$6,$A$2),""))</f>
        <v/>
      </c>
      <c r="AU134" s="59" t="str">
        <f>IF($A134="","",_xlfn.IFNA(RTD($A$1,,"order",$A134,AU$6,$A$2),""))</f>
        <v/>
      </c>
      <c r="AV134" s="59" t="str">
        <f>IF($A134="","",_xlfn.IFNA(RTD($A$1,,"order",$A134,AV$6,$A$2),""))</f>
        <v/>
      </c>
      <c r="AW134" s="143" t="str">
        <f>IF($A134="","",_xlfn.IFNA(RTD($A$1,,"order",$A134,AW$6,$A$2),""))</f>
        <v/>
      </c>
      <c r="AX134" s="143" t="str">
        <f>IF($A134="","",_xlfn.IFNA(RTD($A$1,,"order",$A134,AX$6,$A$2),""))</f>
        <v/>
      </c>
      <c r="AY134" s="143" t="str">
        <f>IF($A134="","",_xlfn.IFNA(RTD($A$1,,"order",$A134,AY$6,$A$2),""))</f>
        <v/>
      </c>
      <c r="AZ134" s="143" t="str">
        <f>IF($A134="","",_xlfn.IFNA(RTD($A$1,,"order",$A134,AZ$6,$A$2),""))</f>
        <v/>
      </c>
      <c r="BA134" s="143" t="str">
        <f>IF($A134="","",_xlfn.IFNA(RTD($A$1,,"order",$A134,BA$6,$A$2),""))</f>
        <v/>
      </c>
      <c r="BB134" s="143" t="str">
        <f>IF($A134="","",_xlfn.IFNA(RTD($A$1,,"order",$A134,BB$6,$A$2),""))</f>
        <v/>
      </c>
      <c r="BC134" s="143" t="str">
        <f>IF($A134="","",_xlfn.IFNA(RTD($A$1,,"order",$A134,BC$6,$A$2),""))</f>
        <v/>
      </c>
      <c r="BD134" s="143" t="str">
        <f>IF($A134="","",_xlfn.IFNA(RTD($A$1,,"order",$A134,BD$6,$A$2),""))</f>
        <v/>
      </c>
      <c r="BE134" s="143" t="str">
        <f>IF($A134="","",_xlfn.IFNA(RTD($A$1,,"order",$A134,BE$6,$A$2),""))</f>
        <v/>
      </c>
      <c r="BF134" s="143" t="str">
        <f>IF($A134="","",_xlfn.IFNA(RTD($A$1,,"order",$A134,BF$6,$A$2),""))</f>
        <v/>
      </c>
      <c r="BG134" s="143" t="str">
        <f>IF($A134="","",_xlfn.IFNA(RTD($A$1,,"order",$A134,BG$6,$A$2),""))</f>
        <v/>
      </c>
      <c r="BH134" s="143" t="str">
        <f>IF($A134="","",_xlfn.IFNA(RTD($A$1,,"order",$A134,BH$6,$A$2),""))</f>
        <v/>
      </c>
      <c r="BI134" s="143" t="str">
        <f>IF($A134="","",_xlfn.IFNA(RTD($A$1,,"order",$A134,BI$6,$A$2),""))</f>
        <v/>
      </c>
      <c r="BJ134" s="143" t="str">
        <f>IF($A134="","",_xlfn.IFNA(RTD($A$1,,"order",$A134,BJ$6,$A$2),""))</f>
        <v/>
      </c>
      <c r="BK134" s="143" t="str">
        <f>IF($A134="","",_xlfn.IFNA(RTD($A$1,,"order",$A134,BK$6,$A$2),""))</f>
        <v/>
      </c>
      <c r="BL134" s="143" t="str">
        <f>IF($A134="","",_xlfn.IFNA(RTD($A$1,,"order",$A134,BL$6,$A$2),""))</f>
        <v/>
      </c>
      <c r="BM134" s="143" t="str">
        <f>IF($A134="","",_xlfn.IFNA(RTD($A$1,,"order",$A134,BM$6,$A$2),""))</f>
        <v/>
      </c>
      <c r="BN134" s="143" t="str">
        <f>IF($A134="","",_xlfn.IFNA(RTD($A$1,,"order",$A134,BN$6,$A$2),""))</f>
        <v/>
      </c>
      <c r="BO134" s="149" t="str">
        <f>IF($A134="","",_xlfn.IFNA(RTD($A$1,,"order",$A134,BO$6,$A$2),""))</f>
        <v/>
      </c>
      <c r="BP134" s="149" t="str">
        <f>IF($A134="","",_xlfn.IFNA(RTD($A$1,,"order",$A134,BP$6,$A$2),""))</f>
        <v/>
      </c>
      <c r="BQ134" s="149" t="str">
        <f>IF($A134="","",_xlfn.IFNA(RTD($A$1,,"order",$A134,BQ$6,$A$2),""))</f>
        <v/>
      </c>
      <c r="BR134" s="59" t="str">
        <f>IF($A134="","",_xlfn.IFNA(RTD($A$1,,"order",$A134,BR$6,$A$2),""))</f>
        <v/>
      </c>
      <c r="BS134" s="59" t="str">
        <f>IF($A134="","",_xlfn.IFNA(RTD($A$1,,"order",$A134,BS$6,$A$2),""))</f>
        <v/>
      </c>
      <c r="BT134" s="59" t="str">
        <f>IF($A134="","",_xlfn.IFNA(RTD($A$1,,"order",$A134,BT$6,$A$2),""))</f>
        <v/>
      </c>
      <c r="BU134" s="59" t="str">
        <f>IF($A134="","",_xlfn.IFNA(RTD($A$1,,"order",$A134,BU$6,$A$2),""))</f>
        <v/>
      </c>
      <c r="BV134" s="59" t="str">
        <f>IF($A134="","",_xlfn.IFNA(RTD($A$1,,"order",$A134,BV$6,$A$2),""))</f>
        <v/>
      </c>
      <c r="BW134" s="59" t="str">
        <f>IF($A134="","",_xlfn.IFNA(RTD($A$1,,"order",$A134,BW$6,$A$2),""))</f>
        <v/>
      </c>
      <c r="BX134" s="59" t="str">
        <f>IF($A134="","",_xlfn.IFNA(RTD($A$1,,"order",$A134,BX$6,$A$2),""))</f>
        <v/>
      </c>
      <c r="BY134" s="59" t="str">
        <f>IF($A134="","",_xlfn.IFNA(RTD($A$1,,"order",$A134,BY$6,$A$2),""))</f>
        <v/>
      </c>
      <c r="BZ134" s="59" t="str">
        <f>IF($A134="","",_xlfn.IFNA(RTD($A$1,,"order",$A134,BZ$6,$A$2),""))</f>
        <v/>
      </c>
      <c r="CA134" s="59" t="str">
        <f>IF($A134="","",_xlfn.IFNA(RTD($A$1,,"order",$A134,CA$6,$A$2),""))</f>
        <v/>
      </c>
      <c r="CB134" s="59" t="str">
        <f>IF($A134="","",_xlfn.IFNA(RTD($A$1,,"order",$A134,CB$6,$A$2),""))</f>
        <v/>
      </c>
    </row>
    <row r="135" spans="1:80" x14ac:dyDescent="0.55000000000000004">
      <c r="A135" s="59" t="str">
        <f>IF(LiveOn,IFERROR(MID(","&amp;$B$5&amp;",",FIND(CHAR(1),SUBSTITUTE(","&amp;$B$5&amp;",",",",CHAR(1),ROWS($A$7:A135)))+1,FIND(CHAR(1),SUBSTITUTE(","&amp;$B$5&amp;",",",",CHAR(1),ROWS($A$7:A135)+1))-FIND(CHAR(1),SUBSTITUTE(","&amp;$B$5&amp;",",",",CHAR(1),ROWS($A$7:A135)))-1),""),"")</f>
        <v/>
      </c>
      <c r="B135" s="115" t="str">
        <f>IF($A135="","",IF(ISNUMBER(UtcOffset),IF(ISNUMBER(RTD($A$1,,"order",$A135,B$6,$A$2)),RTD($A$1,,"order",$A135,B$6,$A$2)+UtcOffset,RTD($A$1,,"order",$A135,B$6,$A$2)),""))</f>
        <v/>
      </c>
      <c r="C135" s="115" t="str">
        <f>IF($A135="","",IF(ISNUMBER(UtcOffset),IF(ISNUMBER(RTD($A$1,,"order",$A135,C$6,$A$2)),RTD($A$1,,"order",$A135,C$6,$A$2)+UtcOffset,RTD($A$1,,"order",$A135,C$6,$A$2)),""))</f>
        <v/>
      </c>
      <c r="D135" s="61" t="str">
        <f>IF($A135="","",_xlfn.IFNA(RTD($A$1,,"order",$A135,D$6,$A$2),""))</f>
        <v/>
      </c>
      <c r="E135" s="123" t="str">
        <f>IF($A135="","",_xlfn.IFNA(RTD($A$1,,"order",$A135,E$6,$A$2),""))</f>
        <v/>
      </c>
      <c r="F135" s="130" t="str">
        <f>IF($A135="","",_xlfn.IFNA(RTD($A$1,,"order",$A135,F$6,$A$2),""))</f>
        <v/>
      </c>
      <c r="G135" s="130" t="str">
        <f>IF($A135="","",_xlfn.IFNA(RTD($A$1,,"order",$A135,G$6,$A$2),""))</f>
        <v/>
      </c>
      <c r="H135" s="82" t="str">
        <f>IF($A135="","",_xlfn.IFNA(RTD($A$1,,"order",$A135,H$6,$A$2),""))</f>
        <v/>
      </c>
      <c r="I135" s="135" t="str">
        <f>IF($A135="","",_xlfn.IFNA(RTD($A$1,,"order",$A135,I$6,$A$2),""))</f>
        <v/>
      </c>
      <c r="J135" s="135" t="str">
        <f>IF($A135="","",_xlfn.IFNA(RTD($A$1,,"order",$A135,J$6,$A$2),""))</f>
        <v/>
      </c>
      <c r="K135" s="139" t="str">
        <f>IF($A135="","",_xlfn.IFNA(RTD($A$1,,"order",$A135,K$6,$A$2),""))</f>
        <v/>
      </c>
      <c r="L135" s="139" t="str">
        <f>IF($A135="","",_xlfn.IFNA(RTD($A$1,,"order",$A135,L$6,$A$2),""))</f>
        <v/>
      </c>
      <c r="M135" s="62" t="str">
        <f>IF($A135="","",_xlfn.IFNA(RTD($A$1,,"order",$A135,M$6,$A$2),""))</f>
        <v/>
      </c>
      <c r="N135" s="62" t="str">
        <f>IF($A135="","",_xlfn.IFNA(RTD($A$1,,"order",$A135,N$6,$A$2),""))</f>
        <v/>
      </c>
      <c r="O135" s="142" t="str">
        <f>IF($A135="","",_xlfn.IFNA(RTD($A$1,,"order",$A135,O$6,$A$2),""))</f>
        <v/>
      </c>
      <c r="P135" s="142" t="str">
        <f>IF($A135="","",_xlfn.IFNA(RTD($A$1,,"order",$A135,P$6,$A$2),""))</f>
        <v/>
      </c>
      <c r="Q135" s="152" t="str">
        <f>IF($A135="","",_xlfn.IFNA(RTD($A$1,,"order",$A135,Q$6,$A$2),""))</f>
        <v/>
      </c>
      <c r="R135" s="59" t="str">
        <f>IF($A135="","",_xlfn.IFNA(RTD($A$1,,"order",$A135,R$6,$A$2),""))</f>
        <v/>
      </c>
      <c r="S135" s="59" t="str">
        <f>IF($A135="","",_xlfn.IFNA(RTD($A$1,,"order",$A135,S$6,$A$2),""))</f>
        <v/>
      </c>
      <c r="T135" s="143" t="str">
        <f>IF($A135="","",_xlfn.IFNA(RTD($A$1,,"order",$A135,T$6,$A$2),""))</f>
        <v/>
      </c>
      <c r="U135" s="143" t="str">
        <f>IF($A135="","",_xlfn.IFNA(RTD($A$1,,"order",$A135,U$6,$A$2),""))</f>
        <v/>
      </c>
      <c r="V135" s="143" t="str">
        <f>IF($A135="","",_xlfn.IFNA(RTD($A$1,,"order",$A135,V$6,$A$2),""))</f>
        <v/>
      </c>
      <c r="W135" s="143" t="str">
        <f>IF($A135="","",_xlfn.IFNA(RTD($A$1,,"order",$A135,W$6,$A$2),""))</f>
        <v/>
      </c>
      <c r="X135" s="147" t="str">
        <f>IF($A135="","",_xlfn.IFNA(RTD($A$1,,"order",$A135,X$6,$A$2),""))</f>
        <v/>
      </c>
      <c r="Y135" s="147" t="str">
        <f>IF($A135="","",_xlfn.IFNA(RTD($A$1,,"order",$A135,Y$6,$A$2),""))</f>
        <v/>
      </c>
      <c r="Z135" s="143" t="str">
        <f>IF($A135="","",_xlfn.IFNA(RTD($A$1,,"order",$A135,Z$6,$A$2),""))</f>
        <v/>
      </c>
      <c r="AA135" s="143" t="str">
        <f>IF($A135="","",_xlfn.IFNA(RTD($A$1,,"order",$A135,AA$6,$A$2),""))</f>
        <v/>
      </c>
      <c r="AB135" s="143" t="str">
        <f>IF($A135="","",_xlfn.IFNA(RTD($A$1,,"order",$A135,AB$6,$A$2),""))</f>
        <v/>
      </c>
      <c r="AC135" s="143" t="str">
        <f>IF($A135="","",_xlfn.IFNA(RTD($A$1,,"order",$A135,AC$6,$A$2),""))</f>
        <v/>
      </c>
      <c r="AD135" s="143" t="str">
        <f>IF($A135="","",_xlfn.IFNA(RTD($A$1,,"order",$A135,AD$6,$A$2),""))</f>
        <v/>
      </c>
      <c r="AE135" s="59" t="str">
        <f>IF($A135="","",_xlfn.IFNA(RTD($A$1,,"order",$A135,AE$6,$A$2),""))</f>
        <v/>
      </c>
      <c r="AF135" s="59" t="str">
        <f>IF($A135="","",_xlfn.IFNA(RTD($A$1,,"order",$A135,AF$6,$A$2),""))</f>
        <v/>
      </c>
      <c r="AG135" s="59" t="str">
        <f>IF($A135="","",_xlfn.IFNA(RTD($A$1,,"order",$A135,AG$6,$A$2),""))</f>
        <v/>
      </c>
      <c r="AH135" s="59" t="str">
        <f>IF($A135="","",_xlfn.IFNA(RTD($A$1,,"order",$A135,AH$6,$A$2),""))</f>
        <v/>
      </c>
      <c r="AI135" s="143" t="str">
        <f>IF($A135="","",_xlfn.IFNA(RTD($A$1,,"order",$A135,AI$6,$A$2),""))</f>
        <v/>
      </c>
      <c r="AJ135" s="59" t="str">
        <f>IF($A135="","",_xlfn.IFNA(RTD($A$1,,"order",$A135,AJ$6,$A$2),""))</f>
        <v/>
      </c>
      <c r="AK135" s="143" t="str">
        <f>IF($A135="","",_xlfn.IFNA(RTD($A$1,,"order",$A135,AK$6,$A$2),""))</f>
        <v/>
      </c>
      <c r="AL135" s="59" t="str">
        <f>IF($A135="","",_xlfn.IFNA(RTD($A$1,,"order",$A135,AL$6,$A$2),""))</f>
        <v/>
      </c>
      <c r="AM135" s="143" t="str">
        <f>IF($A135="","",_xlfn.IFNA(RTD($A$1,,"order",$A135,AM$6,$A$2),""))</f>
        <v/>
      </c>
      <c r="AN135" s="143" t="str">
        <f>IF($A135="","",_xlfn.IFNA(RTD($A$1,,"order",$A135,AN$6,$A$2),""))</f>
        <v/>
      </c>
      <c r="AO135" s="143" t="str">
        <f>IF($A135="","",_xlfn.IFNA(RTD($A$1,,"order",$A135,AO$6,$A$2),""))</f>
        <v/>
      </c>
      <c r="AP135" s="143" t="str">
        <f>IF($A135="","",_xlfn.IFNA(RTD($A$1,,"order",$A135,AP$6,$A$2),""))</f>
        <v/>
      </c>
      <c r="AQ135" s="143" t="str">
        <f>IF($A135="","",_xlfn.IFNA(RTD($A$1,,"order",$A135,AQ$6,$A$2),""))</f>
        <v/>
      </c>
      <c r="AR135" s="143" t="str">
        <f>IF($A135="","",_xlfn.IFNA(RTD($A$1,,"order",$A135,AR$6,$A$2),""))</f>
        <v/>
      </c>
      <c r="AS135" s="143" t="str">
        <f>IF($A135="","",_xlfn.IFNA(RTD($A$1,,"order",$A135,AS$6,$A$2),""))</f>
        <v/>
      </c>
      <c r="AT135" s="143" t="str">
        <f>IF($A135="","",_xlfn.IFNA(RTD($A$1,,"order",$A135,AT$6,$A$2),""))</f>
        <v/>
      </c>
      <c r="AU135" s="59" t="str">
        <f>IF($A135="","",_xlfn.IFNA(RTD($A$1,,"order",$A135,AU$6,$A$2),""))</f>
        <v/>
      </c>
      <c r="AV135" s="59" t="str">
        <f>IF($A135="","",_xlfn.IFNA(RTD($A$1,,"order",$A135,AV$6,$A$2),""))</f>
        <v/>
      </c>
      <c r="AW135" s="143" t="str">
        <f>IF($A135="","",_xlfn.IFNA(RTD($A$1,,"order",$A135,AW$6,$A$2),""))</f>
        <v/>
      </c>
      <c r="AX135" s="143" t="str">
        <f>IF($A135="","",_xlfn.IFNA(RTD($A$1,,"order",$A135,AX$6,$A$2),""))</f>
        <v/>
      </c>
      <c r="AY135" s="143" t="str">
        <f>IF($A135="","",_xlfn.IFNA(RTD($A$1,,"order",$A135,AY$6,$A$2),""))</f>
        <v/>
      </c>
      <c r="AZ135" s="143" t="str">
        <f>IF($A135="","",_xlfn.IFNA(RTD($A$1,,"order",$A135,AZ$6,$A$2),""))</f>
        <v/>
      </c>
      <c r="BA135" s="143" t="str">
        <f>IF($A135="","",_xlfn.IFNA(RTD($A$1,,"order",$A135,BA$6,$A$2),""))</f>
        <v/>
      </c>
      <c r="BB135" s="143" t="str">
        <f>IF($A135="","",_xlfn.IFNA(RTD($A$1,,"order",$A135,BB$6,$A$2),""))</f>
        <v/>
      </c>
      <c r="BC135" s="143" t="str">
        <f>IF($A135="","",_xlfn.IFNA(RTD($A$1,,"order",$A135,BC$6,$A$2),""))</f>
        <v/>
      </c>
      <c r="BD135" s="143" t="str">
        <f>IF($A135="","",_xlfn.IFNA(RTD($A$1,,"order",$A135,BD$6,$A$2),""))</f>
        <v/>
      </c>
      <c r="BE135" s="143" t="str">
        <f>IF($A135="","",_xlfn.IFNA(RTD($A$1,,"order",$A135,BE$6,$A$2),""))</f>
        <v/>
      </c>
      <c r="BF135" s="143" t="str">
        <f>IF($A135="","",_xlfn.IFNA(RTD($A$1,,"order",$A135,BF$6,$A$2),""))</f>
        <v/>
      </c>
      <c r="BG135" s="143" t="str">
        <f>IF($A135="","",_xlfn.IFNA(RTD($A$1,,"order",$A135,BG$6,$A$2),""))</f>
        <v/>
      </c>
      <c r="BH135" s="143" t="str">
        <f>IF($A135="","",_xlfn.IFNA(RTD($A$1,,"order",$A135,BH$6,$A$2),""))</f>
        <v/>
      </c>
      <c r="BI135" s="143" t="str">
        <f>IF($A135="","",_xlfn.IFNA(RTD($A$1,,"order",$A135,BI$6,$A$2),""))</f>
        <v/>
      </c>
      <c r="BJ135" s="143" t="str">
        <f>IF($A135="","",_xlfn.IFNA(RTD($A$1,,"order",$A135,BJ$6,$A$2),""))</f>
        <v/>
      </c>
      <c r="BK135" s="143" t="str">
        <f>IF($A135="","",_xlfn.IFNA(RTD($A$1,,"order",$A135,BK$6,$A$2),""))</f>
        <v/>
      </c>
      <c r="BL135" s="143" t="str">
        <f>IF($A135="","",_xlfn.IFNA(RTD($A$1,,"order",$A135,BL$6,$A$2),""))</f>
        <v/>
      </c>
      <c r="BM135" s="143" t="str">
        <f>IF($A135="","",_xlfn.IFNA(RTD($A$1,,"order",$A135,BM$6,$A$2),""))</f>
        <v/>
      </c>
      <c r="BN135" s="143" t="str">
        <f>IF($A135="","",_xlfn.IFNA(RTD($A$1,,"order",$A135,BN$6,$A$2),""))</f>
        <v/>
      </c>
      <c r="BO135" s="149" t="str">
        <f>IF($A135="","",_xlfn.IFNA(RTD($A$1,,"order",$A135,BO$6,$A$2),""))</f>
        <v/>
      </c>
      <c r="BP135" s="149" t="str">
        <f>IF($A135="","",_xlfn.IFNA(RTD($A$1,,"order",$A135,BP$6,$A$2),""))</f>
        <v/>
      </c>
      <c r="BQ135" s="149" t="str">
        <f>IF($A135="","",_xlfn.IFNA(RTD($A$1,,"order",$A135,BQ$6,$A$2),""))</f>
        <v/>
      </c>
      <c r="BR135" s="59" t="str">
        <f>IF($A135="","",_xlfn.IFNA(RTD($A$1,,"order",$A135,BR$6,$A$2),""))</f>
        <v/>
      </c>
      <c r="BS135" s="59" t="str">
        <f>IF($A135="","",_xlfn.IFNA(RTD($A$1,,"order",$A135,BS$6,$A$2),""))</f>
        <v/>
      </c>
      <c r="BT135" s="59" t="str">
        <f>IF($A135="","",_xlfn.IFNA(RTD($A$1,,"order",$A135,BT$6,$A$2),""))</f>
        <v/>
      </c>
      <c r="BU135" s="59" t="str">
        <f>IF($A135="","",_xlfn.IFNA(RTD($A$1,,"order",$A135,BU$6,$A$2),""))</f>
        <v/>
      </c>
      <c r="BV135" s="59" t="str">
        <f>IF($A135="","",_xlfn.IFNA(RTD($A$1,,"order",$A135,BV$6,$A$2),""))</f>
        <v/>
      </c>
      <c r="BW135" s="59" t="str">
        <f>IF($A135="","",_xlfn.IFNA(RTD($A$1,,"order",$A135,BW$6,$A$2),""))</f>
        <v/>
      </c>
      <c r="BX135" s="59" t="str">
        <f>IF($A135="","",_xlfn.IFNA(RTD($A$1,,"order",$A135,BX$6,$A$2),""))</f>
        <v/>
      </c>
      <c r="BY135" s="59" t="str">
        <f>IF($A135="","",_xlfn.IFNA(RTD($A$1,,"order",$A135,BY$6,$A$2),""))</f>
        <v/>
      </c>
      <c r="BZ135" s="59" t="str">
        <f>IF($A135="","",_xlfn.IFNA(RTD($A$1,,"order",$A135,BZ$6,$A$2),""))</f>
        <v/>
      </c>
      <c r="CA135" s="59" t="str">
        <f>IF($A135="","",_xlfn.IFNA(RTD($A$1,,"order",$A135,CA$6,$A$2),""))</f>
        <v/>
      </c>
      <c r="CB135" s="59" t="str">
        <f>IF($A135="","",_xlfn.IFNA(RTD($A$1,,"order",$A135,CB$6,$A$2),""))</f>
        <v/>
      </c>
    </row>
    <row r="136" spans="1:80" x14ac:dyDescent="0.55000000000000004">
      <c r="A136" s="59" t="str">
        <f>IF(LiveOn,IFERROR(MID(","&amp;$B$5&amp;",",FIND(CHAR(1),SUBSTITUTE(","&amp;$B$5&amp;",",",",CHAR(1),ROWS($A$7:A136)))+1,FIND(CHAR(1),SUBSTITUTE(","&amp;$B$5&amp;",",",",CHAR(1),ROWS($A$7:A136)+1))-FIND(CHAR(1),SUBSTITUTE(","&amp;$B$5&amp;",",",",CHAR(1),ROWS($A$7:A136)))-1),""),"")</f>
        <v/>
      </c>
      <c r="B136" s="115" t="str">
        <f>IF($A136="","",IF(ISNUMBER(UtcOffset),IF(ISNUMBER(RTD($A$1,,"order",$A136,B$6,$A$2)),RTD($A$1,,"order",$A136,B$6,$A$2)+UtcOffset,RTD($A$1,,"order",$A136,B$6,$A$2)),""))</f>
        <v/>
      </c>
      <c r="C136" s="115" t="str">
        <f>IF($A136="","",IF(ISNUMBER(UtcOffset),IF(ISNUMBER(RTD($A$1,,"order",$A136,C$6,$A$2)),RTD($A$1,,"order",$A136,C$6,$A$2)+UtcOffset,RTD($A$1,,"order",$A136,C$6,$A$2)),""))</f>
        <v/>
      </c>
      <c r="D136" s="61" t="str">
        <f>IF($A136="","",_xlfn.IFNA(RTD($A$1,,"order",$A136,D$6,$A$2),""))</f>
        <v/>
      </c>
      <c r="E136" s="123" t="str">
        <f>IF($A136="","",_xlfn.IFNA(RTD($A$1,,"order",$A136,E$6,$A$2),""))</f>
        <v/>
      </c>
      <c r="F136" s="130" t="str">
        <f>IF($A136="","",_xlfn.IFNA(RTD($A$1,,"order",$A136,F$6,$A$2),""))</f>
        <v/>
      </c>
      <c r="G136" s="130" t="str">
        <f>IF($A136="","",_xlfn.IFNA(RTD($A$1,,"order",$A136,G$6,$A$2),""))</f>
        <v/>
      </c>
      <c r="H136" s="82" t="str">
        <f>IF($A136="","",_xlfn.IFNA(RTD($A$1,,"order",$A136,H$6,$A$2),""))</f>
        <v/>
      </c>
      <c r="I136" s="135" t="str">
        <f>IF($A136="","",_xlfn.IFNA(RTD($A$1,,"order",$A136,I$6,$A$2),""))</f>
        <v/>
      </c>
      <c r="J136" s="135" t="str">
        <f>IF($A136="","",_xlfn.IFNA(RTD($A$1,,"order",$A136,J$6,$A$2),""))</f>
        <v/>
      </c>
      <c r="K136" s="139" t="str">
        <f>IF($A136="","",_xlfn.IFNA(RTD($A$1,,"order",$A136,K$6,$A$2),""))</f>
        <v/>
      </c>
      <c r="L136" s="139" t="str">
        <f>IF($A136="","",_xlfn.IFNA(RTD($A$1,,"order",$A136,L$6,$A$2),""))</f>
        <v/>
      </c>
      <c r="M136" s="62" t="str">
        <f>IF($A136="","",_xlfn.IFNA(RTD($A$1,,"order",$A136,M$6,$A$2),""))</f>
        <v/>
      </c>
      <c r="N136" s="62" t="str">
        <f>IF($A136="","",_xlfn.IFNA(RTD($A$1,,"order",$A136,N$6,$A$2),""))</f>
        <v/>
      </c>
      <c r="O136" s="142" t="str">
        <f>IF($A136="","",_xlfn.IFNA(RTD($A$1,,"order",$A136,O$6,$A$2),""))</f>
        <v/>
      </c>
      <c r="P136" s="142" t="str">
        <f>IF($A136="","",_xlfn.IFNA(RTD($A$1,,"order",$A136,P$6,$A$2),""))</f>
        <v/>
      </c>
      <c r="Q136" s="152" t="str">
        <f>IF($A136="","",_xlfn.IFNA(RTD($A$1,,"order",$A136,Q$6,$A$2),""))</f>
        <v/>
      </c>
      <c r="R136" s="59" t="str">
        <f>IF($A136="","",_xlfn.IFNA(RTD($A$1,,"order",$A136,R$6,$A$2),""))</f>
        <v/>
      </c>
      <c r="S136" s="59" t="str">
        <f>IF($A136="","",_xlfn.IFNA(RTD($A$1,,"order",$A136,S$6,$A$2),""))</f>
        <v/>
      </c>
      <c r="T136" s="143" t="str">
        <f>IF($A136="","",_xlfn.IFNA(RTD($A$1,,"order",$A136,T$6,$A$2),""))</f>
        <v/>
      </c>
      <c r="U136" s="143" t="str">
        <f>IF($A136="","",_xlfn.IFNA(RTD($A$1,,"order",$A136,U$6,$A$2),""))</f>
        <v/>
      </c>
      <c r="V136" s="143" t="str">
        <f>IF($A136="","",_xlfn.IFNA(RTD($A$1,,"order",$A136,V$6,$A$2),""))</f>
        <v/>
      </c>
      <c r="W136" s="143" t="str">
        <f>IF($A136="","",_xlfn.IFNA(RTD($A$1,,"order",$A136,W$6,$A$2),""))</f>
        <v/>
      </c>
      <c r="X136" s="147" t="str">
        <f>IF($A136="","",_xlfn.IFNA(RTD($A$1,,"order",$A136,X$6,$A$2),""))</f>
        <v/>
      </c>
      <c r="Y136" s="147" t="str">
        <f>IF($A136="","",_xlfn.IFNA(RTD($A$1,,"order",$A136,Y$6,$A$2),""))</f>
        <v/>
      </c>
      <c r="Z136" s="143" t="str">
        <f>IF($A136="","",_xlfn.IFNA(RTD($A$1,,"order",$A136,Z$6,$A$2),""))</f>
        <v/>
      </c>
      <c r="AA136" s="143" t="str">
        <f>IF($A136="","",_xlfn.IFNA(RTD($A$1,,"order",$A136,AA$6,$A$2),""))</f>
        <v/>
      </c>
      <c r="AB136" s="143" t="str">
        <f>IF($A136="","",_xlfn.IFNA(RTD($A$1,,"order",$A136,AB$6,$A$2),""))</f>
        <v/>
      </c>
      <c r="AC136" s="143" t="str">
        <f>IF($A136="","",_xlfn.IFNA(RTD($A$1,,"order",$A136,AC$6,$A$2),""))</f>
        <v/>
      </c>
      <c r="AD136" s="143" t="str">
        <f>IF($A136="","",_xlfn.IFNA(RTD($A$1,,"order",$A136,AD$6,$A$2),""))</f>
        <v/>
      </c>
      <c r="AE136" s="59" t="str">
        <f>IF($A136="","",_xlfn.IFNA(RTD($A$1,,"order",$A136,AE$6,$A$2),""))</f>
        <v/>
      </c>
      <c r="AF136" s="59" t="str">
        <f>IF($A136="","",_xlfn.IFNA(RTD($A$1,,"order",$A136,AF$6,$A$2),""))</f>
        <v/>
      </c>
      <c r="AG136" s="59" t="str">
        <f>IF($A136="","",_xlfn.IFNA(RTD($A$1,,"order",$A136,AG$6,$A$2),""))</f>
        <v/>
      </c>
      <c r="AH136" s="59" t="str">
        <f>IF($A136="","",_xlfn.IFNA(RTD($A$1,,"order",$A136,AH$6,$A$2),""))</f>
        <v/>
      </c>
      <c r="AI136" s="143" t="str">
        <f>IF($A136="","",_xlfn.IFNA(RTD($A$1,,"order",$A136,AI$6,$A$2),""))</f>
        <v/>
      </c>
      <c r="AJ136" s="59" t="str">
        <f>IF($A136="","",_xlfn.IFNA(RTD($A$1,,"order",$A136,AJ$6,$A$2),""))</f>
        <v/>
      </c>
      <c r="AK136" s="143" t="str">
        <f>IF($A136="","",_xlfn.IFNA(RTD($A$1,,"order",$A136,AK$6,$A$2),""))</f>
        <v/>
      </c>
      <c r="AL136" s="59" t="str">
        <f>IF($A136="","",_xlfn.IFNA(RTD($A$1,,"order",$A136,AL$6,$A$2),""))</f>
        <v/>
      </c>
      <c r="AM136" s="143" t="str">
        <f>IF($A136="","",_xlfn.IFNA(RTD($A$1,,"order",$A136,AM$6,$A$2),""))</f>
        <v/>
      </c>
      <c r="AN136" s="143" t="str">
        <f>IF($A136="","",_xlfn.IFNA(RTD($A$1,,"order",$A136,AN$6,$A$2),""))</f>
        <v/>
      </c>
      <c r="AO136" s="143" t="str">
        <f>IF($A136="","",_xlfn.IFNA(RTD($A$1,,"order",$A136,AO$6,$A$2),""))</f>
        <v/>
      </c>
      <c r="AP136" s="143" t="str">
        <f>IF($A136="","",_xlfn.IFNA(RTD($A$1,,"order",$A136,AP$6,$A$2),""))</f>
        <v/>
      </c>
      <c r="AQ136" s="143" t="str">
        <f>IF($A136="","",_xlfn.IFNA(RTD($A$1,,"order",$A136,AQ$6,$A$2),""))</f>
        <v/>
      </c>
      <c r="AR136" s="143" t="str">
        <f>IF($A136="","",_xlfn.IFNA(RTD($A$1,,"order",$A136,AR$6,$A$2),""))</f>
        <v/>
      </c>
      <c r="AS136" s="143" t="str">
        <f>IF($A136="","",_xlfn.IFNA(RTD($A$1,,"order",$A136,AS$6,$A$2),""))</f>
        <v/>
      </c>
      <c r="AT136" s="143" t="str">
        <f>IF($A136="","",_xlfn.IFNA(RTD($A$1,,"order",$A136,AT$6,$A$2),""))</f>
        <v/>
      </c>
      <c r="AU136" s="59" t="str">
        <f>IF($A136="","",_xlfn.IFNA(RTD($A$1,,"order",$A136,AU$6,$A$2),""))</f>
        <v/>
      </c>
      <c r="AV136" s="59" t="str">
        <f>IF($A136="","",_xlfn.IFNA(RTD($A$1,,"order",$A136,AV$6,$A$2),""))</f>
        <v/>
      </c>
      <c r="AW136" s="143" t="str">
        <f>IF($A136="","",_xlfn.IFNA(RTD($A$1,,"order",$A136,AW$6,$A$2),""))</f>
        <v/>
      </c>
      <c r="AX136" s="143" t="str">
        <f>IF($A136="","",_xlfn.IFNA(RTD($A$1,,"order",$A136,AX$6,$A$2),""))</f>
        <v/>
      </c>
      <c r="AY136" s="143" t="str">
        <f>IF($A136="","",_xlfn.IFNA(RTD($A$1,,"order",$A136,AY$6,$A$2),""))</f>
        <v/>
      </c>
      <c r="AZ136" s="143" t="str">
        <f>IF($A136="","",_xlfn.IFNA(RTD($A$1,,"order",$A136,AZ$6,$A$2),""))</f>
        <v/>
      </c>
      <c r="BA136" s="143" t="str">
        <f>IF($A136="","",_xlfn.IFNA(RTD($A$1,,"order",$A136,BA$6,$A$2),""))</f>
        <v/>
      </c>
      <c r="BB136" s="143" t="str">
        <f>IF($A136="","",_xlfn.IFNA(RTD($A$1,,"order",$A136,BB$6,$A$2),""))</f>
        <v/>
      </c>
      <c r="BC136" s="143" t="str">
        <f>IF($A136="","",_xlfn.IFNA(RTD($A$1,,"order",$A136,BC$6,$A$2),""))</f>
        <v/>
      </c>
      <c r="BD136" s="143" t="str">
        <f>IF($A136="","",_xlfn.IFNA(RTD($A$1,,"order",$A136,BD$6,$A$2),""))</f>
        <v/>
      </c>
      <c r="BE136" s="143" t="str">
        <f>IF($A136="","",_xlfn.IFNA(RTD($A$1,,"order",$A136,BE$6,$A$2),""))</f>
        <v/>
      </c>
      <c r="BF136" s="143" t="str">
        <f>IF($A136="","",_xlfn.IFNA(RTD($A$1,,"order",$A136,BF$6,$A$2),""))</f>
        <v/>
      </c>
      <c r="BG136" s="143" t="str">
        <f>IF($A136="","",_xlfn.IFNA(RTD($A$1,,"order",$A136,BG$6,$A$2),""))</f>
        <v/>
      </c>
      <c r="BH136" s="143" t="str">
        <f>IF($A136="","",_xlfn.IFNA(RTD($A$1,,"order",$A136,BH$6,$A$2),""))</f>
        <v/>
      </c>
      <c r="BI136" s="143" t="str">
        <f>IF($A136="","",_xlfn.IFNA(RTD($A$1,,"order",$A136,BI$6,$A$2),""))</f>
        <v/>
      </c>
      <c r="BJ136" s="143" t="str">
        <f>IF($A136="","",_xlfn.IFNA(RTD($A$1,,"order",$A136,BJ$6,$A$2),""))</f>
        <v/>
      </c>
      <c r="BK136" s="143" t="str">
        <f>IF($A136="","",_xlfn.IFNA(RTD($A$1,,"order",$A136,BK$6,$A$2),""))</f>
        <v/>
      </c>
      <c r="BL136" s="143" t="str">
        <f>IF($A136="","",_xlfn.IFNA(RTD($A$1,,"order",$A136,BL$6,$A$2),""))</f>
        <v/>
      </c>
      <c r="BM136" s="143" t="str">
        <f>IF($A136="","",_xlfn.IFNA(RTD($A$1,,"order",$A136,BM$6,$A$2),""))</f>
        <v/>
      </c>
      <c r="BN136" s="143" t="str">
        <f>IF($A136="","",_xlfn.IFNA(RTD($A$1,,"order",$A136,BN$6,$A$2),""))</f>
        <v/>
      </c>
      <c r="BO136" s="149" t="str">
        <f>IF($A136="","",_xlfn.IFNA(RTD($A$1,,"order",$A136,BO$6,$A$2),""))</f>
        <v/>
      </c>
      <c r="BP136" s="149" t="str">
        <f>IF($A136="","",_xlfn.IFNA(RTD($A$1,,"order",$A136,BP$6,$A$2),""))</f>
        <v/>
      </c>
      <c r="BQ136" s="149" t="str">
        <f>IF($A136="","",_xlfn.IFNA(RTD($A$1,,"order",$A136,BQ$6,$A$2),""))</f>
        <v/>
      </c>
      <c r="BR136" s="59" t="str">
        <f>IF($A136="","",_xlfn.IFNA(RTD($A$1,,"order",$A136,BR$6,$A$2),""))</f>
        <v/>
      </c>
      <c r="BS136" s="59" t="str">
        <f>IF($A136="","",_xlfn.IFNA(RTD($A$1,,"order",$A136,BS$6,$A$2),""))</f>
        <v/>
      </c>
      <c r="BT136" s="59" t="str">
        <f>IF($A136="","",_xlfn.IFNA(RTD($A$1,,"order",$A136,BT$6,$A$2),""))</f>
        <v/>
      </c>
      <c r="BU136" s="59" t="str">
        <f>IF($A136="","",_xlfn.IFNA(RTD($A$1,,"order",$A136,BU$6,$A$2),""))</f>
        <v/>
      </c>
      <c r="BV136" s="59" t="str">
        <f>IF($A136="","",_xlfn.IFNA(RTD($A$1,,"order",$A136,BV$6,$A$2),""))</f>
        <v/>
      </c>
      <c r="BW136" s="59" t="str">
        <f>IF($A136="","",_xlfn.IFNA(RTD($A$1,,"order",$A136,BW$6,$A$2),""))</f>
        <v/>
      </c>
      <c r="BX136" s="59" t="str">
        <f>IF($A136="","",_xlfn.IFNA(RTD($A$1,,"order",$A136,BX$6,$A$2),""))</f>
        <v/>
      </c>
      <c r="BY136" s="59" t="str">
        <f>IF($A136="","",_xlfn.IFNA(RTD($A$1,,"order",$A136,BY$6,$A$2),""))</f>
        <v/>
      </c>
      <c r="BZ136" s="59" t="str">
        <f>IF($A136="","",_xlfn.IFNA(RTD($A$1,,"order",$A136,BZ$6,$A$2),""))</f>
        <v/>
      </c>
      <c r="CA136" s="59" t="str">
        <f>IF($A136="","",_xlfn.IFNA(RTD($A$1,,"order",$A136,CA$6,$A$2),""))</f>
        <v/>
      </c>
      <c r="CB136" s="59" t="str">
        <f>IF($A136="","",_xlfn.IFNA(RTD($A$1,,"order",$A136,CB$6,$A$2),""))</f>
        <v/>
      </c>
    </row>
    <row r="137" spans="1:80" x14ac:dyDescent="0.55000000000000004">
      <c r="A137" s="59" t="str">
        <f>IF(LiveOn,IFERROR(MID(","&amp;$B$5&amp;",",FIND(CHAR(1),SUBSTITUTE(","&amp;$B$5&amp;",",",",CHAR(1),ROWS($A$7:A137)))+1,FIND(CHAR(1),SUBSTITUTE(","&amp;$B$5&amp;",",",",CHAR(1),ROWS($A$7:A137)+1))-FIND(CHAR(1),SUBSTITUTE(","&amp;$B$5&amp;",",",",CHAR(1),ROWS($A$7:A137)))-1),""),"")</f>
        <v/>
      </c>
      <c r="B137" s="115" t="str">
        <f>IF($A137="","",IF(ISNUMBER(UtcOffset),IF(ISNUMBER(RTD($A$1,,"order",$A137,B$6,$A$2)),RTD($A$1,,"order",$A137,B$6,$A$2)+UtcOffset,RTD($A$1,,"order",$A137,B$6,$A$2)),""))</f>
        <v/>
      </c>
      <c r="C137" s="115" t="str">
        <f>IF($A137="","",IF(ISNUMBER(UtcOffset),IF(ISNUMBER(RTD($A$1,,"order",$A137,C$6,$A$2)),RTD($A$1,,"order",$A137,C$6,$A$2)+UtcOffset,RTD($A$1,,"order",$A137,C$6,$A$2)),""))</f>
        <v/>
      </c>
      <c r="D137" s="61" t="str">
        <f>IF($A137="","",_xlfn.IFNA(RTD($A$1,,"order",$A137,D$6,$A$2),""))</f>
        <v/>
      </c>
      <c r="E137" s="123" t="str">
        <f>IF($A137="","",_xlfn.IFNA(RTD($A$1,,"order",$A137,E$6,$A$2),""))</f>
        <v/>
      </c>
      <c r="F137" s="130" t="str">
        <f>IF($A137="","",_xlfn.IFNA(RTD($A$1,,"order",$A137,F$6,$A$2),""))</f>
        <v/>
      </c>
      <c r="G137" s="130" t="str">
        <f>IF($A137="","",_xlfn.IFNA(RTD($A$1,,"order",$A137,G$6,$A$2),""))</f>
        <v/>
      </c>
      <c r="H137" s="82" t="str">
        <f>IF($A137="","",_xlfn.IFNA(RTD($A$1,,"order",$A137,H$6,$A$2),""))</f>
        <v/>
      </c>
      <c r="I137" s="135" t="str">
        <f>IF($A137="","",_xlfn.IFNA(RTD($A$1,,"order",$A137,I$6,$A$2),""))</f>
        <v/>
      </c>
      <c r="J137" s="135" t="str">
        <f>IF($A137="","",_xlfn.IFNA(RTD($A$1,,"order",$A137,J$6,$A$2),""))</f>
        <v/>
      </c>
      <c r="K137" s="139" t="str">
        <f>IF($A137="","",_xlfn.IFNA(RTD($A$1,,"order",$A137,K$6,$A$2),""))</f>
        <v/>
      </c>
      <c r="L137" s="139" t="str">
        <f>IF($A137="","",_xlfn.IFNA(RTD($A$1,,"order",$A137,L$6,$A$2),""))</f>
        <v/>
      </c>
      <c r="M137" s="62" t="str">
        <f>IF($A137="","",_xlfn.IFNA(RTD($A$1,,"order",$A137,M$6,$A$2),""))</f>
        <v/>
      </c>
      <c r="N137" s="62" t="str">
        <f>IF($A137="","",_xlfn.IFNA(RTD($A$1,,"order",$A137,N$6,$A$2),""))</f>
        <v/>
      </c>
      <c r="O137" s="142" t="str">
        <f>IF($A137="","",_xlfn.IFNA(RTD($A$1,,"order",$A137,O$6,$A$2),""))</f>
        <v/>
      </c>
      <c r="P137" s="142" t="str">
        <f>IF($A137="","",_xlfn.IFNA(RTD($A$1,,"order",$A137,P$6,$A$2),""))</f>
        <v/>
      </c>
      <c r="Q137" s="152" t="str">
        <f>IF($A137="","",_xlfn.IFNA(RTD($A$1,,"order",$A137,Q$6,$A$2),""))</f>
        <v/>
      </c>
      <c r="R137" s="59" t="str">
        <f>IF($A137="","",_xlfn.IFNA(RTD($A$1,,"order",$A137,R$6,$A$2),""))</f>
        <v/>
      </c>
      <c r="S137" s="59" t="str">
        <f>IF($A137="","",_xlfn.IFNA(RTD($A$1,,"order",$A137,S$6,$A$2),""))</f>
        <v/>
      </c>
      <c r="T137" s="143" t="str">
        <f>IF($A137="","",_xlfn.IFNA(RTD($A$1,,"order",$A137,T$6,$A$2),""))</f>
        <v/>
      </c>
      <c r="U137" s="143" t="str">
        <f>IF($A137="","",_xlfn.IFNA(RTD($A$1,,"order",$A137,U$6,$A$2),""))</f>
        <v/>
      </c>
      <c r="V137" s="143" t="str">
        <f>IF($A137="","",_xlfn.IFNA(RTD($A$1,,"order",$A137,V$6,$A$2),""))</f>
        <v/>
      </c>
      <c r="W137" s="143" t="str">
        <f>IF($A137="","",_xlfn.IFNA(RTD($A$1,,"order",$A137,W$6,$A$2),""))</f>
        <v/>
      </c>
      <c r="X137" s="147" t="str">
        <f>IF($A137="","",_xlfn.IFNA(RTD($A$1,,"order",$A137,X$6,$A$2),""))</f>
        <v/>
      </c>
      <c r="Y137" s="147" t="str">
        <f>IF($A137="","",_xlfn.IFNA(RTD($A$1,,"order",$A137,Y$6,$A$2),""))</f>
        <v/>
      </c>
      <c r="Z137" s="143" t="str">
        <f>IF($A137="","",_xlfn.IFNA(RTD($A$1,,"order",$A137,Z$6,$A$2),""))</f>
        <v/>
      </c>
      <c r="AA137" s="143" t="str">
        <f>IF($A137="","",_xlfn.IFNA(RTD($A$1,,"order",$A137,AA$6,$A$2),""))</f>
        <v/>
      </c>
      <c r="AB137" s="143" t="str">
        <f>IF($A137="","",_xlfn.IFNA(RTD($A$1,,"order",$A137,AB$6,$A$2),""))</f>
        <v/>
      </c>
      <c r="AC137" s="143" t="str">
        <f>IF($A137="","",_xlfn.IFNA(RTD($A$1,,"order",$A137,AC$6,$A$2),""))</f>
        <v/>
      </c>
      <c r="AD137" s="143" t="str">
        <f>IF($A137="","",_xlfn.IFNA(RTD($A$1,,"order",$A137,AD$6,$A$2),""))</f>
        <v/>
      </c>
      <c r="AE137" s="59" t="str">
        <f>IF($A137="","",_xlfn.IFNA(RTD($A$1,,"order",$A137,AE$6,$A$2),""))</f>
        <v/>
      </c>
      <c r="AF137" s="59" t="str">
        <f>IF($A137="","",_xlfn.IFNA(RTD($A$1,,"order",$A137,AF$6,$A$2),""))</f>
        <v/>
      </c>
      <c r="AG137" s="59" t="str">
        <f>IF($A137="","",_xlfn.IFNA(RTD($A$1,,"order",$A137,AG$6,$A$2),""))</f>
        <v/>
      </c>
      <c r="AH137" s="59" t="str">
        <f>IF($A137="","",_xlfn.IFNA(RTD($A$1,,"order",$A137,AH$6,$A$2),""))</f>
        <v/>
      </c>
      <c r="AI137" s="143" t="str">
        <f>IF($A137="","",_xlfn.IFNA(RTD($A$1,,"order",$A137,AI$6,$A$2),""))</f>
        <v/>
      </c>
      <c r="AJ137" s="59" t="str">
        <f>IF($A137="","",_xlfn.IFNA(RTD($A$1,,"order",$A137,AJ$6,$A$2),""))</f>
        <v/>
      </c>
      <c r="AK137" s="143" t="str">
        <f>IF($A137="","",_xlfn.IFNA(RTD($A$1,,"order",$A137,AK$6,$A$2),""))</f>
        <v/>
      </c>
      <c r="AL137" s="59" t="str">
        <f>IF($A137="","",_xlfn.IFNA(RTD($A$1,,"order",$A137,AL$6,$A$2),""))</f>
        <v/>
      </c>
      <c r="AM137" s="143" t="str">
        <f>IF($A137="","",_xlfn.IFNA(RTD($A$1,,"order",$A137,AM$6,$A$2),""))</f>
        <v/>
      </c>
      <c r="AN137" s="143" t="str">
        <f>IF($A137="","",_xlfn.IFNA(RTD($A$1,,"order",$A137,AN$6,$A$2),""))</f>
        <v/>
      </c>
      <c r="AO137" s="143" t="str">
        <f>IF($A137="","",_xlfn.IFNA(RTD($A$1,,"order",$A137,AO$6,$A$2),""))</f>
        <v/>
      </c>
      <c r="AP137" s="143" t="str">
        <f>IF($A137="","",_xlfn.IFNA(RTD($A$1,,"order",$A137,AP$6,$A$2),""))</f>
        <v/>
      </c>
      <c r="AQ137" s="143" t="str">
        <f>IF($A137="","",_xlfn.IFNA(RTD($A$1,,"order",$A137,AQ$6,$A$2),""))</f>
        <v/>
      </c>
      <c r="AR137" s="143" t="str">
        <f>IF($A137="","",_xlfn.IFNA(RTD($A$1,,"order",$A137,AR$6,$A$2),""))</f>
        <v/>
      </c>
      <c r="AS137" s="143" t="str">
        <f>IF($A137="","",_xlfn.IFNA(RTD($A$1,,"order",$A137,AS$6,$A$2),""))</f>
        <v/>
      </c>
      <c r="AT137" s="143" t="str">
        <f>IF($A137="","",_xlfn.IFNA(RTD($A$1,,"order",$A137,AT$6,$A$2),""))</f>
        <v/>
      </c>
      <c r="AU137" s="59" t="str">
        <f>IF($A137="","",_xlfn.IFNA(RTD($A$1,,"order",$A137,AU$6,$A$2),""))</f>
        <v/>
      </c>
      <c r="AV137" s="59" t="str">
        <f>IF($A137="","",_xlfn.IFNA(RTD($A$1,,"order",$A137,AV$6,$A$2),""))</f>
        <v/>
      </c>
      <c r="AW137" s="143" t="str">
        <f>IF($A137="","",_xlfn.IFNA(RTD($A$1,,"order",$A137,AW$6,$A$2),""))</f>
        <v/>
      </c>
      <c r="AX137" s="143" t="str">
        <f>IF($A137="","",_xlfn.IFNA(RTD($A$1,,"order",$A137,AX$6,$A$2),""))</f>
        <v/>
      </c>
      <c r="AY137" s="143" t="str">
        <f>IF($A137="","",_xlfn.IFNA(RTD($A$1,,"order",$A137,AY$6,$A$2),""))</f>
        <v/>
      </c>
      <c r="AZ137" s="143" t="str">
        <f>IF($A137="","",_xlfn.IFNA(RTD($A$1,,"order",$A137,AZ$6,$A$2),""))</f>
        <v/>
      </c>
      <c r="BA137" s="143" t="str">
        <f>IF($A137="","",_xlfn.IFNA(RTD($A$1,,"order",$A137,BA$6,$A$2),""))</f>
        <v/>
      </c>
      <c r="BB137" s="143" t="str">
        <f>IF($A137="","",_xlfn.IFNA(RTD($A$1,,"order",$A137,BB$6,$A$2),""))</f>
        <v/>
      </c>
      <c r="BC137" s="143" t="str">
        <f>IF($A137="","",_xlfn.IFNA(RTD($A$1,,"order",$A137,BC$6,$A$2),""))</f>
        <v/>
      </c>
      <c r="BD137" s="143" t="str">
        <f>IF($A137="","",_xlfn.IFNA(RTD($A$1,,"order",$A137,BD$6,$A$2),""))</f>
        <v/>
      </c>
      <c r="BE137" s="143" t="str">
        <f>IF($A137="","",_xlfn.IFNA(RTD($A$1,,"order",$A137,BE$6,$A$2),""))</f>
        <v/>
      </c>
      <c r="BF137" s="143" t="str">
        <f>IF($A137="","",_xlfn.IFNA(RTD($A$1,,"order",$A137,BF$6,$A$2),""))</f>
        <v/>
      </c>
      <c r="BG137" s="143" t="str">
        <f>IF($A137="","",_xlfn.IFNA(RTD($A$1,,"order",$A137,BG$6,$A$2),""))</f>
        <v/>
      </c>
      <c r="BH137" s="143" t="str">
        <f>IF($A137="","",_xlfn.IFNA(RTD($A$1,,"order",$A137,BH$6,$A$2),""))</f>
        <v/>
      </c>
      <c r="BI137" s="143" t="str">
        <f>IF($A137="","",_xlfn.IFNA(RTD($A$1,,"order",$A137,BI$6,$A$2),""))</f>
        <v/>
      </c>
      <c r="BJ137" s="143" t="str">
        <f>IF($A137="","",_xlfn.IFNA(RTD($A$1,,"order",$A137,BJ$6,$A$2),""))</f>
        <v/>
      </c>
      <c r="BK137" s="143" t="str">
        <f>IF($A137="","",_xlfn.IFNA(RTD($A$1,,"order",$A137,BK$6,$A$2),""))</f>
        <v/>
      </c>
      <c r="BL137" s="143" t="str">
        <f>IF($A137="","",_xlfn.IFNA(RTD($A$1,,"order",$A137,BL$6,$A$2),""))</f>
        <v/>
      </c>
      <c r="BM137" s="143" t="str">
        <f>IF($A137="","",_xlfn.IFNA(RTD($A$1,,"order",$A137,BM$6,$A$2),""))</f>
        <v/>
      </c>
      <c r="BN137" s="143" t="str">
        <f>IF($A137="","",_xlfn.IFNA(RTD($A$1,,"order",$A137,BN$6,$A$2),""))</f>
        <v/>
      </c>
      <c r="BO137" s="149" t="str">
        <f>IF($A137="","",_xlfn.IFNA(RTD($A$1,,"order",$A137,BO$6,$A$2),""))</f>
        <v/>
      </c>
      <c r="BP137" s="149" t="str">
        <f>IF($A137="","",_xlfn.IFNA(RTD($A$1,,"order",$A137,BP$6,$A$2),""))</f>
        <v/>
      </c>
      <c r="BQ137" s="149" t="str">
        <f>IF($A137="","",_xlfn.IFNA(RTD($A$1,,"order",$A137,BQ$6,$A$2),""))</f>
        <v/>
      </c>
      <c r="BR137" s="59" t="str">
        <f>IF($A137="","",_xlfn.IFNA(RTD($A$1,,"order",$A137,BR$6,$A$2),""))</f>
        <v/>
      </c>
      <c r="BS137" s="59" t="str">
        <f>IF($A137="","",_xlfn.IFNA(RTD($A$1,,"order",$A137,BS$6,$A$2),""))</f>
        <v/>
      </c>
      <c r="BT137" s="59" t="str">
        <f>IF($A137="","",_xlfn.IFNA(RTD($A$1,,"order",$A137,BT$6,$A$2),""))</f>
        <v/>
      </c>
      <c r="BU137" s="59" t="str">
        <f>IF($A137="","",_xlfn.IFNA(RTD($A$1,,"order",$A137,BU$6,$A$2),""))</f>
        <v/>
      </c>
      <c r="BV137" s="59" t="str">
        <f>IF($A137="","",_xlfn.IFNA(RTD($A$1,,"order",$A137,BV$6,$A$2),""))</f>
        <v/>
      </c>
      <c r="BW137" s="59" t="str">
        <f>IF($A137="","",_xlfn.IFNA(RTD($A$1,,"order",$A137,BW$6,$A$2),""))</f>
        <v/>
      </c>
      <c r="BX137" s="59" t="str">
        <f>IF($A137="","",_xlfn.IFNA(RTD($A$1,,"order",$A137,BX$6,$A$2),""))</f>
        <v/>
      </c>
      <c r="BY137" s="59" t="str">
        <f>IF($A137="","",_xlfn.IFNA(RTD($A$1,,"order",$A137,BY$6,$A$2),""))</f>
        <v/>
      </c>
      <c r="BZ137" s="59" t="str">
        <f>IF($A137="","",_xlfn.IFNA(RTD($A$1,,"order",$A137,BZ$6,$A$2),""))</f>
        <v/>
      </c>
      <c r="CA137" s="59" t="str">
        <f>IF($A137="","",_xlfn.IFNA(RTD($A$1,,"order",$A137,CA$6,$A$2),""))</f>
        <v/>
      </c>
      <c r="CB137" s="59" t="str">
        <f>IF($A137="","",_xlfn.IFNA(RTD($A$1,,"order",$A137,CB$6,$A$2),""))</f>
        <v/>
      </c>
    </row>
    <row r="138" spans="1:80" x14ac:dyDescent="0.55000000000000004">
      <c r="A138" s="59" t="str">
        <f>IF(LiveOn,IFERROR(MID(","&amp;$B$5&amp;",",FIND(CHAR(1),SUBSTITUTE(","&amp;$B$5&amp;",",",",CHAR(1),ROWS($A$7:A138)))+1,FIND(CHAR(1),SUBSTITUTE(","&amp;$B$5&amp;",",",",CHAR(1),ROWS($A$7:A138)+1))-FIND(CHAR(1),SUBSTITUTE(","&amp;$B$5&amp;",",",",CHAR(1),ROWS($A$7:A138)))-1),""),"")</f>
        <v/>
      </c>
      <c r="B138" s="115" t="str">
        <f>IF($A138="","",IF(ISNUMBER(UtcOffset),IF(ISNUMBER(RTD($A$1,,"order",$A138,B$6,$A$2)),RTD($A$1,,"order",$A138,B$6,$A$2)+UtcOffset,RTD($A$1,,"order",$A138,B$6,$A$2)),""))</f>
        <v/>
      </c>
      <c r="C138" s="115" t="str">
        <f>IF($A138="","",IF(ISNUMBER(UtcOffset),IF(ISNUMBER(RTD($A$1,,"order",$A138,C$6,$A$2)),RTD($A$1,,"order",$A138,C$6,$A$2)+UtcOffset,RTD($A$1,,"order",$A138,C$6,$A$2)),""))</f>
        <v/>
      </c>
      <c r="D138" s="61" t="str">
        <f>IF($A138="","",_xlfn.IFNA(RTD($A$1,,"order",$A138,D$6,$A$2),""))</f>
        <v/>
      </c>
      <c r="E138" s="123" t="str">
        <f>IF($A138="","",_xlfn.IFNA(RTD($A$1,,"order",$A138,E$6,$A$2),""))</f>
        <v/>
      </c>
      <c r="F138" s="130" t="str">
        <f>IF($A138="","",_xlfn.IFNA(RTD($A$1,,"order",$A138,F$6,$A$2),""))</f>
        <v/>
      </c>
      <c r="G138" s="130" t="str">
        <f>IF($A138="","",_xlfn.IFNA(RTD($A$1,,"order",$A138,G$6,$A$2),""))</f>
        <v/>
      </c>
      <c r="H138" s="82" t="str">
        <f>IF($A138="","",_xlfn.IFNA(RTD($A$1,,"order",$A138,H$6,$A$2),""))</f>
        <v/>
      </c>
      <c r="I138" s="135" t="str">
        <f>IF($A138="","",_xlfn.IFNA(RTD($A$1,,"order",$A138,I$6,$A$2),""))</f>
        <v/>
      </c>
      <c r="J138" s="135" t="str">
        <f>IF($A138="","",_xlfn.IFNA(RTD($A$1,,"order",$A138,J$6,$A$2),""))</f>
        <v/>
      </c>
      <c r="K138" s="139" t="str">
        <f>IF($A138="","",_xlfn.IFNA(RTD($A$1,,"order",$A138,K$6,$A$2),""))</f>
        <v/>
      </c>
      <c r="L138" s="139" t="str">
        <f>IF($A138="","",_xlfn.IFNA(RTD($A$1,,"order",$A138,L$6,$A$2),""))</f>
        <v/>
      </c>
      <c r="M138" s="62" t="str">
        <f>IF($A138="","",_xlfn.IFNA(RTD($A$1,,"order",$A138,M$6,$A$2),""))</f>
        <v/>
      </c>
      <c r="N138" s="62" t="str">
        <f>IF($A138="","",_xlfn.IFNA(RTD($A$1,,"order",$A138,N$6,$A$2),""))</f>
        <v/>
      </c>
      <c r="O138" s="142" t="str">
        <f>IF($A138="","",_xlfn.IFNA(RTD($A$1,,"order",$A138,O$6,$A$2),""))</f>
        <v/>
      </c>
      <c r="P138" s="142" t="str">
        <f>IF($A138="","",_xlfn.IFNA(RTD($A$1,,"order",$A138,P$6,$A$2),""))</f>
        <v/>
      </c>
      <c r="Q138" s="152" t="str">
        <f>IF($A138="","",_xlfn.IFNA(RTD($A$1,,"order",$A138,Q$6,$A$2),""))</f>
        <v/>
      </c>
      <c r="R138" s="59" t="str">
        <f>IF($A138="","",_xlfn.IFNA(RTD($A$1,,"order",$A138,R$6,$A$2),""))</f>
        <v/>
      </c>
      <c r="S138" s="59" t="str">
        <f>IF($A138="","",_xlfn.IFNA(RTD($A$1,,"order",$A138,S$6,$A$2),""))</f>
        <v/>
      </c>
      <c r="T138" s="143" t="str">
        <f>IF($A138="","",_xlfn.IFNA(RTD($A$1,,"order",$A138,T$6,$A$2),""))</f>
        <v/>
      </c>
      <c r="U138" s="143" t="str">
        <f>IF($A138="","",_xlfn.IFNA(RTD($A$1,,"order",$A138,U$6,$A$2),""))</f>
        <v/>
      </c>
      <c r="V138" s="143" t="str">
        <f>IF($A138="","",_xlfn.IFNA(RTD($A$1,,"order",$A138,V$6,$A$2),""))</f>
        <v/>
      </c>
      <c r="W138" s="143" t="str">
        <f>IF($A138="","",_xlfn.IFNA(RTD($A$1,,"order",$A138,W$6,$A$2),""))</f>
        <v/>
      </c>
      <c r="X138" s="147" t="str">
        <f>IF($A138="","",_xlfn.IFNA(RTD($A$1,,"order",$A138,X$6,$A$2),""))</f>
        <v/>
      </c>
      <c r="Y138" s="147" t="str">
        <f>IF($A138="","",_xlfn.IFNA(RTD($A$1,,"order",$A138,Y$6,$A$2),""))</f>
        <v/>
      </c>
      <c r="Z138" s="143" t="str">
        <f>IF($A138="","",_xlfn.IFNA(RTD($A$1,,"order",$A138,Z$6,$A$2),""))</f>
        <v/>
      </c>
      <c r="AA138" s="143" t="str">
        <f>IF($A138="","",_xlfn.IFNA(RTD($A$1,,"order",$A138,AA$6,$A$2),""))</f>
        <v/>
      </c>
      <c r="AB138" s="143" t="str">
        <f>IF($A138="","",_xlfn.IFNA(RTD($A$1,,"order",$A138,AB$6,$A$2),""))</f>
        <v/>
      </c>
      <c r="AC138" s="143" t="str">
        <f>IF($A138="","",_xlfn.IFNA(RTD($A$1,,"order",$A138,AC$6,$A$2),""))</f>
        <v/>
      </c>
      <c r="AD138" s="143" t="str">
        <f>IF($A138="","",_xlfn.IFNA(RTD($A$1,,"order",$A138,AD$6,$A$2),""))</f>
        <v/>
      </c>
      <c r="AE138" s="59" t="str">
        <f>IF($A138="","",_xlfn.IFNA(RTD($A$1,,"order",$A138,AE$6,$A$2),""))</f>
        <v/>
      </c>
      <c r="AF138" s="59" t="str">
        <f>IF($A138="","",_xlfn.IFNA(RTD($A$1,,"order",$A138,AF$6,$A$2),""))</f>
        <v/>
      </c>
      <c r="AG138" s="59" t="str">
        <f>IF($A138="","",_xlfn.IFNA(RTD($A$1,,"order",$A138,AG$6,$A$2),""))</f>
        <v/>
      </c>
      <c r="AH138" s="59" t="str">
        <f>IF($A138="","",_xlfn.IFNA(RTD($A$1,,"order",$A138,AH$6,$A$2),""))</f>
        <v/>
      </c>
      <c r="AI138" s="143" t="str">
        <f>IF($A138="","",_xlfn.IFNA(RTD($A$1,,"order",$A138,AI$6,$A$2),""))</f>
        <v/>
      </c>
      <c r="AJ138" s="59" t="str">
        <f>IF($A138="","",_xlfn.IFNA(RTD($A$1,,"order",$A138,AJ$6,$A$2),""))</f>
        <v/>
      </c>
      <c r="AK138" s="143" t="str">
        <f>IF($A138="","",_xlfn.IFNA(RTD($A$1,,"order",$A138,AK$6,$A$2),""))</f>
        <v/>
      </c>
      <c r="AL138" s="59" t="str">
        <f>IF($A138="","",_xlfn.IFNA(RTD($A$1,,"order",$A138,AL$6,$A$2),""))</f>
        <v/>
      </c>
      <c r="AM138" s="143" t="str">
        <f>IF($A138="","",_xlfn.IFNA(RTD($A$1,,"order",$A138,AM$6,$A$2),""))</f>
        <v/>
      </c>
      <c r="AN138" s="143" t="str">
        <f>IF($A138="","",_xlfn.IFNA(RTD($A$1,,"order",$A138,AN$6,$A$2),""))</f>
        <v/>
      </c>
      <c r="AO138" s="143" t="str">
        <f>IF($A138="","",_xlfn.IFNA(RTD($A$1,,"order",$A138,AO$6,$A$2),""))</f>
        <v/>
      </c>
      <c r="AP138" s="143" t="str">
        <f>IF($A138="","",_xlfn.IFNA(RTD($A$1,,"order",$A138,AP$6,$A$2),""))</f>
        <v/>
      </c>
      <c r="AQ138" s="143" t="str">
        <f>IF($A138="","",_xlfn.IFNA(RTD($A$1,,"order",$A138,AQ$6,$A$2),""))</f>
        <v/>
      </c>
      <c r="AR138" s="143" t="str">
        <f>IF($A138="","",_xlfn.IFNA(RTD($A$1,,"order",$A138,AR$6,$A$2),""))</f>
        <v/>
      </c>
      <c r="AS138" s="143" t="str">
        <f>IF($A138="","",_xlfn.IFNA(RTD($A$1,,"order",$A138,AS$6,$A$2),""))</f>
        <v/>
      </c>
      <c r="AT138" s="143" t="str">
        <f>IF($A138="","",_xlfn.IFNA(RTD($A$1,,"order",$A138,AT$6,$A$2),""))</f>
        <v/>
      </c>
      <c r="AU138" s="59" t="str">
        <f>IF($A138="","",_xlfn.IFNA(RTD($A$1,,"order",$A138,AU$6,$A$2),""))</f>
        <v/>
      </c>
      <c r="AV138" s="59" t="str">
        <f>IF($A138="","",_xlfn.IFNA(RTD($A$1,,"order",$A138,AV$6,$A$2),""))</f>
        <v/>
      </c>
      <c r="AW138" s="143" t="str">
        <f>IF($A138="","",_xlfn.IFNA(RTD($A$1,,"order",$A138,AW$6,$A$2),""))</f>
        <v/>
      </c>
      <c r="AX138" s="143" t="str">
        <f>IF($A138="","",_xlfn.IFNA(RTD($A$1,,"order",$A138,AX$6,$A$2),""))</f>
        <v/>
      </c>
      <c r="AY138" s="143" t="str">
        <f>IF($A138="","",_xlfn.IFNA(RTD($A$1,,"order",$A138,AY$6,$A$2),""))</f>
        <v/>
      </c>
      <c r="AZ138" s="143" t="str">
        <f>IF($A138="","",_xlfn.IFNA(RTD($A$1,,"order",$A138,AZ$6,$A$2),""))</f>
        <v/>
      </c>
      <c r="BA138" s="143" t="str">
        <f>IF($A138="","",_xlfn.IFNA(RTD($A$1,,"order",$A138,BA$6,$A$2),""))</f>
        <v/>
      </c>
      <c r="BB138" s="143" t="str">
        <f>IF($A138="","",_xlfn.IFNA(RTD($A$1,,"order",$A138,BB$6,$A$2),""))</f>
        <v/>
      </c>
      <c r="BC138" s="143" t="str">
        <f>IF($A138="","",_xlfn.IFNA(RTD($A$1,,"order",$A138,BC$6,$A$2),""))</f>
        <v/>
      </c>
      <c r="BD138" s="143" t="str">
        <f>IF($A138="","",_xlfn.IFNA(RTD($A$1,,"order",$A138,BD$6,$A$2),""))</f>
        <v/>
      </c>
      <c r="BE138" s="143" t="str">
        <f>IF($A138="","",_xlfn.IFNA(RTD($A$1,,"order",$A138,BE$6,$A$2),""))</f>
        <v/>
      </c>
      <c r="BF138" s="143" t="str">
        <f>IF($A138="","",_xlfn.IFNA(RTD($A$1,,"order",$A138,BF$6,$A$2),""))</f>
        <v/>
      </c>
      <c r="BG138" s="143" t="str">
        <f>IF($A138="","",_xlfn.IFNA(RTD($A$1,,"order",$A138,BG$6,$A$2),""))</f>
        <v/>
      </c>
      <c r="BH138" s="143" t="str">
        <f>IF($A138="","",_xlfn.IFNA(RTD($A$1,,"order",$A138,BH$6,$A$2),""))</f>
        <v/>
      </c>
      <c r="BI138" s="143" t="str">
        <f>IF($A138="","",_xlfn.IFNA(RTD($A$1,,"order",$A138,BI$6,$A$2),""))</f>
        <v/>
      </c>
      <c r="BJ138" s="143" t="str">
        <f>IF($A138="","",_xlfn.IFNA(RTD($A$1,,"order",$A138,BJ$6,$A$2),""))</f>
        <v/>
      </c>
      <c r="BK138" s="143" t="str">
        <f>IF($A138="","",_xlfn.IFNA(RTD($A$1,,"order",$A138,BK$6,$A$2),""))</f>
        <v/>
      </c>
      <c r="BL138" s="143" t="str">
        <f>IF($A138="","",_xlfn.IFNA(RTD($A$1,,"order",$A138,BL$6,$A$2),""))</f>
        <v/>
      </c>
      <c r="BM138" s="143" t="str">
        <f>IF($A138="","",_xlfn.IFNA(RTD($A$1,,"order",$A138,BM$6,$A$2),""))</f>
        <v/>
      </c>
      <c r="BN138" s="143" t="str">
        <f>IF($A138="","",_xlfn.IFNA(RTD($A$1,,"order",$A138,BN$6,$A$2),""))</f>
        <v/>
      </c>
      <c r="BO138" s="149" t="str">
        <f>IF($A138="","",_xlfn.IFNA(RTD($A$1,,"order",$A138,BO$6,$A$2),""))</f>
        <v/>
      </c>
      <c r="BP138" s="149" t="str">
        <f>IF($A138="","",_xlfn.IFNA(RTD($A$1,,"order",$A138,BP$6,$A$2),""))</f>
        <v/>
      </c>
      <c r="BQ138" s="149" t="str">
        <f>IF($A138="","",_xlfn.IFNA(RTD($A$1,,"order",$A138,BQ$6,$A$2),""))</f>
        <v/>
      </c>
      <c r="BR138" s="59" t="str">
        <f>IF($A138="","",_xlfn.IFNA(RTD($A$1,,"order",$A138,BR$6,$A$2),""))</f>
        <v/>
      </c>
      <c r="BS138" s="59" t="str">
        <f>IF($A138="","",_xlfn.IFNA(RTD($A$1,,"order",$A138,BS$6,$A$2),""))</f>
        <v/>
      </c>
      <c r="BT138" s="59" t="str">
        <f>IF($A138="","",_xlfn.IFNA(RTD($A$1,,"order",$A138,BT$6,$A$2),""))</f>
        <v/>
      </c>
      <c r="BU138" s="59" t="str">
        <f>IF($A138="","",_xlfn.IFNA(RTD($A$1,,"order",$A138,BU$6,$A$2),""))</f>
        <v/>
      </c>
      <c r="BV138" s="59" t="str">
        <f>IF($A138="","",_xlfn.IFNA(RTD($A$1,,"order",$A138,BV$6,$A$2),""))</f>
        <v/>
      </c>
      <c r="BW138" s="59" t="str">
        <f>IF($A138="","",_xlfn.IFNA(RTD($A$1,,"order",$A138,BW$6,$A$2),""))</f>
        <v/>
      </c>
      <c r="BX138" s="59" t="str">
        <f>IF($A138="","",_xlfn.IFNA(RTD($A$1,,"order",$A138,BX$6,$A$2),""))</f>
        <v/>
      </c>
      <c r="BY138" s="59" t="str">
        <f>IF($A138="","",_xlfn.IFNA(RTD($A$1,,"order",$A138,BY$6,$A$2),""))</f>
        <v/>
      </c>
      <c r="BZ138" s="59" t="str">
        <f>IF($A138="","",_xlfn.IFNA(RTD($A$1,,"order",$A138,BZ$6,$A$2),""))</f>
        <v/>
      </c>
      <c r="CA138" s="59" t="str">
        <f>IF($A138="","",_xlfn.IFNA(RTD($A$1,,"order",$A138,CA$6,$A$2),""))</f>
        <v/>
      </c>
      <c r="CB138" s="59" t="str">
        <f>IF($A138="","",_xlfn.IFNA(RTD($A$1,,"order",$A138,CB$6,$A$2),""))</f>
        <v/>
      </c>
    </row>
    <row r="139" spans="1:80" x14ac:dyDescent="0.55000000000000004">
      <c r="A139" s="59" t="str">
        <f>IF(LiveOn,IFERROR(MID(","&amp;$B$5&amp;",",FIND(CHAR(1),SUBSTITUTE(","&amp;$B$5&amp;",",",",CHAR(1),ROWS($A$7:A139)))+1,FIND(CHAR(1),SUBSTITUTE(","&amp;$B$5&amp;",",",",CHAR(1),ROWS($A$7:A139)+1))-FIND(CHAR(1),SUBSTITUTE(","&amp;$B$5&amp;",",",",CHAR(1),ROWS($A$7:A139)))-1),""),"")</f>
        <v/>
      </c>
      <c r="B139" s="115" t="str">
        <f>IF($A139="","",IF(ISNUMBER(UtcOffset),IF(ISNUMBER(RTD($A$1,,"order",$A139,B$6,$A$2)),RTD($A$1,,"order",$A139,B$6,$A$2)+UtcOffset,RTD($A$1,,"order",$A139,B$6,$A$2)),""))</f>
        <v/>
      </c>
      <c r="C139" s="115" t="str">
        <f>IF($A139="","",IF(ISNUMBER(UtcOffset),IF(ISNUMBER(RTD($A$1,,"order",$A139,C$6,$A$2)),RTD($A$1,,"order",$A139,C$6,$A$2)+UtcOffset,RTD($A$1,,"order",$A139,C$6,$A$2)),""))</f>
        <v/>
      </c>
      <c r="D139" s="61" t="str">
        <f>IF($A139="","",_xlfn.IFNA(RTD($A$1,,"order",$A139,D$6,$A$2),""))</f>
        <v/>
      </c>
      <c r="E139" s="123" t="str">
        <f>IF($A139="","",_xlfn.IFNA(RTD($A$1,,"order",$A139,E$6,$A$2),""))</f>
        <v/>
      </c>
      <c r="F139" s="130" t="str">
        <f>IF($A139="","",_xlfn.IFNA(RTD($A$1,,"order",$A139,F$6,$A$2),""))</f>
        <v/>
      </c>
      <c r="G139" s="130" t="str">
        <f>IF($A139="","",_xlfn.IFNA(RTD($A$1,,"order",$A139,G$6,$A$2),""))</f>
        <v/>
      </c>
      <c r="H139" s="82" t="str">
        <f>IF($A139="","",_xlfn.IFNA(RTD($A$1,,"order",$A139,H$6,$A$2),""))</f>
        <v/>
      </c>
      <c r="I139" s="135" t="str">
        <f>IF($A139="","",_xlfn.IFNA(RTD($A$1,,"order",$A139,I$6,$A$2),""))</f>
        <v/>
      </c>
      <c r="J139" s="135" t="str">
        <f>IF($A139="","",_xlfn.IFNA(RTD($A$1,,"order",$A139,J$6,$A$2),""))</f>
        <v/>
      </c>
      <c r="K139" s="139" t="str">
        <f>IF($A139="","",_xlfn.IFNA(RTD($A$1,,"order",$A139,K$6,$A$2),""))</f>
        <v/>
      </c>
      <c r="L139" s="139" t="str">
        <f>IF($A139="","",_xlfn.IFNA(RTD($A$1,,"order",$A139,L$6,$A$2),""))</f>
        <v/>
      </c>
      <c r="M139" s="62" t="str">
        <f>IF($A139="","",_xlfn.IFNA(RTD($A$1,,"order",$A139,M$6,$A$2),""))</f>
        <v/>
      </c>
      <c r="N139" s="62" t="str">
        <f>IF($A139="","",_xlfn.IFNA(RTD($A$1,,"order",$A139,N$6,$A$2),""))</f>
        <v/>
      </c>
      <c r="O139" s="142" t="str">
        <f>IF($A139="","",_xlfn.IFNA(RTD($A$1,,"order",$A139,O$6,$A$2),""))</f>
        <v/>
      </c>
      <c r="P139" s="142" t="str">
        <f>IF($A139="","",_xlfn.IFNA(RTD($A$1,,"order",$A139,P$6,$A$2),""))</f>
        <v/>
      </c>
      <c r="Q139" s="152" t="str">
        <f>IF($A139="","",_xlfn.IFNA(RTD($A$1,,"order",$A139,Q$6,$A$2),""))</f>
        <v/>
      </c>
      <c r="R139" s="59" t="str">
        <f>IF($A139="","",_xlfn.IFNA(RTD($A$1,,"order",$A139,R$6,$A$2),""))</f>
        <v/>
      </c>
      <c r="S139" s="59" t="str">
        <f>IF($A139="","",_xlfn.IFNA(RTD($A$1,,"order",$A139,S$6,$A$2),""))</f>
        <v/>
      </c>
      <c r="T139" s="143" t="str">
        <f>IF($A139="","",_xlfn.IFNA(RTD($A$1,,"order",$A139,T$6,$A$2),""))</f>
        <v/>
      </c>
      <c r="U139" s="143" t="str">
        <f>IF($A139="","",_xlfn.IFNA(RTD($A$1,,"order",$A139,U$6,$A$2),""))</f>
        <v/>
      </c>
      <c r="V139" s="143" t="str">
        <f>IF($A139="","",_xlfn.IFNA(RTD($A$1,,"order",$A139,V$6,$A$2),""))</f>
        <v/>
      </c>
      <c r="W139" s="143" t="str">
        <f>IF($A139="","",_xlfn.IFNA(RTD($A$1,,"order",$A139,W$6,$A$2),""))</f>
        <v/>
      </c>
      <c r="X139" s="147" t="str">
        <f>IF($A139="","",_xlfn.IFNA(RTD($A$1,,"order",$A139,X$6,$A$2),""))</f>
        <v/>
      </c>
      <c r="Y139" s="147" t="str">
        <f>IF($A139="","",_xlfn.IFNA(RTD($A$1,,"order",$A139,Y$6,$A$2),""))</f>
        <v/>
      </c>
      <c r="Z139" s="143" t="str">
        <f>IF($A139="","",_xlfn.IFNA(RTD($A$1,,"order",$A139,Z$6,$A$2),""))</f>
        <v/>
      </c>
      <c r="AA139" s="143" t="str">
        <f>IF($A139="","",_xlfn.IFNA(RTD($A$1,,"order",$A139,AA$6,$A$2),""))</f>
        <v/>
      </c>
      <c r="AB139" s="143" t="str">
        <f>IF($A139="","",_xlfn.IFNA(RTD($A$1,,"order",$A139,AB$6,$A$2),""))</f>
        <v/>
      </c>
      <c r="AC139" s="143" t="str">
        <f>IF($A139="","",_xlfn.IFNA(RTD($A$1,,"order",$A139,AC$6,$A$2),""))</f>
        <v/>
      </c>
      <c r="AD139" s="143" t="str">
        <f>IF($A139="","",_xlfn.IFNA(RTD($A$1,,"order",$A139,AD$6,$A$2),""))</f>
        <v/>
      </c>
      <c r="AE139" s="59" t="str">
        <f>IF($A139="","",_xlfn.IFNA(RTD($A$1,,"order",$A139,AE$6,$A$2),""))</f>
        <v/>
      </c>
      <c r="AF139" s="59" t="str">
        <f>IF($A139="","",_xlfn.IFNA(RTD($A$1,,"order",$A139,AF$6,$A$2),""))</f>
        <v/>
      </c>
      <c r="AG139" s="59" t="str">
        <f>IF($A139="","",_xlfn.IFNA(RTD($A$1,,"order",$A139,AG$6,$A$2),""))</f>
        <v/>
      </c>
      <c r="AH139" s="59" t="str">
        <f>IF($A139="","",_xlfn.IFNA(RTD($A$1,,"order",$A139,AH$6,$A$2),""))</f>
        <v/>
      </c>
      <c r="AI139" s="143" t="str">
        <f>IF($A139="","",_xlfn.IFNA(RTD($A$1,,"order",$A139,AI$6,$A$2),""))</f>
        <v/>
      </c>
      <c r="AJ139" s="59" t="str">
        <f>IF($A139="","",_xlfn.IFNA(RTD($A$1,,"order",$A139,AJ$6,$A$2),""))</f>
        <v/>
      </c>
      <c r="AK139" s="143" t="str">
        <f>IF($A139="","",_xlfn.IFNA(RTD($A$1,,"order",$A139,AK$6,$A$2),""))</f>
        <v/>
      </c>
      <c r="AL139" s="59" t="str">
        <f>IF($A139="","",_xlfn.IFNA(RTD($A$1,,"order",$A139,AL$6,$A$2),""))</f>
        <v/>
      </c>
      <c r="AM139" s="143" t="str">
        <f>IF($A139="","",_xlfn.IFNA(RTD($A$1,,"order",$A139,AM$6,$A$2),""))</f>
        <v/>
      </c>
      <c r="AN139" s="143" t="str">
        <f>IF($A139="","",_xlfn.IFNA(RTD($A$1,,"order",$A139,AN$6,$A$2),""))</f>
        <v/>
      </c>
      <c r="AO139" s="143" t="str">
        <f>IF($A139="","",_xlfn.IFNA(RTD($A$1,,"order",$A139,AO$6,$A$2),""))</f>
        <v/>
      </c>
      <c r="AP139" s="143" t="str">
        <f>IF($A139="","",_xlfn.IFNA(RTD($A$1,,"order",$A139,AP$6,$A$2),""))</f>
        <v/>
      </c>
      <c r="AQ139" s="143" t="str">
        <f>IF($A139="","",_xlfn.IFNA(RTD($A$1,,"order",$A139,AQ$6,$A$2),""))</f>
        <v/>
      </c>
      <c r="AR139" s="143" t="str">
        <f>IF($A139="","",_xlfn.IFNA(RTD($A$1,,"order",$A139,AR$6,$A$2),""))</f>
        <v/>
      </c>
      <c r="AS139" s="143" t="str">
        <f>IF($A139="","",_xlfn.IFNA(RTD($A$1,,"order",$A139,AS$6,$A$2),""))</f>
        <v/>
      </c>
      <c r="AT139" s="143" t="str">
        <f>IF($A139="","",_xlfn.IFNA(RTD($A$1,,"order",$A139,AT$6,$A$2),""))</f>
        <v/>
      </c>
      <c r="AU139" s="59" t="str">
        <f>IF($A139="","",_xlfn.IFNA(RTD($A$1,,"order",$A139,AU$6,$A$2),""))</f>
        <v/>
      </c>
      <c r="AV139" s="59" t="str">
        <f>IF($A139="","",_xlfn.IFNA(RTD($A$1,,"order",$A139,AV$6,$A$2),""))</f>
        <v/>
      </c>
      <c r="AW139" s="143" t="str">
        <f>IF($A139="","",_xlfn.IFNA(RTD($A$1,,"order",$A139,AW$6,$A$2),""))</f>
        <v/>
      </c>
      <c r="AX139" s="143" t="str">
        <f>IF($A139="","",_xlfn.IFNA(RTD($A$1,,"order",$A139,AX$6,$A$2),""))</f>
        <v/>
      </c>
      <c r="AY139" s="143" t="str">
        <f>IF($A139="","",_xlfn.IFNA(RTD($A$1,,"order",$A139,AY$6,$A$2),""))</f>
        <v/>
      </c>
      <c r="AZ139" s="143" t="str">
        <f>IF($A139="","",_xlfn.IFNA(RTD($A$1,,"order",$A139,AZ$6,$A$2),""))</f>
        <v/>
      </c>
      <c r="BA139" s="143" t="str">
        <f>IF($A139="","",_xlfn.IFNA(RTD($A$1,,"order",$A139,BA$6,$A$2),""))</f>
        <v/>
      </c>
      <c r="BB139" s="143" t="str">
        <f>IF($A139="","",_xlfn.IFNA(RTD($A$1,,"order",$A139,BB$6,$A$2),""))</f>
        <v/>
      </c>
      <c r="BC139" s="143" t="str">
        <f>IF($A139="","",_xlfn.IFNA(RTD($A$1,,"order",$A139,BC$6,$A$2),""))</f>
        <v/>
      </c>
      <c r="BD139" s="143" t="str">
        <f>IF($A139="","",_xlfn.IFNA(RTD($A$1,,"order",$A139,BD$6,$A$2),""))</f>
        <v/>
      </c>
      <c r="BE139" s="143" t="str">
        <f>IF($A139="","",_xlfn.IFNA(RTD($A$1,,"order",$A139,BE$6,$A$2),""))</f>
        <v/>
      </c>
      <c r="BF139" s="143" t="str">
        <f>IF($A139="","",_xlfn.IFNA(RTD($A$1,,"order",$A139,BF$6,$A$2),""))</f>
        <v/>
      </c>
      <c r="BG139" s="143" t="str">
        <f>IF($A139="","",_xlfn.IFNA(RTD($A$1,,"order",$A139,BG$6,$A$2),""))</f>
        <v/>
      </c>
      <c r="BH139" s="143" t="str">
        <f>IF($A139="","",_xlfn.IFNA(RTD($A$1,,"order",$A139,BH$6,$A$2),""))</f>
        <v/>
      </c>
      <c r="BI139" s="143" t="str">
        <f>IF($A139="","",_xlfn.IFNA(RTD($A$1,,"order",$A139,BI$6,$A$2),""))</f>
        <v/>
      </c>
      <c r="BJ139" s="143" t="str">
        <f>IF($A139="","",_xlfn.IFNA(RTD($A$1,,"order",$A139,BJ$6,$A$2),""))</f>
        <v/>
      </c>
      <c r="BK139" s="143" t="str">
        <f>IF($A139="","",_xlfn.IFNA(RTD($A$1,,"order",$A139,BK$6,$A$2),""))</f>
        <v/>
      </c>
      <c r="BL139" s="143" t="str">
        <f>IF($A139="","",_xlfn.IFNA(RTD($A$1,,"order",$A139,BL$6,$A$2),""))</f>
        <v/>
      </c>
      <c r="BM139" s="143" t="str">
        <f>IF($A139="","",_xlfn.IFNA(RTD($A$1,,"order",$A139,BM$6,$A$2),""))</f>
        <v/>
      </c>
      <c r="BN139" s="143" t="str">
        <f>IF($A139="","",_xlfn.IFNA(RTD($A$1,,"order",$A139,BN$6,$A$2),""))</f>
        <v/>
      </c>
      <c r="BO139" s="149" t="str">
        <f>IF($A139="","",_xlfn.IFNA(RTD($A$1,,"order",$A139,BO$6,$A$2),""))</f>
        <v/>
      </c>
      <c r="BP139" s="149" t="str">
        <f>IF($A139="","",_xlfn.IFNA(RTD($A$1,,"order",$A139,BP$6,$A$2),""))</f>
        <v/>
      </c>
      <c r="BQ139" s="149" t="str">
        <f>IF($A139="","",_xlfn.IFNA(RTD($A$1,,"order",$A139,BQ$6,$A$2),""))</f>
        <v/>
      </c>
      <c r="BR139" s="59" t="str">
        <f>IF($A139="","",_xlfn.IFNA(RTD($A$1,,"order",$A139,BR$6,$A$2),""))</f>
        <v/>
      </c>
      <c r="BS139" s="59" t="str">
        <f>IF($A139="","",_xlfn.IFNA(RTD($A$1,,"order",$A139,BS$6,$A$2),""))</f>
        <v/>
      </c>
      <c r="BT139" s="59" t="str">
        <f>IF($A139="","",_xlfn.IFNA(RTD($A$1,,"order",$A139,BT$6,$A$2),""))</f>
        <v/>
      </c>
      <c r="BU139" s="59" t="str">
        <f>IF($A139="","",_xlfn.IFNA(RTD($A$1,,"order",$A139,BU$6,$A$2),""))</f>
        <v/>
      </c>
      <c r="BV139" s="59" t="str">
        <f>IF($A139="","",_xlfn.IFNA(RTD($A$1,,"order",$A139,BV$6,$A$2),""))</f>
        <v/>
      </c>
      <c r="BW139" s="59" t="str">
        <f>IF($A139="","",_xlfn.IFNA(RTD($A$1,,"order",$A139,BW$6,$A$2),""))</f>
        <v/>
      </c>
      <c r="BX139" s="59" t="str">
        <f>IF($A139="","",_xlfn.IFNA(RTD($A$1,,"order",$A139,BX$6,$A$2),""))</f>
        <v/>
      </c>
      <c r="BY139" s="59" t="str">
        <f>IF($A139="","",_xlfn.IFNA(RTD($A$1,,"order",$A139,BY$6,$A$2),""))</f>
        <v/>
      </c>
      <c r="BZ139" s="59" t="str">
        <f>IF($A139="","",_xlfn.IFNA(RTD($A$1,,"order",$A139,BZ$6,$A$2),""))</f>
        <v/>
      </c>
      <c r="CA139" s="59" t="str">
        <f>IF($A139="","",_xlfn.IFNA(RTD($A$1,,"order",$A139,CA$6,$A$2),""))</f>
        <v/>
      </c>
      <c r="CB139" s="59" t="str">
        <f>IF($A139="","",_xlfn.IFNA(RTD($A$1,,"order",$A139,CB$6,$A$2),""))</f>
        <v/>
      </c>
    </row>
    <row r="140" spans="1:80" x14ac:dyDescent="0.55000000000000004">
      <c r="A140" s="59" t="str">
        <f>IF(LiveOn,IFERROR(MID(","&amp;$B$5&amp;",",FIND(CHAR(1),SUBSTITUTE(","&amp;$B$5&amp;",",",",CHAR(1),ROWS($A$7:A140)))+1,FIND(CHAR(1),SUBSTITUTE(","&amp;$B$5&amp;",",",",CHAR(1),ROWS($A$7:A140)+1))-FIND(CHAR(1),SUBSTITUTE(","&amp;$B$5&amp;",",",",CHAR(1),ROWS($A$7:A140)))-1),""),"")</f>
        <v/>
      </c>
      <c r="B140" s="115" t="str">
        <f>IF($A140="","",IF(ISNUMBER(UtcOffset),IF(ISNUMBER(RTD($A$1,,"order",$A140,B$6,$A$2)),RTD($A$1,,"order",$A140,B$6,$A$2)+UtcOffset,RTD($A$1,,"order",$A140,B$6,$A$2)),""))</f>
        <v/>
      </c>
      <c r="C140" s="115" t="str">
        <f>IF($A140="","",IF(ISNUMBER(UtcOffset),IF(ISNUMBER(RTD($A$1,,"order",$A140,C$6,$A$2)),RTD($A$1,,"order",$A140,C$6,$A$2)+UtcOffset,RTD($A$1,,"order",$A140,C$6,$A$2)),""))</f>
        <v/>
      </c>
      <c r="D140" s="61" t="str">
        <f>IF($A140="","",_xlfn.IFNA(RTD($A$1,,"order",$A140,D$6,$A$2),""))</f>
        <v/>
      </c>
      <c r="E140" s="123" t="str">
        <f>IF($A140="","",_xlfn.IFNA(RTD($A$1,,"order",$A140,E$6,$A$2),""))</f>
        <v/>
      </c>
      <c r="F140" s="130" t="str">
        <f>IF($A140="","",_xlfn.IFNA(RTD($A$1,,"order",$A140,F$6,$A$2),""))</f>
        <v/>
      </c>
      <c r="G140" s="130" t="str">
        <f>IF($A140="","",_xlfn.IFNA(RTD($A$1,,"order",$A140,G$6,$A$2),""))</f>
        <v/>
      </c>
      <c r="H140" s="82" t="str">
        <f>IF($A140="","",_xlfn.IFNA(RTD($A$1,,"order",$A140,H$6,$A$2),""))</f>
        <v/>
      </c>
      <c r="I140" s="135" t="str">
        <f>IF($A140="","",_xlfn.IFNA(RTD($A$1,,"order",$A140,I$6,$A$2),""))</f>
        <v/>
      </c>
      <c r="J140" s="135" t="str">
        <f>IF($A140="","",_xlfn.IFNA(RTD($A$1,,"order",$A140,J$6,$A$2),""))</f>
        <v/>
      </c>
      <c r="K140" s="139" t="str">
        <f>IF($A140="","",_xlfn.IFNA(RTD($A$1,,"order",$A140,K$6,$A$2),""))</f>
        <v/>
      </c>
      <c r="L140" s="139" t="str">
        <f>IF($A140="","",_xlfn.IFNA(RTD($A$1,,"order",$A140,L$6,$A$2),""))</f>
        <v/>
      </c>
      <c r="M140" s="62" t="str">
        <f>IF($A140="","",_xlfn.IFNA(RTD($A$1,,"order",$A140,M$6,$A$2),""))</f>
        <v/>
      </c>
      <c r="N140" s="62" t="str">
        <f>IF($A140="","",_xlfn.IFNA(RTD($A$1,,"order",$A140,N$6,$A$2),""))</f>
        <v/>
      </c>
      <c r="O140" s="142" t="str">
        <f>IF($A140="","",_xlfn.IFNA(RTD($A$1,,"order",$A140,O$6,$A$2),""))</f>
        <v/>
      </c>
      <c r="P140" s="142" t="str">
        <f>IF($A140="","",_xlfn.IFNA(RTD($A$1,,"order",$A140,P$6,$A$2),""))</f>
        <v/>
      </c>
      <c r="Q140" s="152" t="str">
        <f>IF($A140="","",_xlfn.IFNA(RTD($A$1,,"order",$A140,Q$6,$A$2),""))</f>
        <v/>
      </c>
      <c r="R140" s="59" t="str">
        <f>IF($A140="","",_xlfn.IFNA(RTD($A$1,,"order",$A140,R$6,$A$2),""))</f>
        <v/>
      </c>
      <c r="S140" s="59" t="str">
        <f>IF($A140="","",_xlfn.IFNA(RTD($A$1,,"order",$A140,S$6,$A$2),""))</f>
        <v/>
      </c>
      <c r="T140" s="143" t="str">
        <f>IF($A140="","",_xlfn.IFNA(RTD($A$1,,"order",$A140,T$6,$A$2),""))</f>
        <v/>
      </c>
      <c r="U140" s="143" t="str">
        <f>IF($A140="","",_xlfn.IFNA(RTD($A$1,,"order",$A140,U$6,$A$2),""))</f>
        <v/>
      </c>
      <c r="V140" s="143" t="str">
        <f>IF($A140="","",_xlfn.IFNA(RTD($A$1,,"order",$A140,V$6,$A$2),""))</f>
        <v/>
      </c>
      <c r="W140" s="143" t="str">
        <f>IF($A140="","",_xlfn.IFNA(RTD($A$1,,"order",$A140,W$6,$A$2),""))</f>
        <v/>
      </c>
      <c r="X140" s="147" t="str">
        <f>IF($A140="","",_xlfn.IFNA(RTD($A$1,,"order",$A140,X$6,$A$2),""))</f>
        <v/>
      </c>
      <c r="Y140" s="147" t="str">
        <f>IF($A140="","",_xlfn.IFNA(RTD($A$1,,"order",$A140,Y$6,$A$2),""))</f>
        <v/>
      </c>
      <c r="Z140" s="143" t="str">
        <f>IF($A140="","",_xlfn.IFNA(RTD($A$1,,"order",$A140,Z$6,$A$2),""))</f>
        <v/>
      </c>
      <c r="AA140" s="143" t="str">
        <f>IF($A140="","",_xlfn.IFNA(RTD($A$1,,"order",$A140,AA$6,$A$2),""))</f>
        <v/>
      </c>
      <c r="AB140" s="143" t="str">
        <f>IF($A140="","",_xlfn.IFNA(RTD($A$1,,"order",$A140,AB$6,$A$2),""))</f>
        <v/>
      </c>
      <c r="AC140" s="143" t="str">
        <f>IF($A140="","",_xlfn.IFNA(RTD($A$1,,"order",$A140,AC$6,$A$2),""))</f>
        <v/>
      </c>
      <c r="AD140" s="143" t="str">
        <f>IF($A140="","",_xlfn.IFNA(RTD($A$1,,"order",$A140,AD$6,$A$2),""))</f>
        <v/>
      </c>
      <c r="AE140" s="59" t="str">
        <f>IF($A140="","",_xlfn.IFNA(RTD($A$1,,"order",$A140,AE$6,$A$2),""))</f>
        <v/>
      </c>
      <c r="AF140" s="59" t="str">
        <f>IF($A140="","",_xlfn.IFNA(RTD($A$1,,"order",$A140,AF$6,$A$2),""))</f>
        <v/>
      </c>
      <c r="AG140" s="59" t="str">
        <f>IF($A140="","",_xlfn.IFNA(RTD($A$1,,"order",$A140,AG$6,$A$2),""))</f>
        <v/>
      </c>
      <c r="AH140" s="59" t="str">
        <f>IF($A140="","",_xlfn.IFNA(RTD($A$1,,"order",$A140,AH$6,$A$2),""))</f>
        <v/>
      </c>
      <c r="AI140" s="143" t="str">
        <f>IF($A140="","",_xlfn.IFNA(RTD($A$1,,"order",$A140,AI$6,$A$2),""))</f>
        <v/>
      </c>
      <c r="AJ140" s="59" t="str">
        <f>IF($A140="","",_xlfn.IFNA(RTD($A$1,,"order",$A140,AJ$6,$A$2),""))</f>
        <v/>
      </c>
      <c r="AK140" s="143" t="str">
        <f>IF($A140="","",_xlfn.IFNA(RTD($A$1,,"order",$A140,AK$6,$A$2),""))</f>
        <v/>
      </c>
      <c r="AL140" s="59" t="str">
        <f>IF($A140="","",_xlfn.IFNA(RTD($A$1,,"order",$A140,AL$6,$A$2),""))</f>
        <v/>
      </c>
      <c r="AM140" s="143" t="str">
        <f>IF($A140="","",_xlfn.IFNA(RTD($A$1,,"order",$A140,AM$6,$A$2),""))</f>
        <v/>
      </c>
      <c r="AN140" s="143" t="str">
        <f>IF($A140="","",_xlfn.IFNA(RTD($A$1,,"order",$A140,AN$6,$A$2),""))</f>
        <v/>
      </c>
      <c r="AO140" s="143" t="str">
        <f>IF($A140="","",_xlfn.IFNA(RTD($A$1,,"order",$A140,AO$6,$A$2),""))</f>
        <v/>
      </c>
      <c r="AP140" s="143" t="str">
        <f>IF($A140="","",_xlfn.IFNA(RTD($A$1,,"order",$A140,AP$6,$A$2),""))</f>
        <v/>
      </c>
      <c r="AQ140" s="143" t="str">
        <f>IF($A140="","",_xlfn.IFNA(RTD($A$1,,"order",$A140,AQ$6,$A$2),""))</f>
        <v/>
      </c>
      <c r="AR140" s="143" t="str">
        <f>IF($A140="","",_xlfn.IFNA(RTD($A$1,,"order",$A140,AR$6,$A$2),""))</f>
        <v/>
      </c>
      <c r="AS140" s="143" t="str">
        <f>IF($A140="","",_xlfn.IFNA(RTD($A$1,,"order",$A140,AS$6,$A$2),""))</f>
        <v/>
      </c>
      <c r="AT140" s="143" t="str">
        <f>IF($A140="","",_xlfn.IFNA(RTD($A$1,,"order",$A140,AT$6,$A$2),""))</f>
        <v/>
      </c>
      <c r="AU140" s="59" t="str">
        <f>IF($A140="","",_xlfn.IFNA(RTD($A$1,,"order",$A140,AU$6,$A$2),""))</f>
        <v/>
      </c>
      <c r="AV140" s="59" t="str">
        <f>IF($A140="","",_xlfn.IFNA(RTD($A$1,,"order",$A140,AV$6,$A$2),""))</f>
        <v/>
      </c>
      <c r="AW140" s="143" t="str">
        <f>IF($A140="","",_xlfn.IFNA(RTD($A$1,,"order",$A140,AW$6,$A$2),""))</f>
        <v/>
      </c>
      <c r="AX140" s="143" t="str">
        <f>IF($A140="","",_xlfn.IFNA(RTD($A$1,,"order",$A140,AX$6,$A$2),""))</f>
        <v/>
      </c>
      <c r="AY140" s="143" t="str">
        <f>IF($A140="","",_xlfn.IFNA(RTD($A$1,,"order",$A140,AY$6,$A$2),""))</f>
        <v/>
      </c>
      <c r="AZ140" s="143" t="str">
        <f>IF($A140="","",_xlfn.IFNA(RTD($A$1,,"order",$A140,AZ$6,$A$2),""))</f>
        <v/>
      </c>
      <c r="BA140" s="143" t="str">
        <f>IF($A140="","",_xlfn.IFNA(RTD($A$1,,"order",$A140,BA$6,$A$2),""))</f>
        <v/>
      </c>
      <c r="BB140" s="143" t="str">
        <f>IF($A140="","",_xlfn.IFNA(RTD($A$1,,"order",$A140,BB$6,$A$2),""))</f>
        <v/>
      </c>
      <c r="BC140" s="143" t="str">
        <f>IF($A140="","",_xlfn.IFNA(RTD($A$1,,"order",$A140,BC$6,$A$2),""))</f>
        <v/>
      </c>
      <c r="BD140" s="143" t="str">
        <f>IF($A140="","",_xlfn.IFNA(RTD($A$1,,"order",$A140,BD$6,$A$2),""))</f>
        <v/>
      </c>
      <c r="BE140" s="143" t="str">
        <f>IF($A140="","",_xlfn.IFNA(RTD($A$1,,"order",$A140,BE$6,$A$2),""))</f>
        <v/>
      </c>
      <c r="BF140" s="143" t="str">
        <f>IF($A140="","",_xlfn.IFNA(RTD($A$1,,"order",$A140,BF$6,$A$2),""))</f>
        <v/>
      </c>
      <c r="BG140" s="143" t="str">
        <f>IF($A140="","",_xlfn.IFNA(RTD($A$1,,"order",$A140,BG$6,$A$2),""))</f>
        <v/>
      </c>
      <c r="BH140" s="143" t="str">
        <f>IF($A140="","",_xlfn.IFNA(RTD($A$1,,"order",$A140,BH$6,$A$2),""))</f>
        <v/>
      </c>
      <c r="BI140" s="143" t="str">
        <f>IF($A140="","",_xlfn.IFNA(RTD($A$1,,"order",$A140,BI$6,$A$2),""))</f>
        <v/>
      </c>
      <c r="BJ140" s="143" t="str">
        <f>IF($A140="","",_xlfn.IFNA(RTD($A$1,,"order",$A140,BJ$6,$A$2),""))</f>
        <v/>
      </c>
      <c r="BK140" s="143" t="str">
        <f>IF($A140="","",_xlfn.IFNA(RTD($A$1,,"order",$A140,BK$6,$A$2),""))</f>
        <v/>
      </c>
      <c r="BL140" s="143" t="str">
        <f>IF($A140="","",_xlfn.IFNA(RTD($A$1,,"order",$A140,BL$6,$A$2),""))</f>
        <v/>
      </c>
      <c r="BM140" s="143" t="str">
        <f>IF($A140="","",_xlfn.IFNA(RTD($A$1,,"order",$A140,BM$6,$A$2),""))</f>
        <v/>
      </c>
      <c r="BN140" s="143" t="str">
        <f>IF($A140="","",_xlfn.IFNA(RTD($A$1,,"order",$A140,BN$6,$A$2),""))</f>
        <v/>
      </c>
      <c r="BO140" s="149" t="str">
        <f>IF($A140="","",_xlfn.IFNA(RTD($A$1,,"order",$A140,BO$6,$A$2),""))</f>
        <v/>
      </c>
      <c r="BP140" s="149" t="str">
        <f>IF($A140="","",_xlfn.IFNA(RTD($A$1,,"order",$A140,BP$6,$A$2),""))</f>
        <v/>
      </c>
      <c r="BQ140" s="149" t="str">
        <f>IF($A140="","",_xlfn.IFNA(RTD($A$1,,"order",$A140,BQ$6,$A$2),""))</f>
        <v/>
      </c>
      <c r="BR140" s="59" t="str">
        <f>IF($A140="","",_xlfn.IFNA(RTD($A$1,,"order",$A140,BR$6,$A$2),""))</f>
        <v/>
      </c>
      <c r="BS140" s="59" t="str">
        <f>IF($A140="","",_xlfn.IFNA(RTD($A$1,,"order",$A140,BS$6,$A$2),""))</f>
        <v/>
      </c>
      <c r="BT140" s="59" t="str">
        <f>IF($A140="","",_xlfn.IFNA(RTD($A$1,,"order",$A140,BT$6,$A$2),""))</f>
        <v/>
      </c>
      <c r="BU140" s="59" t="str">
        <f>IF($A140="","",_xlfn.IFNA(RTD($A$1,,"order",$A140,BU$6,$A$2),""))</f>
        <v/>
      </c>
      <c r="BV140" s="59" t="str">
        <f>IF($A140="","",_xlfn.IFNA(RTD($A$1,,"order",$A140,BV$6,$A$2),""))</f>
        <v/>
      </c>
      <c r="BW140" s="59" t="str">
        <f>IF($A140="","",_xlfn.IFNA(RTD($A$1,,"order",$A140,BW$6,$A$2),""))</f>
        <v/>
      </c>
      <c r="BX140" s="59" t="str">
        <f>IF($A140="","",_xlfn.IFNA(RTD($A$1,,"order",$A140,BX$6,$A$2),""))</f>
        <v/>
      </c>
      <c r="BY140" s="59" t="str">
        <f>IF($A140="","",_xlfn.IFNA(RTD($A$1,,"order",$A140,BY$6,$A$2),""))</f>
        <v/>
      </c>
      <c r="BZ140" s="59" t="str">
        <f>IF($A140="","",_xlfn.IFNA(RTD($A$1,,"order",$A140,BZ$6,$A$2),""))</f>
        <v/>
      </c>
      <c r="CA140" s="59" t="str">
        <f>IF($A140="","",_xlfn.IFNA(RTD($A$1,,"order",$A140,CA$6,$A$2),""))</f>
        <v/>
      </c>
      <c r="CB140" s="59" t="str">
        <f>IF($A140="","",_xlfn.IFNA(RTD($A$1,,"order",$A140,CB$6,$A$2),""))</f>
        <v/>
      </c>
    </row>
    <row r="141" spans="1:80" x14ac:dyDescent="0.55000000000000004">
      <c r="A141" s="59" t="str">
        <f>IF(LiveOn,IFERROR(MID(","&amp;$B$5&amp;",",FIND(CHAR(1),SUBSTITUTE(","&amp;$B$5&amp;",",",",CHAR(1),ROWS($A$7:A141)))+1,FIND(CHAR(1),SUBSTITUTE(","&amp;$B$5&amp;",",",",CHAR(1),ROWS($A$7:A141)+1))-FIND(CHAR(1),SUBSTITUTE(","&amp;$B$5&amp;",",",",CHAR(1),ROWS($A$7:A141)))-1),""),"")</f>
        <v/>
      </c>
      <c r="B141" s="115" t="str">
        <f>IF($A141="","",IF(ISNUMBER(UtcOffset),IF(ISNUMBER(RTD($A$1,,"order",$A141,B$6,$A$2)),RTD($A$1,,"order",$A141,B$6,$A$2)+UtcOffset,RTD($A$1,,"order",$A141,B$6,$A$2)),""))</f>
        <v/>
      </c>
      <c r="C141" s="115" t="str">
        <f>IF($A141="","",IF(ISNUMBER(UtcOffset),IF(ISNUMBER(RTD($A$1,,"order",$A141,C$6,$A$2)),RTD($A$1,,"order",$A141,C$6,$A$2)+UtcOffset,RTD($A$1,,"order",$A141,C$6,$A$2)),""))</f>
        <v/>
      </c>
      <c r="D141" s="61" t="str">
        <f>IF($A141="","",_xlfn.IFNA(RTD($A$1,,"order",$A141,D$6,$A$2),""))</f>
        <v/>
      </c>
      <c r="E141" s="123" t="str">
        <f>IF($A141="","",_xlfn.IFNA(RTD($A$1,,"order",$A141,E$6,$A$2),""))</f>
        <v/>
      </c>
      <c r="F141" s="130" t="str">
        <f>IF($A141="","",_xlfn.IFNA(RTD($A$1,,"order",$A141,F$6,$A$2),""))</f>
        <v/>
      </c>
      <c r="G141" s="130" t="str">
        <f>IF($A141="","",_xlfn.IFNA(RTD($A$1,,"order",$A141,G$6,$A$2),""))</f>
        <v/>
      </c>
      <c r="H141" s="82" t="str">
        <f>IF($A141="","",_xlfn.IFNA(RTD($A$1,,"order",$A141,H$6,$A$2),""))</f>
        <v/>
      </c>
      <c r="I141" s="135" t="str">
        <f>IF($A141="","",_xlfn.IFNA(RTD($A$1,,"order",$A141,I$6,$A$2),""))</f>
        <v/>
      </c>
      <c r="J141" s="135" t="str">
        <f>IF($A141="","",_xlfn.IFNA(RTD($A$1,,"order",$A141,J$6,$A$2),""))</f>
        <v/>
      </c>
      <c r="K141" s="139" t="str">
        <f>IF($A141="","",_xlfn.IFNA(RTD($A$1,,"order",$A141,K$6,$A$2),""))</f>
        <v/>
      </c>
      <c r="L141" s="139" t="str">
        <f>IF($A141="","",_xlfn.IFNA(RTD($A$1,,"order",$A141,L$6,$A$2),""))</f>
        <v/>
      </c>
      <c r="M141" s="62" t="str">
        <f>IF($A141="","",_xlfn.IFNA(RTD($A$1,,"order",$A141,M$6,$A$2),""))</f>
        <v/>
      </c>
      <c r="N141" s="62" t="str">
        <f>IF($A141="","",_xlfn.IFNA(RTD($A$1,,"order",$A141,N$6,$A$2),""))</f>
        <v/>
      </c>
      <c r="O141" s="142" t="str">
        <f>IF($A141="","",_xlfn.IFNA(RTD($A$1,,"order",$A141,O$6,$A$2),""))</f>
        <v/>
      </c>
      <c r="P141" s="142" t="str">
        <f>IF($A141="","",_xlfn.IFNA(RTD($A$1,,"order",$A141,P$6,$A$2),""))</f>
        <v/>
      </c>
      <c r="Q141" s="152" t="str">
        <f>IF($A141="","",_xlfn.IFNA(RTD($A$1,,"order",$A141,Q$6,$A$2),""))</f>
        <v/>
      </c>
      <c r="R141" s="59" t="str">
        <f>IF($A141="","",_xlfn.IFNA(RTD($A$1,,"order",$A141,R$6,$A$2),""))</f>
        <v/>
      </c>
      <c r="S141" s="59" t="str">
        <f>IF($A141="","",_xlfn.IFNA(RTD($A$1,,"order",$A141,S$6,$A$2),""))</f>
        <v/>
      </c>
      <c r="T141" s="143" t="str">
        <f>IF($A141="","",_xlfn.IFNA(RTD($A$1,,"order",$A141,T$6,$A$2),""))</f>
        <v/>
      </c>
      <c r="U141" s="143" t="str">
        <f>IF($A141="","",_xlfn.IFNA(RTD($A$1,,"order",$A141,U$6,$A$2),""))</f>
        <v/>
      </c>
      <c r="V141" s="143" t="str">
        <f>IF($A141="","",_xlfn.IFNA(RTD($A$1,,"order",$A141,V$6,$A$2),""))</f>
        <v/>
      </c>
      <c r="W141" s="143" t="str">
        <f>IF($A141="","",_xlfn.IFNA(RTD($A$1,,"order",$A141,W$6,$A$2),""))</f>
        <v/>
      </c>
      <c r="X141" s="147" t="str">
        <f>IF($A141="","",_xlfn.IFNA(RTD($A$1,,"order",$A141,X$6,$A$2),""))</f>
        <v/>
      </c>
      <c r="Y141" s="147" t="str">
        <f>IF($A141="","",_xlfn.IFNA(RTD($A$1,,"order",$A141,Y$6,$A$2),""))</f>
        <v/>
      </c>
      <c r="Z141" s="143" t="str">
        <f>IF($A141="","",_xlfn.IFNA(RTD($A$1,,"order",$A141,Z$6,$A$2),""))</f>
        <v/>
      </c>
      <c r="AA141" s="143" t="str">
        <f>IF($A141="","",_xlfn.IFNA(RTD($A$1,,"order",$A141,AA$6,$A$2),""))</f>
        <v/>
      </c>
      <c r="AB141" s="143" t="str">
        <f>IF($A141="","",_xlfn.IFNA(RTD($A$1,,"order",$A141,AB$6,$A$2),""))</f>
        <v/>
      </c>
      <c r="AC141" s="143" t="str">
        <f>IF($A141="","",_xlfn.IFNA(RTD($A$1,,"order",$A141,AC$6,$A$2),""))</f>
        <v/>
      </c>
      <c r="AD141" s="143" t="str">
        <f>IF($A141="","",_xlfn.IFNA(RTD($A$1,,"order",$A141,AD$6,$A$2),""))</f>
        <v/>
      </c>
      <c r="AE141" s="59" t="str">
        <f>IF($A141="","",_xlfn.IFNA(RTD($A$1,,"order",$A141,AE$6,$A$2),""))</f>
        <v/>
      </c>
      <c r="AF141" s="59" t="str">
        <f>IF($A141="","",_xlfn.IFNA(RTD($A$1,,"order",$A141,AF$6,$A$2),""))</f>
        <v/>
      </c>
      <c r="AG141" s="59" t="str">
        <f>IF($A141="","",_xlfn.IFNA(RTD($A$1,,"order",$A141,AG$6,$A$2),""))</f>
        <v/>
      </c>
      <c r="AH141" s="59" t="str">
        <f>IF($A141="","",_xlfn.IFNA(RTD($A$1,,"order",$A141,AH$6,$A$2),""))</f>
        <v/>
      </c>
      <c r="AI141" s="143" t="str">
        <f>IF($A141="","",_xlfn.IFNA(RTD($A$1,,"order",$A141,AI$6,$A$2),""))</f>
        <v/>
      </c>
      <c r="AJ141" s="59" t="str">
        <f>IF($A141="","",_xlfn.IFNA(RTD($A$1,,"order",$A141,AJ$6,$A$2),""))</f>
        <v/>
      </c>
      <c r="AK141" s="143" t="str">
        <f>IF($A141="","",_xlfn.IFNA(RTD($A$1,,"order",$A141,AK$6,$A$2),""))</f>
        <v/>
      </c>
      <c r="AL141" s="59" t="str">
        <f>IF($A141="","",_xlfn.IFNA(RTD($A$1,,"order",$A141,AL$6,$A$2),""))</f>
        <v/>
      </c>
      <c r="AM141" s="143" t="str">
        <f>IF($A141="","",_xlfn.IFNA(RTD($A$1,,"order",$A141,AM$6,$A$2),""))</f>
        <v/>
      </c>
      <c r="AN141" s="143" t="str">
        <f>IF($A141="","",_xlfn.IFNA(RTD($A$1,,"order",$A141,AN$6,$A$2),""))</f>
        <v/>
      </c>
      <c r="AO141" s="143" t="str">
        <f>IF($A141="","",_xlfn.IFNA(RTD($A$1,,"order",$A141,AO$6,$A$2),""))</f>
        <v/>
      </c>
      <c r="AP141" s="143" t="str">
        <f>IF($A141="","",_xlfn.IFNA(RTD($A$1,,"order",$A141,AP$6,$A$2),""))</f>
        <v/>
      </c>
      <c r="AQ141" s="143" t="str">
        <f>IF($A141="","",_xlfn.IFNA(RTD($A$1,,"order",$A141,AQ$6,$A$2),""))</f>
        <v/>
      </c>
      <c r="AR141" s="143" t="str">
        <f>IF($A141="","",_xlfn.IFNA(RTD($A$1,,"order",$A141,AR$6,$A$2),""))</f>
        <v/>
      </c>
      <c r="AS141" s="143" t="str">
        <f>IF($A141="","",_xlfn.IFNA(RTD($A$1,,"order",$A141,AS$6,$A$2),""))</f>
        <v/>
      </c>
      <c r="AT141" s="143" t="str">
        <f>IF($A141="","",_xlfn.IFNA(RTD($A$1,,"order",$A141,AT$6,$A$2),""))</f>
        <v/>
      </c>
      <c r="AU141" s="59" t="str">
        <f>IF($A141="","",_xlfn.IFNA(RTD($A$1,,"order",$A141,AU$6,$A$2),""))</f>
        <v/>
      </c>
      <c r="AV141" s="59" t="str">
        <f>IF($A141="","",_xlfn.IFNA(RTD($A$1,,"order",$A141,AV$6,$A$2),""))</f>
        <v/>
      </c>
      <c r="AW141" s="143" t="str">
        <f>IF($A141="","",_xlfn.IFNA(RTD($A$1,,"order",$A141,AW$6,$A$2),""))</f>
        <v/>
      </c>
      <c r="AX141" s="143" t="str">
        <f>IF($A141="","",_xlfn.IFNA(RTD($A$1,,"order",$A141,AX$6,$A$2),""))</f>
        <v/>
      </c>
      <c r="AY141" s="143" t="str">
        <f>IF($A141="","",_xlfn.IFNA(RTD($A$1,,"order",$A141,AY$6,$A$2),""))</f>
        <v/>
      </c>
      <c r="AZ141" s="143" t="str">
        <f>IF($A141="","",_xlfn.IFNA(RTD($A$1,,"order",$A141,AZ$6,$A$2),""))</f>
        <v/>
      </c>
      <c r="BA141" s="143" t="str">
        <f>IF($A141="","",_xlfn.IFNA(RTD($A$1,,"order",$A141,BA$6,$A$2),""))</f>
        <v/>
      </c>
      <c r="BB141" s="143" t="str">
        <f>IF($A141="","",_xlfn.IFNA(RTD($A$1,,"order",$A141,BB$6,$A$2),""))</f>
        <v/>
      </c>
      <c r="BC141" s="143" t="str">
        <f>IF($A141="","",_xlfn.IFNA(RTD($A$1,,"order",$A141,BC$6,$A$2),""))</f>
        <v/>
      </c>
      <c r="BD141" s="143" t="str">
        <f>IF($A141="","",_xlfn.IFNA(RTD($A$1,,"order",$A141,BD$6,$A$2),""))</f>
        <v/>
      </c>
      <c r="BE141" s="143" t="str">
        <f>IF($A141="","",_xlfn.IFNA(RTD($A$1,,"order",$A141,BE$6,$A$2),""))</f>
        <v/>
      </c>
      <c r="BF141" s="143" t="str">
        <f>IF($A141="","",_xlfn.IFNA(RTD($A$1,,"order",$A141,BF$6,$A$2),""))</f>
        <v/>
      </c>
      <c r="BG141" s="143" t="str">
        <f>IF($A141="","",_xlfn.IFNA(RTD($A$1,,"order",$A141,BG$6,$A$2),""))</f>
        <v/>
      </c>
      <c r="BH141" s="143" t="str">
        <f>IF($A141="","",_xlfn.IFNA(RTD($A$1,,"order",$A141,BH$6,$A$2),""))</f>
        <v/>
      </c>
      <c r="BI141" s="143" t="str">
        <f>IF($A141="","",_xlfn.IFNA(RTD($A$1,,"order",$A141,BI$6,$A$2),""))</f>
        <v/>
      </c>
      <c r="BJ141" s="143" t="str">
        <f>IF($A141="","",_xlfn.IFNA(RTD($A$1,,"order",$A141,BJ$6,$A$2),""))</f>
        <v/>
      </c>
      <c r="BK141" s="143" t="str">
        <f>IF($A141="","",_xlfn.IFNA(RTD($A$1,,"order",$A141,BK$6,$A$2),""))</f>
        <v/>
      </c>
      <c r="BL141" s="143" t="str">
        <f>IF($A141="","",_xlfn.IFNA(RTD($A$1,,"order",$A141,BL$6,$A$2),""))</f>
        <v/>
      </c>
      <c r="BM141" s="143" t="str">
        <f>IF($A141="","",_xlfn.IFNA(RTD($A$1,,"order",$A141,BM$6,$A$2),""))</f>
        <v/>
      </c>
      <c r="BN141" s="143" t="str">
        <f>IF($A141="","",_xlfn.IFNA(RTD($A$1,,"order",$A141,BN$6,$A$2),""))</f>
        <v/>
      </c>
      <c r="BO141" s="149" t="str">
        <f>IF($A141="","",_xlfn.IFNA(RTD($A$1,,"order",$A141,BO$6,$A$2),""))</f>
        <v/>
      </c>
      <c r="BP141" s="149" t="str">
        <f>IF($A141="","",_xlfn.IFNA(RTD($A$1,,"order",$A141,BP$6,$A$2),""))</f>
        <v/>
      </c>
      <c r="BQ141" s="149" t="str">
        <f>IF($A141="","",_xlfn.IFNA(RTD($A$1,,"order",$A141,BQ$6,$A$2),""))</f>
        <v/>
      </c>
      <c r="BR141" s="59" t="str">
        <f>IF($A141="","",_xlfn.IFNA(RTD($A$1,,"order",$A141,BR$6,$A$2),""))</f>
        <v/>
      </c>
      <c r="BS141" s="59" t="str">
        <f>IF($A141="","",_xlfn.IFNA(RTD($A$1,,"order",$A141,BS$6,$A$2),""))</f>
        <v/>
      </c>
      <c r="BT141" s="59" t="str">
        <f>IF($A141="","",_xlfn.IFNA(RTD($A$1,,"order",$A141,BT$6,$A$2),""))</f>
        <v/>
      </c>
      <c r="BU141" s="59" t="str">
        <f>IF($A141="","",_xlfn.IFNA(RTD($A$1,,"order",$A141,BU$6,$A$2),""))</f>
        <v/>
      </c>
      <c r="BV141" s="59" t="str">
        <f>IF($A141="","",_xlfn.IFNA(RTD($A$1,,"order",$A141,BV$6,$A$2),""))</f>
        <v/>
      </c>
      <c r="BW141" s="59" t="str">
        <f>IF($A141="","",_xlfn.IFNA(RTD($A$1,,"order",$A141,BW$6,$A$2),""))</f>
        <v/>
      </c>
      <c r="BX141" s="59" t="str">
        <f>IF($A141="","",_xlfn.IFNA(RTD($A$1,,"order",$A141,BX$6,$A$2),""))</f>
        <v/>
      </c>
      <c r="BY141" s="59" t="str">
        <f>IF($A141="","",_xlfn.IFNA(RTD($A$1,,"order",$A141,BY$6,$A$2),""))</f>
        <v/>
      </c>
      <c r="BZ141" s="59" t="str">
        <f>IF($A141="","",_xlfn.IFNA(RTD($A$1,,"order",$A141,BZ$6,$A$2),""))</f>
        <v/>
      </c>
      <c r="CA141" s="59" t="str">
        <f>IF($A141="","",_xlfn.IFNA(RTD($A$1,,"order",$A141,CA$6,$A$2),""))</f>
        <v/>
      </c>
      <c r="CB141" s="59" t="str">
        <f>IF($A141="","",_xlfn.IFNA(RTD($A$1,,"order",$A141,CB$6,$A$2),""))</f>
        <v/>
      </c>
    </row>
    <row r="142" spans="1:80" x14ac:dyDescent="0.55000000000000004">
      <c r="A142" s="59" t="str">
        <f>IF(LiveOn,IFERROR(MID(","&amp;$B$5&amp;",",FIND(CHAR(1),SUBSTITUTE(","&amp;$B$5&amp;",",",",CHAR(1),ROWS($A$7:A142)))+1,FIND(CHAR(1),SUBSTITUTE(","&amp;$B$5&amp;",",",",CHAR(1),ROWS($A$7:A142)+1))-FIND(CHAR(1),SUBSTITUTE(","&amp;$B$5&amp;",",",",CHAR(1),ROWS($A$7:A142)))-1),""),"")</f>
        <v/>
      </c>
      <c r="B142" s="115" t="str">
        <f>IF($A142="","",IF(ISNUMBER(UtcOffset),IF(ISNUMBER(RTD($A$1,,"order",$A142,B$6,$A$2)),RTD($A$1,,"order",$A142,B$6,$A$2)+UtcOffset,RTD($A$1,,"order",$A142,B$6,$A$2)),""))</f>
        <v/>
      </c>
      <c r="C142" s="115" t="str">
        <f>IF($A142="","",IF(ISNUMBER(UtcOffset),IF(ISNUMBER(RTD($A$1,,"order",$A142,C$6,$A$2)),RTD($A$1,,"order",$A142,C$6,$A$2)+UtcOffset,RTD($A$1,,"order",$A142,C$6,$A$2)),""))</f>
        <v/>
      </c>
      <c r="D142" s="61" t="str">
        <f>IF($A142="","",_xlfn.IFNA(RTD($A$1,,"order",$A142,D$6,$A$2),""))</f>
        <v/>
      </c>
      <c r="E142" s="123" t="str">
        <f>IF($A142="","",_xlfn.IFNA(RTD($A$1,,"order",$A142,E$6,$A$2),""))</f>
        <v/>
      </c>
      <c r="F142" s="130" t="str">
        <f>IF($A142="","",_xlfn.IFNA(RTD($A$1,,"order",$A142,F$6,$A$2),""))</f>
        <v/>
      </c>
      <c r="G142" s="130" t="str">
        <f>IF($A142="","",_xlfn.IFNA(RTD($A$1,,"order",$A142,G$6,$A$2),""))</f>
        <v/>
      </c>
      <c r="H142" s="82" t="str">
        <f>IF($A142="","",_xlfn.IFNA(RTD($A$1,,"order",$A142,H$6,$A$2),""))</f>
        <v/>
      </c>
      <c r="I142" s="135" t="str">
        <f>IF($A142="","",_xlfn.IFNA(RTD($A$1,,"order",$A142,I$6,$A$2),""))</f>
        <v/>
      </c>
      <c r="J142" s="135" t="str">
        <f>IF($A142="","",_xlfn.IFNA(RTD($A$1,,"order",$A142,J$6,$A$2),""))</f>
        <v/>
      </c>
      <c r="K142" s="139" t="str">
        <f>IF($A142="","",_xlfn.IFNA(RTD($A$1,,"order",$A142,K$6,$A$2),""))</f>
        <v/>
      </c>
      <c r="L142" s="139" t="str">
        <f>IF($A142="","",_xlfn.IFNA(RTD($A$1,,"order",$A142,L$6,$A$2),""))</f>
        <v/>
      </c>
      <c r="M142" s="62" t="str">
        <f>IF($A142="","",_xlfn.IFNA(RTD($A$1,,"order",$A142,M$6,$A$2),""))</f>
        <v/>
      </c>
      <c r="N142" s="62" t="str">
        <f>IF($A142="","",_xlfn.IFNA(RTD($A$1,,"order",$A142,N$6,$A$2),""))</f>
        <v/>
      </c>
      <c r="O142" s="142" t="str">
        <f>IF($A142="","",_xlfn.IFNA(RTD($A$1,,"order",$A142,O$6,$A$2),""))</f>
        <v/>
      </c>
      <c r="P142" s="142" t="str">
        <f>IF($A142="","",_xlfn.IFNA(RTD($A$1,,"order",$A142,P$6,$A$2),""))</f>
        <v/>
      </c>
      <c r="Q142" s="152" t="str">
        <f>IF($A142="","",_xlfn.IFNA(RTD($A$1,,"order",$A142,Q$6,$A$2),""))</f>
        <v/>
      </c>
      <c r="R142" s="59" t="str">
        <f>IF($A142="","",_xlfn.IFNA(RTD($A$1,,"order",$A142,R$6,$A$2),""))</f>
        <v/>
      </c>
      <c r="S142" s="59" t="str">
        <f>IF($A142="","",_xlfn.IFNA(RTD($A$1,,"order",$A142,S$6,$A$2),""))</f>
        <v/>
      </c>
      <c r="T142" s="143" t="str">
        <f>IF($A142="","",_xlfn.IFNA(RTD($A$1,,"order",$A142,T$6,$A$2),""))</f>
        <v/>
      </c>
      <c r="U142" s="143" t="str">
        <f>IF($A142="","",_xlfn.IFNA(RTD($A$1,,"order",$A142,U$6,$A$2),""))</f>
        <v/>
      </c>
      <c r="V142" s="143" t="str">
        <f>IF($A142="","",_xlfn.IFNA(RTD($A$1,,"order",$A142,V$6,$A$2),""))</f>
        <v/>
      </c>
      <c r="W142" s="143" t="str">
        <f>IF($A142="","",_xlfn.IFNA(RTD($A$1,,"order",$A142,W$6,$A$2),""))</f>
        <v/>
      </c>
      <c r="X142" s="147" t="str">
        <f>IF($A142="","",_xlfn.IFNA(RTD($A$1,,"order",$A142,X$6,$A$2),""))</f>
        <v/>
      </c>
      <c r="Y142" s="147" t="str">
        <f>IF($A142="","",_xlfn.IFNA(RTD($A$1,,"order",$A142,Y$6,$A$2),""))</f>
        <v/>
      </c>
      <c r="Z142" s="143" t="str">
        <f>IF($A142="","",_xlfn.IFNA(RTD($A$1,,"order",$A142,Z$6,$A$2),""))</f>
        <v/>
      </c>
      <c r="AA142" s="143" t="str">
        <f>IF($A142="","",_xlfn.IFNA(RTD($A$1,,"order",$A142,AA$6,$A$2),""))</f>
        <v/>
      </c>
      <c r="AB142" s="143" t="str">
        <f>IF($A142="","",_xlfn.IFNA(RTD($A$1,,"order",$A142,AB$6,$A$2),""))</f>
        <v/>
      </c>
      <c r="AC142" s="143" t="str">
        <f>IF($A142="","",_xlfn.IFNA(RTD($A$1,,"order",$A142,AC$6,$A$2),""))</f>
        <v/>
      </c>
      <c r="AD142" s="143" t="str">
        <f>IF($A142="","",_xlfn.IFNA(RTD($A$1,,"order",$A142,AD$6,$A$2),""))</f>
        <v/>
      </c>
      <c r="AE142" s="59" t="str">
        <f>IF($A142="","",_xlfn.IFNA(RTD($A$1,,"order",$A142,AE$6,$A$2),""))</f>
        <v/>
      </c>
      <c r="AF142" s="59" t="str">
        <f>IF($A142="","",_xlfn.IFNA(RTD($A$1,,"order",$A142,AF$6,$A$2),""))</f>
        <v/>
      </c>
      <c r="AG142" s="59" t="str">
        <f>IF($A142="","",_xlfn.IFNA(RTD($A$1,,"order",$A142,AG$6,$A$2),""))</f>
        <v/>
      </c>
      <c r="AH142" s="59" t="str">
        <f>IF($A142="","",_xlfn.IFNA(RTD($A$1,,"order",$A142,AH$6,$A$2),""))</f>
        <v/>
      </c>
      <c r="AI142" s="143" t="str">
        <f>IF($A142="","",_xlfn.IFNA(RTD($A$1,,"order",$A142,AI$6,$A$2),""))</f>
        <v/>
      </c>
      <c r="AJ142" s="59" t="str">
        <f>IF($A142="","",_xlfn.IFNA(RTD($A$1,,"order",$A142,AJ$6,$A$2),""))</f>
        <v/>
      </c>
      <c r="AK142" s="143" t="str">
        <f>IF($A142="","",_xlfn.IFNA(RTD($A$1,,"order",$A142,AK$6,$A$2),""))</f>
        <v/>
      </c>
      <c r="AL142" s="59" t="str">
        <f>IF($A142="","",_xlfn.IFNA(RTD($A$1,,"order",$A142,AL$6,$A$2),""))</f>
        <v/>
      </c>
      <c r="AM142" s="143" t="str">
        <f>IF($A142="","",_xlfn.IFNA(RTD($A$1,,"order",$A142,AM$6,$A$2),""))</f>
        <v/>
      </c>
      <c r="AN142" s="143" t="str">
        <f>IF($A142="","",_xlfn.IFNA(RTD($A$1,,"order",$A142,AN$6,$A$2),""))</f>
        <v/>
      </c>
      <c r="AO142" s="143" t="str">
        <f>IF($A142="","",_xlfn.IFNA(RTD($A$1,,"order",$A142,AO$6,$A$2),""))</f>
        <v/>
      </c>
      <c r="AP142" s="143" t="str">
        <f>IF($A142="","",_xlfn.IFNA(RTD($A$1,,"order",$A142,AP$6,$A$2),""))</f>
        <v/>
      </c>
      <c r="AQ142" s="143" t="str">
        <f>IF($A142="","",_xlfn.IFNA(RTD($A$1,,"order",$A142,AQ$6,$A$2),""))</f>
        <v/>
      </c>
      <c r="AR142" s="143" t="str">
        <f>IF($A142="","",_xlfn.IFNA(RTD($A$1,,"order",$A142,AR$6,$A$2),""))</f>
        <v/>
      </c>
      <c r="AS142" s="143" t="str">
        <f>IF($A142="","",_xlfn.IFNA(RTD($A$1,,"order",$A142,AS$6,$A$2),""))</f>
        <v/>
      </c>
      <c r="AT142" s="143" t="str">
        <f>IF($A142="","",_xlfn.IFNA(RTD($A$1,,"order",$A142,AT$6,$A$2),""))</f>
        <v/>
      </c>
      <c r="AU142" s="59" t="str">
        <f>IF($A142="","",_xlfn.IFNA(RTD($A$1,,"order",$A142,AU$6,$A$2),""))</f>
        <v/>
      </c>
      <c r="AV142" s="59" t="str">
        <f>IF($A142="","",_xlfn.IFNA(RTD($A$1,,"order",$A142,AV$6,$A$2),""))</f>
        <v/>
      </c>
      <c r="AW142" s="143" t="str">
        <f>IF($A142="","",_xlfn.IFNA(RTD($A$1,,"order",$A142,AW$6,$A$2),""))</f>
        <v/>
      </c>
      <c r="AX142" s="143" t="str">
        <f>IF($A142="","",_xlfn.IFNA(RTD($A$1,,"order",$A142,AX$6,$A$2),""))</f>
        <v/>
      </c>
      <c r="AY142" s="143" t="str">
        <f>IF($A142="","",_xlfn.IFNA(RTD($A$1,,"order",$A142,AY$6,$A$2),""))</f>
        <v/>
      </c>
      <c r="AZ142" s="143" t="str">
        <f>IF($A142="","",_xlfn.IFNA(RTD($A$1,,"order",$A142,AZ$6,$A$2),""))</f>
        <v/>
      </c>
      <c r="BA142" s="143" t="str">
        <f>IF($A142="","",_xlfn.IFNA(RTD($A$1,,"order",$A142,BA$6,$A$2),""))</f>
        <v/>
      </c>
      <c r="BB142" s="143" t="str">
        <f>IF($A142="","",_xlfn.IFNA(RTD($A$1,,"order",$A142,BB$6,$A$2),""))</f>
        <v/>
      </c>
      <c r="BC142" s="143" t="str">
        <f>IF($A142="","",_xlfn.IFNA(RTD($A$1,,"order",$A142,BC$6,$A$2),""))</f>
        <v/>
      </c>
      <c r="BD142" s="143" t="str">
        <f>IF($A142="","",_xlfn.IFNA(RTD($A$1,,"order",$A142,BD$6,$A$2),""))</f>
        <v/>
      </c>
      <c r="BE142" s="143" t="str">
        <f>IF($A142="","",_xlfn.IFNA(RTD($A$1,,"order",$A142,BE$6,$A$2),""))</f>
        <v/>
      </c>
      <c r="BF142" s="143" t="str">
        <f>IF($A142="","",_xlfn.IFNA(RTD($A$1,,"order",$A142,BF$6,$A$2),""))</f>
        <v/>
      </c>
      <c r="BG142" s="143" t="str">
        <f>IF($A142="","",_xlfn.IFNA(RTD($A$1,,"order",$A142,BG$6,$A$2),""))</f>
        <v/>
      </c>
      <c r="BH142" s="143" t="str">
        <f>IF($A142="","",_xlfn.IFNA(RTD($A$1,,"order",$A142,BH$6,$A$2),""))</f>
        <v/>
      </c>
      <c r="BI142" s="143" t="str">
        <f>IF($A142="","",_xlfn.IFNA(RTD($A$1,,"order",$A142,BI$6,$A$2),""))</f>
        <v/>
      </c>
      <c r="BJ142" s="143" t="str">
        <f>IF($A142="","",_xlfn.IFNA(RTD($A$1,,"order",$A142,BJ$6,$A$2),""))</f>
        <v/>
      </c>
      <c r="BK142" s="143" t="str">
        <f>IF($A142="","",_xlfn.IFNA(RTD($A$1,,"order",$A142,BK$6,$A$2),""))</f>
        <v/>
      </c>
      <c r="BL142" s="143" t="str">
        <f>IF($A142="","",_xlfn.IFNA(RTD($A$1,,"order",$A142,BL$6,$A$2),""))</f>
        <v/>
      </c>
      <c r="BM142" s="143" t="str">
        <f>IF($A142="","",_xlfn.IFNA(RTD($A$1,,"order",$A142,BM$6,$A$2),""))</f>
        <v/>
      </c>
      <c r="BN142" s="143" t="str">
        <f>IF($A142="","",_xlfn.IFNA(RTD($A$1,,"order",$A142,BN$6,$A$2),""))</f>
        <v/>
      </c>
      <c r="BO142" s="149" t="str">
        <f>IF($A142="","",_xlfn.IFNA(RTD($A$1,,"order",$A142,BO$6,$A$2),""))</f>
        <v/>
      </c>
      <c r="BP142" s="149" t="str">
        <f>IF($A142="","",_xlfn.IFNA(RTD($A$1,,"order",$A142,BP$6,$A$2),""))</f>
        <v/>
      </c>
      <c r="BQ142" s="149" t="str">
        <f>IF($A142="","",_xlfn.IFNA(RTD($A$1,,"order",$A142,BQ$6,$A$2),""))</f>
        <v/>
      </c>
      <c r="BR142" s="59" t="str">
        <f>IF($A142="","",_xlfn.IFNA(RTD($A$1,,"order",$A142,BR$6,$A$2),""))</f>
        <v/>
      </c>
      <c r="BS142" s="59" t="str">
        <f>IF($A142="","",_xlfn.IFNA(RTD($A$1,,"order",$A142,BS$6,$A$2),""))</f>
        <v/>
      </c>
      <c r="BT142" s="59" t="str">
        <f>IF($A142="","",_xlfn.IFNA(RTD($A$1,,"order",$A142,BT$6,$A$2),""))</f>
        <v/>
      </c>
      <c r="BU142" s="59" t="str">
        <f>IF($A142="","",_xlfn.IFNA(RTD($A$1,,"order",$A142,BU$6,$A$2),""))</f>
        <v/>
      </c>
      <c r="BV142" s="59" t="str">
        <f>IF($A142="","",_xlfn.IFNA(RTD($A$1,,"order",$A142,BV$6,$A$2),""))</f>
        <v/>
      </c>
      <c r="BW142" s="59" t="str">
        <f>IF($A142="","",_xlfn.IFNA(RTD($A$1,,"order",$A142,BW$6,$A$2),""))</f>
        <v/>
      </c>
      <c r="BX142" s="59" t="str">
        <f>IF($A142="","",_xlfn.IFNA(RTD($A$1,,"order",$A142,BX$6,$A$2),""))</f>
        <v/>
      </c>
      <c r="BY142" s="59" t="str">
        <f>IF($A142="","",_xlfn.IFNA(RTD($A$1,,"order",$A142,BY$6,$A$2),""))</f>
        <v/>
      </c>
      <c r="BZ142" s="59" t="str">
        <f>IF($A142="","",_xlfn.IFNA(RTD($A$1,,"order",$A142,BZ$6,$A$2),""))</f>
        <v/>
      </c>
      <c r="CA142" s="59" t="str">
        <f>IF($A142="","",_xlfn.IFNA(RTD($A$1,,"order",$A142,CA$6,$A$2),""))</f>
        <v/>
      </c>
      <c r="CB142" s="59" t="str">
        <f>IF($A142="","",_xlfn.IFNA(RTD($A$1,,"order",$A142,CB$6,$A$2),""))</f>
        <v/>
      </c>
    </row>
    <row r="143" spans="1:80" x14ac:dyDescent="0.55000000000000004">
      <c r="A143" s="59" t="str">
        <f>IF(LiveOn,IFERROR(MID(","&amp;$B$5&amp;",",FIND(CHAR(1),SUBSTITUTE(","&amp;$B$5&amp;",",",",CHAR(1),ROWS($A$7:A143)))+1,FIND(CHAR(1),SUBSTITUTE(","&amp;$B$5&amp;",",",",CHAR(1),ROWS($A$7:A143)+1))-FIND(CHAR(1),SUBSTITUTE(","&amp;$B$5&amp;",",",",CHAR(1),ROWS($A$7:A143)))-1),""),"")</f>
        <v/>
      </c>
      <c r="B143" s="115" t="str">
        <f>IF($A143="","",IF(ISNUMBER(UtcOffset),IF(ISNUMBER(RTD($A$1,,"order",$A143,B$6,$A$2)),RTD($A$1,,"order",$A143,B$6,$A$2)+UtcOffset,RTD($A$1,,"order",$A143,B$6,$A$2)),""))</f>
        <v/>
      </c>
      <c r="C143" s="115" t="str">
        <f>IF($A143="","",IF(ISNUMBER(UtcOffset),IF(ISNUMBER(RTD($A$1,,"order",$A143,C$6,$A$2)),RTD($A$1,,"order",$A143,C$6,$A$2)+UtcOffset,RTD($A$1,,"order",$A143,C$6,$A$2)),""))</f>
        <v/>
      </c>
      <c r="D143" s="61" t="str">
        <f>IF($A143="","",_xlfn.IFNA(RTD($A$1,,"order",$A143,D$6,$A$2),""))</f>
        <v/>
      </c>
      <c r="E143" s="123" t="str">
        <f>IF($A143="","",_xlfn.IFNA(RTD($A$1,,"order",$A143,E$6,$A$2),""))</f>
        <v/>
      </c>
      <c r="F143" s="130" t="str">
        <f>IF($A143="","",_xlfn.IFNA(RTD($A$1,,"order",$A143,F$6,$A$2),""))</f>
        <v/>
      </c>
      <c r="G143" s="130" t="str">
        <f>IF($A143="","",_xlfn.IFNA(RTD($A$1,,"order",$A143,G$6,$A$2),""))</f>
        <v/>
      </c>
      <c r="H143" s="82" t="str">
        <f>IF($A143="","",_xlfn.IFNA(RTD($A$1,,"order",$A143,H$6,$A$2),""))</f>
        <v/>
      </c>
      <c r="I143" s="135" t="str">
        <f>IF($A143="","",_xlfn.IFNA(RTD($A$1,,"order",$A143,I$6,$A$2),""))</f>
        <v/>
      </c>
      <c r="J143" s="135" t="str">
        <f>IF($A143="","",_xlfn.IFNA(RTD($A$1,,"order",$A143,J$6,$A$2),""))</f>
        <v/>
      </c>
      <c r="K143" s="139" t="str">
        <f>IF($A143="","",_xlfn.IFNA(RTD($A$1,,"order",$A143,K$6,$A$2),""))</f>
        <v/>
      </c>
      <c r="L143" s="139" t="str">
        <f>IF($A143="","",_xlfn.IFNA(RTD($A$1,,"order",$A143,L$6,$A$2),""))</f>
        <v/>
      </c>
      <c r="M143" s="62" t="str">
        <f>IF($A143="","",_xlfn.IFNA(RTD($A$1,,"order",$A143,M$6,$A$2),""))</f>
        <v/>
      </c>
      <c r="N143" s="62" t="str">
        <f>IF($A143="","",_xlfn.IFNA(RTD($A$1,,"order",$A143,N$6,$A$2),""))</f>
        <v/>
      </c>
      <c r="O143" s="142" t="str">
        <f>IF($A143="","",_xlfn.IFNA(RTD($A$1,,"order",$A143,O$6,$A$2),""))</f>
        <v/>
      </c>
      <c r="P143" s="142" t="str">
        <f>IF($A143="","",_xlfn.IFNA(RTD($A$1,,"order",$A143,P$6,$A$2),""))</f>
        <v/>
      </c>
      <c r="Q143" s="152" t="str">
        <f>IF($A143="","",_xlfn.IFNA(RTD($A$1,,"order",$A143,Q$6,$A$2),""))</f>
        <v/>
      </c>
      <c r="R143" s="59" t="str">
        <f>IF($A143="","",_xlfn.IFNA(RTD($A$1,,"order",$A143,R$6,$A$2),""))</f>
        <v/>
      </c>
      <c r="S143" s="59" t="str">
        <f>IF($A143="","",_xlfn.IFNA(RTD($A$1,,"order",$A143,S$6,$A$2),""))</f>
        <v/>
      </c>
      <c r="T143" s="143" t="str">
        <f>IF($A143="","",_xlfn.IFNA(RTD($A$1,,"order",$A143,T$6,$A$2),""))</f>
        <v/>
      </c>
      <c r="U143" s="143" t="str">
        <f>IF($A143="","",_xlfn.IFNA(RTD($A$1,,"order",$A143,U$6,$A$2),""))</f>
        <v/>
      </c>
      <c r="V143" s="143" t="str">
        <f>IF($A143="","",_xlfn.IFNA(RTD($A$1,,"order",$A143,V$6,$A$2),""))</f>
        <v/>
      </c>
      <c r="W143" s="143" t="str">
        <f>IF($A143="","",_xlfn.IFNA(RTD($A$1,,"order",$A143,W$6,$A$2),""))</f>
        <v/>
      </c>
      <c r="X143" s="147" t="str">
        <f>IF($A143="","",_xlfn.IFNA(RTD($A$1,,"order",$A143,X$6,$A$2),""))</f>
        <v/>
      </c>
      <c r="Y143" s="147" t="str">
        <f>IF($A143="","",_xlfn.IFNA(RTD($A$1,,"order",$A143,Y$6,$A$2),""))</f>
        <v/>
      </c>
      <c r="Z143" s="143" t="str">
        <f>IF($A143="","",_xlfn.IFNA(RTD($A$1,,"order",$A143,Z$6,$A$2),""))</f>
        <v/>
      </c>
      <c r="AA143" s="143" t="str">
        <f>IF($A143="","",_xlfn.IFNA(RTD($A$1,,"order",$A143,AA$6,$A$2),""))</f>
        <v/>
      </c>
      <c r="AB143" s="143" t="str">
        <f>IF($A143="","",_xlfn.IFNA(RTD($A$1,,"order",$A143,AB$6,$A$2),""))</f>
        <v/>
      </c>
      <c r="AC143" s="143" t="str">
        <f>IF($A143="","",_xlfn.IFNA(RTD($A$1,,"order",$A143,AC$6,$A$2),""))</f>
        <v/>
      </c>
      <c r="AD143" s="143" t="str">
        <f>IF($A143="","",_xlfn.IFNA(RTD($A$1,,"order",$A143,AD$6,$A$2),""))</f>
        <v/>
      </c>
      <c r="AE143" s="59" t="str">
        <f>IF($A143="","",_xlfn.IFNA(RTD($A$1,,"order",$A143,AE$6,$A$2),""))</f>
        <v/>
      </c>
      <c r="AF143" s="59" t="str">
        <f>IF($A143="","",_xlfn.IFNA(RTD($A$1,,"order",$A143,AF$6,$A$2),""))</f>
        <v/>
      </c>
      <c r="AG143" s="59" t="str">
        <f>IF($A143="","",_xlfn.IFNA(RTD($A$1,,"order",$A143,AG$6,$A$2),""))</f>
        <v/>
      </c>
      <c r="AH143" s="59" t="str">
        <f>IF($A143="","",_xlfn.IFNA(RTD($A$1,,"order",$A143,AH$6,$A$2),""))</f>
        <v/>
      </c>
      <c r="AI143" s="143" t="str">
        <f>IF($A143="","",_xlfn.IFNA(RTD($A$1,,"order",$A143,AI$6,$A$2),""))</f>
        <v/>
      </c>
      <c r="AJ143" s="59" t="str">
        <f>IF($A143="","",_xlfn.IFNA(RTD($A$1,,"order",$A143,AJ$6,$A$2),""))</f>
        <v/>
      </c>
      <c r="AK143" s="143" t="str">
        <f>IF($A143="","",_xlfn.IFNA(RTD($A$1,,"order",$A143,AK$6,$A$2),""))</f>
        <v/>
      </c>
      <c r="AL143" s="59" t="str">
        <f>IF($A143="","",_xlfn.IFNA(RTD($A$1,,"order",$A143,AL$6,$A$2),""))</f>
        <v/>
      </c>
      <c r="AM143" s="143" t="str">
        <f>IF($A143="","",_xlfn.IFNA(RTD($A$1,,"order",$A143,AM$6,$A$2),""))</f>
        <v/>
      </c>
      <c r="AN143" s="143" t="str">
        <f>IF($A143="","",_xlfn.IFNA(RTD($A$1,,"order",$A143,AN$6,$A$2),""))</f>
        <v/>
      </c>
      <c r="AO143" s="143" t="str">
        <f>IF($A143="","",_xlfn.IFNA(RTD($A$1,,"order",$A143,AO$6,$A$2),""))</f>
        <v/>
      </c>
      <c r="AP143" s="143" t="str">
        <f>IF($A143="","",_xlfn.IFNA(RTD($A$1,,"order",$A143,AP$6,$A$2),""))</f>
        <v/>
      </c>
      <c r="AQ143" s="143" t="str">
        <f>IF($A143="","",_xlfn.IFNA(RTD($A$1,,"order",$A143,AQ$6,$A$2),""))</f>
        <v/>
      </c>
      <c r="AR143" s="143" t="str">
        <f>IF($A143="","",_xlfn.IFNA(RTD($A$1,,"order",$A143,AR$6,$A$2),""))</f>
        <v/>
      </c>
      <c r="AS143" s="143" t="str">
        <f>IF($A143="","",_xlfn.IFNA(RTD($A$1,,"order",$A143,AS$6,$A$2),""))</f>
        <v/>
      </c>
      <c r="AT143" s="143" t="str">
        <f>IF($A143="","",_xlfn.IFNA(RTD($A$1,,"order",$A143,AT$6,$A$2),""))</f>
        <v/>
      </c>
      <c r="AU143" s="59" t="str">
        <f>IF($A143="","",_xlfn.IFNA(RTD($A$1,,"order",$A143,AU$6,$A$2),""))</f>
        <v/>
      </c>
      <c r="AV143" s="59" t="str">
        <f>IF($A143="","",_xlfn.IFNA(RTD($A$1,,"order",$A143,AV$6,$A$2),""))</f>
        <v/>
      </c>
      <c r="AW143" s="143" t="str">
        <f>IF($A143="","",_xlfn.IFNA(RTD($A$1,,"order",$A143,AW$6,$A$2),""))</f>
        <v/>
      </c>
      <c r="AX143" s="143" t="str">
        <f>IF($A143="","",_xlfn.IFNA(RTD($A$1,,"order",$A143,AX$6,$A$2),""))</f>
        <v/>
      </c>
      <c r="AY143" s="143" t="str">
        <f>IF($A143="","",_xlfn.IFNA(RTD($A$1,,"order",$A143,AY$6,$A$2),""))</f>
        <v/>
      </c>
      <c r="AZ143" s="143" t="str">
        <f>IF($A143="","",_xlfn.IFNA(RTD($A$1,,"order",$A143,AZ$6,$A$2),""))</f>
        <v/>
      </c>
      <c r="BA143" s="143" t="str">
        <f>IF($A143="","",_xlfn.IFNA(RTD($A$1,,"order",$A143,BA$6,$A$2),""))</f>
        <v/>
      </c>
      <c r="BB143" s="143" t="str">
        <f>IF($A143="","",_xlfn.IFNA(RTD($A$1,,"order",$A143,BB$6,$A$2),""))</f>
        <v/>
      </c>
      <c r="BC143" s="143" t="str">
        <f>IF($A143="","",_xlfn.IFNA(RTD($A$1,,"order",$A143,BC$6,$A$2),""))</f>
        <v/>
      </c>
      <c r="BD143" s="143" t="str">
        <f>IF($A143="","",_xlfn.IFNA(RTD($A$1,,"order",$A143,BD$6,$A$2),""))</f>
        <v/>
      </c>
      <c r="BE143" s="143" t="str">
        <f>IF($A143="","",_xlfn.IFNA(RTD($A$1,,"order",$A143,BE$6,$A$2),""))</f>
        <v/>
      </c>
      <c r="BF143" s="143" t="str">
        <f>IF($A143="","",_xlfn.IFNA(RTD($A$1,,"order",$A143,BF$6,$A$2),""))</f>
        <v/>
      </c>
      <c r="BG143" s="143" t="str">
        <f>IF($A143="","",_xlfn.IFNA(RTD($A$1,,"order",$A143,BG$6,$A$2),""))</f>
        <v/>
      </c>
      <c r="BH143" s="143" t="str">
        <f>IF($A143="","",_xlfn.IFNA(RTD($A$1,,"order",$A143,BH$6,$A$2),""))</f>
        <v/>
      </c>
      <c r="BI143" s="143" t="str">
        <f>IF($A143="","",_xlfn.IFNA(RTD($A$1,,"order",$A143,BI$6,$A$2),""))</f>
        <v/>
      </c>
      <c r="BJ143" s="143" t="str">
        <f>IF($A143="","",_xlfn.IFNA(RTD($A$1,,"order",$A143,BJ$6,$A$2),""))</f>
        <v/>
      </c>
      <c r="BK143" s="143" t="str">
        <f>IF($A143="","",_xlfn.IFNA(RTD($A$1,,"order",$A143,BK$6,$A$2),""))</f>
        <v/>
      </c>
      <c r="BL143" s="143" t="str">
        <f>IF($A143="","",_xlfn.IFNA(RTD($A$1,,"order",$A143,BL$6,$A$2),""))</f>
        <v/>
      </c>
      <c r="BM143" s="143" t="str">
        <f>IF($A143="","",_xlfn.IFNA(RTD($A$1,,"order",$A143,BM$6,$A$2),""))</f>
        <v/>
      </c>
      <c r="BN143" s="143" t="str">
        <f>IF($A143="","",_xlfn.IFNA(RTD($A$1,,"order",$A143,BN$6,$A$2),""))</f>
        <v/>
      </c>
      <c r="BO143" s="149" t="str">
        <f>IF($A143="","",_xlfn.IFNA(RTD($A$1,,"order",$A143,BO$6,$A$2),""))</f>
        <v/>
      </c>
      <c r="BP143" s="149" t="str">
        <f>IF($A143="","",_xlfn.IFNA(RTD($A$1,,"order",$A143,BP$6,$A$2),""))</f>
        <v/>
      </c>
      <c r="BQ143" s="149" t="str">
        <f>IF($A143="","",_xlfn.IFNA(RTD($A$1,,"order",$A143,BQ$6,$A$2),""))</f>
        <v/>
      </c>
      <c r="BR143" s="59" t="str">
        <f>IF($A143="","",_xlfn.IFNA(RTD($A$1,,"order",$A143,BR$6,$A$2),""))</f>
        <v/>
      </c>
      <c r="BS143" s="59" t="str">
        <f>IF($A143="","",_xlfn.IFNA(RTD($A$1,,"order",$A143,BS$6,$A$2),""))</f>
        <v/>
      </c>
      <c r="BT143" s="59" t="str">
        <f>IF($A143="","",_xlfn.IFNA(RTD($A$1,,"order",$A143,BT$6,$A$2),""))</f>
        <v/>
      </c>
      <c r="BU143" s="59" t="str">
        <f>IF($A143="","",_xlfn.IFNA(RTD($A$1,,"order",$A143,BU$6,$A$2),""))</f>
        <v/>
      </c>
      <c r="BV143" s="59" t="str">
        <f>IF($A143="","",_xlfn.IFNA(RTD($A$1,,"order",$A143,BV$6,$A$2),""))</f>
        <v/>
      </c>
      <c r="BW143" s="59" t="str">
        <f>IF($A143="","",_xlfn.IFNA(RTD($A$1,,"order",$A143,BW$6,$A$2),""))</f>
        <v/>
      </c>
      <c r="BX143" s="59" t="str">
        <f>IF($A143="","",_xlfn.IFNA(RTD($A$1,,"order",$A143,BX$6,$A$2),""))</f>
        <v/>
      </c>
      <c r="BY143" s="59" t="str">
        <f>IF($A143="","",_xlfn.IFNA(RTD($A$1,,"order",$A143,BY$6,$A$2),""))</f>
        <v/>
      </c>
      <c r="BZ143" s="59" t="str">
        <f>IF($A143="","",_xlfn.IFNA(RTD($A$1,,"order",$A143,BZ$6,$A$2),""))</f>
        <v/>
      </c>
      <c r="CA143" s="59" t="str">
        <f>IF($A143="","",_xlfn.IFNA(RTD($A$1,,"order",$A143,CA$6,$A$2),""))</f>
        <v/>
      </c>
      <c r="CB143" s="59" t="str">
        <f>IF($A143="","",_xlfn.IFNA(RTD($A$1,,"order",$A143,CB$6,$A$2),""))</f>
        <v/>
      </c>
    </row>
    <row r="144" spans="1:80" x14ac:dyDescent="0.55000000000000004">
      <c r="A144" s="59" t="str">
        <f>IF(LiveOn,IFERROR(MID(","&amp;$B$5&amp;",",FIND(CHAR(1),SUBSTITUTE(","&amp;$B$5&amp;",",",",CHAR(1),ROWS($A$7:A144)))+1,FIND(CHAR(1),SUBSTITUTE(","&amp;$B$5&amp;",",",",CHAR(1),ROWS($A$7:A144)+1))-FIND(CHAR(1),SUBSTITUTE(","&amp;$B$5&amp;",",",",CHAR(1),ROWS($A$7:A144)))-1),""),"")</f>
        <v/>
      </c>
      <c r="B144" s="115" t="str">
        <f>IF($A144="","",IF(ISNUMBER(UtcOffset),IF(ISNUMBER(RTD($A$1,,"order",$A144,B$6,$A$2)),RTD($A$1,,"order",$A144,B$6,$A$2)+UtcOffset,RTD($A$1,,"order",$A144,B$6,$A$2)),""))</f>
        <v/>
      </c>
      <c r="C144" s="115" t="str">
        <f>IF($A144="","",IF(ISNUMBER(UtcOffset),IF(ISNUMBER(RTD($A$1,,"order",$A144,C$6,$A$2)),RTD($A$1,,"order",$A144,C$6,$A$2)+UtcOffset,RTD($A$1,,"order",$A144,C$6,$A$2)),""))</f>
        <v/>
      </c>
      <c r="D144" s="61" t="str">
        <f>IF($A144="","",_xlfn.IFNA(RTD($A$1,,"order",$A144,D$6,$A$2),""))</f>
        <v/>
      </c>
      <c r="E144" s="123" t="str">
        <f>IF($A144="","",_xlfn.IFNA(RTD($A$1,,"order",$A144,E$6,$A$2),""))</f>
        <v/>
      </c>
      <c r="F144" s="130" t="str">
        <f>IF($A144="","",_xlfn.IFNA(RTD($A$1,,"order",$A144,F$6,$A$2),""))</f>
        <v/>
      </c>
      <c r="G144" s="130" t="str">
        <f>IF($A144="","",_xlfn.IFNA(RTD($A$1,,"order",$A144,G$6,$A$2),""))</f>
        <v/>
      </c>
      <c r="H144" s="82" t="str">
        <f>IF($A144="","",_xlfn.IFNA(RTD($A$1,,"order",$A144,H$6,$A$2),""))</f>
        <v/>
      </c>
      <c r="I144" s="135" t="str">
        <f>IF($A144="","",_xlfn.IFNA(RTD($A$1,,"order",$A144,I$6,$A$2),""))</f>
        <v/>
      </c>
      <c r="J144" s="135" t="str">
        <f>IF($A144="","",_xlfn.IFNA(RTD($A$1,,"order",$A144,J$6,$A$2),""))</f>
        <v/>
      </c>
      <c r="K144" s="139" t="str">
        <f>IF($A144="","",_xlfn.IFNA(RTD($A$1,,"order",$A144,K$6,$A$2),""))</f>
        <v/>
      </c>
      <c r="L144" s="139" t="str">
        <f>IF($A144="","",_xlfn.IFNA(RTD($A$1,,"order",$A144,L$6,$A$2),""))</f>
        <v/>
      </c>
      <c r="M144" s="62" t="str">
        <f>IF($A144="","",_xlfn.IFNA(RTD($A$1,,"order",$A144,M$6,$A$2),""))</f>
        <v/>
      </c>
      <c r="N144" s="62" t="str">
        <f>IF($A144="","",_xlfn.IFNA(RTD($A$1,,"order",$A144,N$6,$A$2),""))</f>
        <v/>
      </c>
      <c r="O144" s="142" t="str">
        <f>IF($A144="","",_xlfn.IFNA(RTD($A$1,,"order",$A144,O$6,$A$2),""))</f>
        <v/>
      </c>
      <c r="P144" s="142" t="str">
        <f>IF($A144="","",_xlfn.IFNA(RTD($A$1,,"order",$A144,P$6,$A$2),""))</f>
        <v/>
      </c>
      <c r="Q144" s="152" t="str">
        <f>IF($A144="","",_xlfn.IFNA(RTD($A$1,,"order",$A144,Q$6,$A$2),""))</f>
        <v/>
      </c>
      <c r="R144" s="59" t="str">
        <f>IF($A144="","",_xlfn.IFNA(RTD($A$1,,"order",$A144,R$6,$A$2),""))</f>
        <v/>
      </c>
      <c r="S144" s="59" t="str">
        <f>IF($A144="","",_xlfn.IFNA(RTD($A$1,,"order",$A144,S$6,$A$2),""))</f>
        <v/>
      </c>
      <c r="T144" s="143" t="str">
        <f>IF($A144="","",_xlfn.IFNA(RTD($A$1,,"order",$A144,T$6,$A$2),""))</f>
        <v/>
      </c>
      <c r="U144" s="143" t="str">
        <f>IF($A144="","",_xlfn.IFNA(RTD($A$1,,"order",$A144,U$6,$A$2),""))</f>
        <v/>
      </c>
      <c r="V144" s="143" t="str">
        <f>IF($A144="","",_xlfn.IFNA(RTD($A$1,,"order",$A144,V$6,$A$2),""))</f>
        <v/>
      </c>
      <c r="W144" s="143" t="str">
        <f>IF($A144="","",_xlfn.IFNA(RTD($A$1,,"order",$A144,W$6,$A$2),""))</f>
        <v/>
      </c>
      <c r="X144" s="147" t="str">
        <f>IF($A144="","",_xlfn.IFNA(RTD($A$1,,"order",$A144,X$6,$A$2),""))</f>
        <v/>
      </c>
      <c r="Y144" s="147" t="str">
        <f>IF($A144="","",_xlfn.IFNA(RTD($A$1,,"order",$A144,Y$6,$A$2),""))</f>
        <v/>
      </c>
      <c r="Z144" s="143" t="str">
        <f>IF($A144="","",_xlfn.IFNA(RTD($A$1,,"order",$A144,Z$6,$A$2),""))</f>
        <v/>
      </c>
      <c r="AA144" s="143" t="str">
        <f>IF($A144="","",_xlfn.IFNA(RTD($A$1,,"order",$A144,AA$6,$A$2),""))</f>
        <v/>
      </c>
      <c r="AB144" s="143" t="str">
        <f>IF($A144="","",_xlfn.IFNA(RTD($A$1,,"order",$A144,AB$6,$A$2),""))</f>
        <v/>
      </c>
      <c r="AC144" s="143" t="str">
        <f>IF($A144="","",_xlfn.IFNA(RTD($A$1,,"order",$A144,AC$6,$A$2),""))</f>
        <v/>
      </c>
      <c r="AD144" s="143" t="str">
        <f>IF($A144="","",_xlfn.IFNA(RTD($A$1,,"order",$A144,AD$6,$A$2),""))</f>
        <v/>
      </c>
      <c r="AE144" s="59" t="str">
        <f>IF($A144="","",_xlfn.IFNA(RTD($A$1,,"order",$A144,AE$6,$A$2),""))</f>
        <v/>
      </c>
      <c r="AF144" s="59" t="str">
        <f>IF($A144="","",_xlfn.IFNA(RTD($A$1,,"order",$A144,AF$6,$A$2),""))</f>
        <v/>
      </c>
      <c r="AG144" s="59" t="str">
        <f>IF($A144="","",_xlfn.IFNA(RTD($A$1,,"order",$A144,AG$6,$A$2),""))</f>
        <v/>
      </c>
      <c r="AH144" s="59" t="str">
        <f>IF($A144="","",_xlfn.IFNA(RTD($A$1,,"order",$A144,AH$6,$A$2),""))</f>
        <v/>
      </c>
      <c r="AI144" s="143" t="str">
        <f>IF($A144="","",_xlfn.IFNA(RTD($A$1,,"order",$A144,AI$6,$A$2),""))</f>
        <v/>
      </c>
      <c r="AJ144" s="59" t="str">
        <f>IF($A144="","",_xlfn.IFNA(RTD($A$1,,"order",$A144,AJ$6,$A$2),""))</f>
        <v/>
      </c>
      <c r="AK144" s="143" t="str">
        <f>IF($A144="","",_xlfn.IFNA(RTD($A$1,,"order",$A144,AK$6,$A$2),""))</f>
        <v/>
      </c>
      <c r="AL144" s="59" t="str">
        <f>IF($A144="","",_xlfn.IFNA(RTD($A$1,,"order",$A144,AL$6,$A$2),""))</f>
        <v/>
      </c>
      <c r="AM144" s="143" t="str">
        <f>IF($A144="","",_xlfn.IFNA(RTD($A$1,,"order",$A144,AM$6,$A$2),""))</f>
        <v/>
      </c>
      <c r="AN144" s="143" t="str">
        <f>IF($A144="","",_xlfn.IFNA(RTD($A$1,,"order",$A144,AN$6,$A$2),""))</f>
        <v/>
      </c>
      <c r="AO144" s="143" t="str">
        <f>IF($A144="","",_xlfn.IFNA(RTD($A$1,,"order",$A144,AO$6,$A$2),""))</f>
        <v/>
      </c>
      <c r="AP144" s="143" t="str">
        <f>IF($A144="","",_xlfn.IFNA(RTD($A$1,,"order",$A144,AP$6,$A$2),""))</f>
        <v/>
      </c>
      <c r="AQ144" s="143" t="str">
        <f>IF($A144="","",_xlfn.IFNA(RTD($A$1,,"order",$A144,AQ$6,$A$2),""))</f>
        <v/>
      </c>
      <c r="AR144" s="143" t="str">
        <f>IF($A144="","",_xlfn.IFNA(RTD($A$1,,"order",$A144,AR$6,$A$2),""))</f>
        <v/>
      </c>
      <c r="AS144" s="143" t="str">
        <f>IF($A144="","",_xlfn.IFNA(RTD($A$1,,"order",$A144,AS$6,$A$2),""))</f>
        <v/>
      </c>
      <c r="AT144" s="143" t="str">
        <f>IF($A144="","",_xlfn.IFNA(RTD($A$1,,"order",$A144,AT$6,$A$2),""))</f>
        <v/>
      </c>
      <c r="AU144" s="59" t="str">
        <f>IF($A144="","",_xlfn.IFNA(RTD($A$1,,"order",$A144,AU$6,$A$2),""))</f>
        <v/>
      </c>
      <c r="AV144" s="59" t="str">
        <f>IF($A144="","",_xlfn.IFNA(RTD($A$1,,"order",$A144,AV$6,$A$2),""))</f>
        <v/>
      </c>
      <c r="AW144" s="143" t="str">
        <f>IF($A144="","",_xlfn.IFNA(RTD($A$1,,"order",$A144,AW$6,$A$2),""))</f>
        <v/>
      </c>
      <c r="AX144" s="143" t="str">
        <f>IF($A144="","",_xlfn.IFNA(RTD($A$1,,"order",$A144,AX$6,$A$2),""))</f>
        <v/>
      </c>
      <c r="AY144" s="143" t="str">
        <f>IF($A144="","",_xlfn.IFNA(RTD($A$1,,"order",$A144,AY$6,$A$2),""))</f>
        <v/>
      </c>
      <c r="AZ144" s="143" t="str">
        <f>IF($A144="","",_xlfn.IFNA(RTD($A$1,,"order",$A144,AZ$6,$A$2),""))</f>
        <v/>
      </c>
      <c r="BA144" s="143" t="str">
        <f>IF($A144="","",_xlfn.IFNA(RTD($A$1,,"order",$A144,BA$6,$A$2),""))</f>
        <v/>
      </c>
      <c r="BB144" s="143" t="str">
        <f>IF($A144="","",_xlfn.IFNA(RTD($A$1,,"order",$A144,BB$6,$A$2),""))</f>
        <v/>
      </c>
      <c r="BC144" s="143" t="str">
        <f>IF($A144="","",_xlfn.IFNA(RTD($A$1,,"order",$A144,BC$6,$A$2),""))</f>
        <v/>
      </c>
      <c r="BD144" s="143" t="str">
        <f>IF($A144="","",_xlfn.IFNA(RTD($A$1,,"order",$A144,BD$6,$A$2),""))</f>
        <v/>
      </c>
      <c r="BE144" s="143" t="str">
        <f>IF($A144="","",_xlfn.IFNA(RTD($A$1,,"order",$A144,BE$6,$A$2),""))</f>
        <v/>
      </c>
      <c r="BF144" s="143" t="str">
        <f>IF($A144="","",_xlfn.IFNA(RTD($A$1,,"order",$A144,BF$6,$A$2),""))</f>
        <v/>
      </c>
      <c r="BG144" s="143" t="str">
        <f>IF($A144="","",_xlfn.IFNA(RTD($A$1,,"order",$A144,BG$6,$A$2),""))</f>
        <v/>
      </c>
      <c r="BH144" s="143" t="str">
        <f>IF($A144="","",_xlfn.IFNA(RTD($A$1,,"order",$A144,BH$6,$A$2),""))</f>
        <v/>
      </c>
      <c r="BI144" s="143" t="str">
        <f>IF($A144="","",_xlfn.IFNA(RTD($A$1,,"order",$A144,BI$6,$A$2),""))</f>
        <v/>
      </c>
      <c r="BJ144" s="143" t="str">
        <f>IF($A144="","",_xlfn.IFNA(RTD($A$1,,"order",$A144,BJ$6,$A$2),""))</f>
        <v/>
      </c>
      <c r="BK144" s="143" t="str">
        <f>IF($A144="","",_xlfn.IFNA(RTD($A$1,,"order",$A144,BK$6,$A$2),""))</f>
        <v/>
      </c>
      <c r="BL144" s="143" t="str">
        <f>IF($A144="","",_xlfn.IFNA(RTD($A$1,,"order",$A144,BL$6,$A$2),""))</f>
        <v/>
      </c>
      <c r="BM144" s="143" t="str">
        <f>IF($A144="","",_xlfn.IFNA(RTD($A$1,,"order",$A144,BM$6,$A$2),""))</f>
        <v/>
      </c>
      <c r="BN144" s="143" t="str">
        <f>IF($A144="","",_xlfn.IFNA(RTD($A$1,,"order",$A144,BN$6,$A$2),""))</f>
        <v/>
      </c>
      <c r="BO144" s="149" t="str">
        <f>IF($A144="","",_xlfn.IFNA(RTD($A$1,,"order",$A144,BO$6,$A$2),""))</f>
        <v/>
      </c>
      <c r="BP144" s="149" t="str">
        <f>IF($A144="","",_xlfn.IFNA(RTD($A$1,,"order",$A144,BP$6,$A$2),""))</f>
        <v/>
      </c>
      <c r="BQ144" s="149" t="str">
        <f>IF($A144="","",_xlfn.IFNA(RTD($A$1,,"order",$A144,BQ$6,$A$2),""))</f>
        <v/>
      </c>
      <c r="BR144" s="59" t="str">
        <f>IF($A144="","",_xlfn.IFNA(RTD($A$1,,"order",$A144,BR$6,$A$2),""))</f>
        <v/>
      </c>
      <c r="BS144" s="59" t="str">
        <f>IF($A144="","",_xlfn.IFNA(RTD($A$1,,"order",$A144,BS$6,$A$2),""))</f>
        <v/>
      </c>
      <c r="BT144" s="59" t="str">
        <f>IF($A144="","",_xlfn.IFNA(RTD($A$1,,"order",$A144,BT$6,$A$2),""))</f>
        <v/>
      </c>
      <c r="BU144" s="59" t="str">
        <f>IF($A144="","",_xlfn.IFNA(RTD($A$1,,"order",$A144,BU$6,$A$2),""))</f>
        <v/>
      </c>
      <c r="BV144" s="59" t="str">
        <f>IF($A144="","",_xlfn.IFNA(RTD($A$1,,"order",$A144,BV$6,$A$2),""))</f>
        <v/>
      </c>
      <c r="BW144" s="59" t="str">
        <f>IF($A144="","",_xlfn.IFNA(RTD($A$1,,"order",$A144,BW$6,$A$2),""))</f>
        <v/>
      </c>
      <c r="BX144" s="59" t="str">
        <f>IF($A144="","",_xlfn.IFNA(RTD($A$1,,"order",$A144,BX$6,$A$2),""))</f>
        <v/>
      </c>
      <c r="BY144" s="59" t="str">
        <f>IF($A144="","",_xlfn.IFNA(RTD($A$1,,"order",$A144,BY$6,$A$2),""))</f>
        <v/>
      </c>
      <c r="BZ144" s="59" t="str">
        <f>IF($A144="","",_xlfn.IFNA(RTD($A$1,,"order",$A144,BZ$6,$A$2),""))</f>
        <v/>
      </c>
      <c r="CA144" s="59" t="str">
        <f>IF($A144="","",_xlfn.IFNA(RTD($A$1,,"order",$A144,CA$6,$A$2),""))</f>
        <v/>
      </c>
      <c r="CB144" s="59" t="str">
        <f>IF($A144="","",_xlfn.IFNA(RTD($A$1,,"order",$A144,CB$6,$A$2),""))</f>
        <v/>
      </c>
    </row>
    <row r="145" spans="1:80" x14ac:dyDescent="0.55000000000000004">
      <c r="A145" s="59" t="str">
        <f>IF(LiveOn,IFERROR(MID(","&amp;$B$5&amp;",",FIND(CHAR(1),SUBSTITUTE(","&amp;$B$5&amp;",",",",CHAR(1),ROWS($A$7:A145)))+1,FIND(CHAR(1),SUBSTITUTE(","&amp;$B$5&amp;",",",",CHAR(1),ROWS($A$7:A145)+1))-FIND(CHAR(1),SUBSTITUTE(","&amp;$B$5&amp;",",",",CHAR(1),ROWS($A$7:A145)))-1),""),"")</f>
        <v/>
      </c>
      <c r="B145" s="115" t="str">
        <f>IF($A145="","",IF(ISNUMBER(UtcOffset),IF(ISNUMBER(RTD($A$1,,"order",$A145,B$6,$A$2)),RTD($A$1,,"order",$A145,B$6,$A$2)+UtcOffset,RTD($A$1,,"order",$A145,B$6,$A$2)),""))</f>
        <v/>
      </c>
      <c r="C145" s="115" t="str">
        <f>IF($A145="","",IF(ISNUMBER(UtcOffset),IF(ISNUMBER(RTD($A$1,,"order",$A145,C$6,$A$2)),RTD($A$1,,"order",$A145,C$6,$A$2)+UtcOffset,RTD($A$1,,"order",$A145,C$6,$A$2)),""))</f>
        <v/>
      </c>
      <c r="D145" s="61" t="str">
        <f>IF($A145="","",_xlfn.IFNA(RTD($A$1,,"order",$A145,D$6,$A$2),""))</f>
        <v/>
      </c>
      <c r="E145" s="123" t="str">
        <f>IF($A145="","",_xlfn.IFNA(RTD($A$1,,"order",$A145,E$6,$A$2),""))</f>
        <v/>
      </c>
      <c r="F145" s="130" t="str">
        <f>IF($A145="","",_xlfn.IFNA(RTD($A$1,,"order",$A145,F$6,$A$2),""))</f>
        <v/>
      </c>
      <c r="G145" s="130" t="str">
        <f>IF($A145="","",_xlfn.IFNA(RTD($A$1,,"order",$A145,G$6,$A$2),""))</f>
        <v/>
      </c>
      <c r="H145" s="82" t="str">
        <f>IF($A145="","",_xlfn.IFNA(RTD($A$1,,"order",$A145,H$6,$A$2),""))</f>
        <v/>
      </c>
      <c r="I145" s="135" t="str">
        <f>IF($A145="","",_xlfn.IFNA(RTD($A$1,,"order",$A145,I$6,$A$2),""))</f>
        <v/>
      </c>
      <c r="J145" s="135" t="str">
        <f>IF($A145="","",_xlfn.IFNA(RTD($A$1,,"order",$A145,J$6,$A$2),""))</f>
        <v/>
      </c>
      <c r="K145" s="139" t="str">
        <f>IF($A145="","",_xlfn.IFNA(RTD($A$1,,"order",$A145,K$6,$A$2),""))</f>
        <v/>
      </c>
      <c r="L145" s="139" t="str">
        <f>IF($A145="","",_xlfn.IFNA(RTD($A$1,,"order",$A145,L$6,$A$2),""))</f>
        <v/>
      </c>
      <c r="M145" s="62" t="str">
        <f>IF($A145="","",_xlfn.IFNA(RTD($A$1,,"order",$A145,M$6,$A$2),""))</f>
        <v/>
      </c>
      <c r="N145" s="62" t="str">
        <f>IF($A145="","",_xlfn.IFNA(RTD($A$1,,"order",$A145,N$6,$A$2),""))</f>
        <v/>
      </c>
      <c r="O145" s="142" t="str">
        <f>IF($A145="","",_xlfn.IFNA(RTD($A$1,,"order",$A145,O$6,$A$2),""))</f>
        <v/>
      </c>
      <c r="P145" s="142" t="str">
        <f>IF($A145="","",_xlfn.IFNA(RTD($A$1,,"order",$A145,P$6,$A$2),""))</f>
        <v/>
      </c>
      <c r="Q145" s="152" t="str">
        <f>IF($A145="","",_xlfn.IFNA(RTD($A$1,,"order",$A145,Q$6,$A$2),""))</f>
        <v/>
      </c>
      <c r="R145" s="59" t="str">
        <f>IF($A145="","",_xlfn.IFNA(RTD($A$1,,"order",$A145,R$6,$A$2),""))</f>
        <v/>
      </c>
      <c r="S145" s="59" t="str">
        <f>IF($A145="","",_xlfn.IFNA(RTD($A$1,,"order",$A145,S$6,$A$2),""))</f>
        <v/>
      </c>
      <c r="T145" s="143" t="str">
        <f>IF($A145="","",_xlfn.IFNA(RTD($A$1,,"order",$A145,T$6,$A$2),""))</f>
        <v/>
      </c>
      <c r="U145" s="143" t="str">
        <f>IF($A145="","",_xlfn.IFNA(RTD($A$1,,"order",$A145,U$6,$A$2),""))</f>
        <v/>
      </c>
      <c r="V145" s="143" t="str">
        <f>IF($A145="","",_xlfn.IFNA(RTD($A$1,,"order",$A145,V$6,$A$2),""))</f>
        <v/>
      </c>
      <c r="W145" s="143" t="str">
        <f>IF($A145="","",_xlfn.IFNA(RTD($A$1,,"order",$A145,W$6,$A$2),""))</f>
        <v/>
      </c>
      <c r="X145" s="147" t="str">
        <f>IF($A145="","",_xlfn.IFNA(RTD($A$1,,"order",$A145,X$6,$A$2),""))</f>
        <v/>
      </c>
      <c r="Y145" s="147" t="str">
        <f>IF($A145="","",_xlfn.IFNA(RTD($A$1,,"order",$A145,Y$6,$A$2),""))</f>
        <v/>
      </c>
      <c r="Z145" s="143" t="str">
        <f>IF($A145="","",_xlfn.IFNA(RTD($A$1,,"order",$A145,Z$6,$A$2),""))</f>
        <v/>
      </c>
      <c r="AA145" s="143" t="str">
        <f>IF($A145="","",_xlfn.IFNA(RTD($A$1,,"order",$A145,AA$6,$A$2),""))</f>
        <v/>
      </c>
      <c r="AB145" s="143" t="str">
        <f>IF($A145="","",_xlfn.IFNA(RTD($A$1,,"order",$A145,AB$6,$A$2),""))</f>
        <v/>
      </c>
      <c r="AC145" s="143" t="str">
        <f>IF($A145="","",_xlfn.IFNA(RTD($A$1,,"order",$A145,AC$6,$A$2),""))</f>
        <v/>
      </c>
      <c r="AD145" s="143" t="str">
        <f>IF($A145="","",_xlfn.IFNA(RTD($A$1,,"order",$A145,AD$6,$A$2),""))</f>
        <v/>
      </c>
      <c r="AE145" s="59" t="str">
        <f>IF($A145="","",_xlfn.IFNA(RTD($A$1,,"order",$A145,AE$6,$A$2),""))</f>
        <v/>
      </c>
      <c r="AF145" s="59" t="str">
        <f>IF($A145="","",_xlfn.IFNA(RTD($A$1,,"order",$A145,AF$6,$A$2),""))</f>
        <v/>
      </c>
      <c r="AG145" s="59" t="str">
        <f>IF($A145="","",_xlfn.IFNA(RTD($A$1,,"order",$A145,AG$6,$A$2),""))</f>
        <v/>
      </c>
      <c r="AH145" s="59" t="str">
        <f>IF($A145="","",_xlfn.IFNA(RTD($A$1,,"order",$A145,AH$6,$A$2),""))</f>
        <v/>
      </c>
      <c r="AI145" s="143" t="str">
        <f>IF($A145="","",_xlfn.IFNA(RTD($A$1,,"order",$A145,AI$6,$A$2),""))</f>
        <v/>
      </c>
      <c r="AJ145" s="59" t="str">
        <f>IF($A145="","",_xlfn.IFNA(RTD($A$1,,"order",$A145,AJ$6,$A$2),""))</f>
        <v/>
      </c>
      <c r="AK145" s="143" t="str">
        <f>IF($A145="","",_xlfn.IFNA(RTD($A$1,,"order",$A145,AK$6,$A$2),""))</f>
        <v/>
      </c>
      <c r="AL145" s="59" t="str">
        <f>IF($A145="","",_xlfn.IFNA(RTD($A$1,,"order",$A145,AL$6,$A$2),""))</f>
        <v/>
      </c>
      <c r="AM145" s="143" t="str">
        <f>IF($A145="","",_xlfn.IFNA(RTD($A$1,,"order",$A145,AM$6,$A$2),""))</f>
        <v/>
      </c>
      <c r="AN145" s="143" t="str">
        <f>IF($A145="","",_xlfn.IFNA(RTD($A$1,,"order",$A145,AN$6,$A$2),""))</f>
        <v/>
      </c>
      <c r="AO145" s="143" t="str">
        <f>IF($A145="","",_xlfn.IFNA(RTD($A$1,,"order",$A145,AO$6,$A$2),""))</f>
        <v/>
      </c>
      <c r="AP145" s="143" t="str">
        <f>IF($A145="","",_xlfn.IFNA(RTD($A$1,,"order",$A145,AP$6,$A$2),""))</f>
        <v/>
      </c>
      <c r="AQ145" s="143" t="str">
        <f>IF($A145="","",_xlfn.IFNA(RTD($A$1,,"order",$A145,AQ$6,$A$2),""))</f>
        <v/>
      </c>
      <c r="AR145" s="143" t="str">
        <f>IF($A145="","",_xlfn.IFNA(RTD($A$1,,"order",$A145,AR$6,$A$2),""))</f>
        <v/>
      </c>
      <c r="AS145" s="143" t="str">
        <f>IF($A145="","",_xlfn.IFNA(RTD($A$1,,"order",$A145,AS$6,$A$2),""))</f>
        <v/>
      </c>
      <c r="AT145" s="143" t="str">
        <f>IF($A145="","",_xlfn.IFNA(RTD($A$1,,"order",$A145,AT$6,$A$2),""))</f>
        <v/>
      </c>
      <c r="AU145" s="59" t="str">
        <f>IF($A145="","",_xlfn.IFNA(RTD($A$1,,"order",$A145,AU$6,$A$2),""))</f>
        <v/>
      </c>
      <c r="AV145" s="59" t="str">
        <f>IF($A145="","",_xlfn.IFNA(RTD($A$1,,"order",$A145,AV$6,$A$2),""))</f>
        <v/>
      </c>
      <c r="AW145" s="143" t="str">
        <f>IF($A145="","",_xlfn.IFNA(RTD($A$1,,"order",$A145,AW$6,$A$2),""))</f>
        <v/>
      </c>
      <c r="AX145" s="143" t="str">
        <f>IF($A145="","",_xlfn.IFNA(RTD($A$1,,"order",$A145,AX$6,$A$2),""))</f>
        <v/>
      </c>
      <c r="AY145" s="143" t="str">
        <f>IF($A145="","",_xlfn.IFNA(RTD($A$1,,"order",$A145,AY$6,$A$2),""))</f>
        <v/>
      </c>
      <c r="AZ145" s="143" t="str">
        <f>IF($A145="","",_xlfn.IFNA(RTD($A$1,,"order",$A145,AZ$6,$A$2),""))</f>
        <v/>
      </c>
      <c r="BA145" s="143" t="str">
        <f>IF($A145="","",_xlfn.IFNA(RTD($A$1,,"order",$A145,BA$6,$A$2),""))</f>
        <v/>
      </c>
      <c r="BB145" s="143" t="str">
        <f>IF($A145="","",_xlfn.IFNA(RTD($A$1,,"order",$A145,BB$6,$A$2),""))</f>
        <v/>
      </c>
      <c r="BC145" s="143" t="str">
        <f>IF($A145="","",_xlfn.IFNA(RTD($A$1,,"order",$A145,BC$6,$A$2),""))</f>
        <v/>
      </c>
      <c r="BD145" s="143" t="str">
        <f>IF($A145="","",_xlfn.IFNA(RTD($A$1,,"order",$A145,BD$6,$A$2),""))</f>
        <v/>
      </c>
      <c r="BE145" s="143" t="str">
        <f>IF($A145="","",_xlfn.IFNA(RTD($A$1,,"order",$A145,BE$6,$A$2),""))</f>
        <v/>
      </c>
      <c r="BF145" s="143" t="str">
        <f>IF($A145="","",_xlfn.IFNA(RTD($A$1,,"order",$A145,BF$6,$A$2),""))</f>
        <v/>
      </c>
      <c r="BG145" s="143" t="str">
        <f>IF($A145="","",_xlfn.IFNA(RTD($A$1,,"order",$A145,BG$6,$A$2),""))</f>
        <v/>
      </c>
      <c r="BH145" s="143" t="str">
        <f>IF($A145="","",_xlfn.IFNA(RTD($A$1,,"order",$A145,BH$6,$A$2),""))</f>
        <v/>
      </c>
      <c r="BI145" s="143" t="str">
        <f>IF($A145="","",_xlfn.IFNA(RTD($A$1,,"order",$A145,BI$6,$A$2),""))</f>
        <v/>
      </c>
      <c r="BJ145" s="143" t="str">
        <f>IF($A145="","",_xlfn.IFNA(RTD($A$1,,"order",$A145,BJ$6,$A$2),""))</f>
        <v/>
      </c>
      <c r="BK145" s="143" t="str">
        <f>IF($A145="","",_xlfn.IFNA(RTD($A$1,,"order",$A145,BK$6,$A$2),""))</f>
        <v/>
      </c>
      <c r="BL145" s="143" t="str">
        <f>IF($A145="","",_xlfn.IFNA(RTD($A$1,,"order",$A145,BL$6,$A$2),""))</f>
        <v/>
      </c>
      <c r="BM145" s="143" t="str">
        <f>IF($A145="","",_xlfn.IFNA(RTD($A$1,,"order",$A145,BM$6,$A$2),""))</f>
        <v/>
      </c>
      <c r="BN145" s="143" t="str">
        <f>IF($A145="","",_xlfn.IFNA(RTD($A$1,,"order",$A145,BN$6,$A$2),""))</f>
        <v/>
      </c>
      <c r="BO145" s="149" t="str">
        <f>IF($A145="","",_xlfn.IFNA(RTD($A$1,,"order",$A145,BO$6,$A$2),""))</f>
        <v/>
      </c>
      <c r="BP145" s="149" t="str">
        <f>IF($A145="","",_xlfn.IFNA(RTD($A$1,,"order",$A145,BP$6,$A$2),""))</f>
        <v/>
      </c>
      <c r="BQ145" s="149" t="str">
        <f>IF($A145="","",_xlfn.IFNA(RTD($A$1,,"order",$A145,BQ$6,$A$2),""))</f>
        <v/>
      </c>
      <c r="BR145" s="59" t="str">
        <f>IF($A145="","",_xlfn.IFNA(RTD($A$1,,"order",$A145,BR$6,$A$2),""))</f>
        <v/>
      </c>
      <c r="BS145" s="59" t="str">
        <f>IF($A145="","",_xlfn.IFNA(RTD($A$1,,"order",$A145,BS$6,$A$2),""))</f>
        <v/>
      </c>
      <c r="BT145" s="59" t="str">
        <f>IF($A145="","",_xlfn.IFNA(RTD($A$1,,"order",$A145,BT$6,$A$2),""))</f>
        <v/>
      </c>
      <c r="BU145" s="59" t="str">
        <f>IF($A145="","",_xlfn.IFNA(RTD($A$1,,"order",$A145,BU$6,$A$2),""))</f>
        <v/>
      </c>
      <c r="BV145" s="59" t="str">
        <f>IF($A145="","",_xlfn.IFNA(RTD($A$1,,"order",$A145,BV$6,$A$2),""))</f>
        <v/>
      </c>
      <c r="BW145" s="59" t="str">
        <f>IF($A145="","",_xlfn.IFNA(RTD($A$1,,"order",$A145,BW$6,$A$2),""))</f>
        <v/>
      </c>
      <c r="BX145" s="59" t="str">
        <f>IF($A145="","",_xlfn.IFNA(RTD($A$1,,"order",$A145,BX$6,$A$2),""))</f>
        <v/>
      </c>
      <c r="BY145" s="59" t="str">
        <f>IF($A145="","",_xlfn.IFNA(RTD($A$1,,"order",$A145,BY$6,$A$2),""))</f>
        <v/>
      </c>
      <c r="BZ145" s="59" t="str">
        <f>IF($A145="","",_xlfn.IFNA(RTD($A$1,,"order",$A145,BZ$6,$A$2),""))</f>
        <v/>
      </c>
      <c r="CA145" s="59" t="str">
        <f>IF($A145="","",_xlfn.IFNA(RTD($A$1,,"order",$A145,CA$6,$A$2),""))</f>
        <v/>
      </c>
      <c r="CB145" s="59" t="str">
        <f>IF($A145="","",_xlfn.IFNA(RTD($A$1,,"order",$A145,CB$6,$A$2),""))</f>
        <v/>
      </c>
    </row>
    <row r="146" spans="1:80" x14ac:dyDescent="0.55000000000000004">
      <c r="A146" s="59" t="str">
        <f>IF(LiveOn,IFERROR(MID(","&amp;$B$5&amp;",",FIND(CHAR(1),SUBSTITUTE(","&amp;$B$5&amp;",",",",CHAR(1),ROWS($A$7:A146)))+1,FIND(CHAR(1),SUBSTITUTE(","&amp;$B$5&amp;",",",",CHAR(1),ROWS($A$7:A146)+1))-FIND(CHAR(1),SUBSTITUTE(","&amp;$B$5&amp;",",",",CHAR(1),ROWS($A$7:A146)))-1),""),"")</f>
        <v/>
      </c>
      <c r="B146" s="115" t="str">
        <f>IF($A146="","",IF(ISNUMBER(UtcOffset),IF(ISNUMBER(RTD($A$1,,"order",$A146,B$6,$A$2)),RTD($A$1,,"order",$A146,B$6,$A$2)+UtcOffset,RTD($A$1,,"order",$A146,B$6,$A$2)),""))</f>
        <v/>
      </c>
      <c r="C146" s="115" t="str">
        <f>IF($A146="","",IF(ISNUMBER(UtcOffset),IF(ISNUMBER(RTD($A$1,,"order",$A146,C$6,$A$2)),RTD($A$1,,"order",$A146,C$6,$A$2)+UtcOffset,RTD($A$1,,"order",$A146,C$6,$A$2)),""))</f>
        <v/>
      </c>
      <c r="D146" s="61" t="str">
        <f>IF($A146="","",_xlfn.IFNA(RTD($A$1,,"order",$A146,D$6,$A$2),""))</f>
        <v/>
      </c>
      <c r="E146" s="123" t="str">
        <f>IF($A146="","",_xlfn.IFNA(RTD($A$1,,"order",$A146,E$6,$A$2),""))</f>
        <v/>
      </c>
      <c r="F146" s="130" t="str">
        <f>IF($A146="","",_xlfn.IFNA(RTD($A$1,,"order",$A146,F$6,$A$2),""))</f>
        <v/>
      </c>
      <c r="G146" s="130" t="str">
        <f>IF($A146="","",_xlfn.IFNA(RTD($A$1,,"order",$A146,G$6,$A$2),""))</f>
        <v/>
      </c>
      <c r="H146" s="82" t="str">
        <f>IF($A146="","",_xlfn.IFNA(RTD($A$1,,"order",$A146,H$6,$A$2),""))</f>
        <v/>
      </c>
      <c r="I146" s="135" t="str">
        <f>IF($A146="","",_xlfn.IFNA(RTD($A$1,,"order",$A146,I$6,$A$2),""))</f>
        <v/>
      </c>
      <c r="J146" s="135" t="str">
        <f>IF($A146="","",_xlfn.IFNA(RTD($A$1,,"order",$A146,J$6,$A$2),""))</f>
        <v/>
      </c>
      <c r="K146" s="139" t="str">
        <f>IF($A146="","",_xlfn.IFNA(RTD($A$1,,"order",$A146,K$6,$A$2),""))</f>
        <v/>
      </c>
      <c r="L146" s="139" t="str">
        <f>IF($A146="","",_xlfn.IFNA(RTD($A$1,,"order",$A146,L$6,$A$2),""))</f>
        <v/>
      </c>
      <c r="M146" s="62" t="str">
        <f>IF($A146="","",_xlfn.IFNA(RTD($A$1,,"order",$A146,M$6,$A$2),""))</f>
        <v/>
      </c>
      <c r="N146" s="62" t="str">
        <f>IF($A146="","",_xlfn.IFNA(RTD($A$1,,"order",$A146,N$6,$A$2),""))</f>
        <v/>
      </c>
      <c r="O146" s="142" t="str">
        <f>IF($A146="","",_xlfn.IFNA(RTD($A$1,,"order",$A146,O$6,$A$2),""))</f>
        <v/>
      </c>
      <c r="P146" s="142" t="str">
        <f>IF($A146="","",_xlfn.IFNA(RTD($A$1,,"order",$A146,P$6,$A$2),""))</f>
        <v/>
      </c>
      <c r="Q146" s="152" t="str">
        <f>IF($A146="","",_xlfn.IFNA(RTD($A$1,,"order",$A146,Q$6,$A$2),""))</f>
        <v/>
      </c>
      <c r="R146" s="59" t="str">
        <f>IF($A146="","",_xlfn.IFNA(RTD($A$1,,"order",$A146,R$6,$A$2),""))</f>
        <v/>
      </c>
      <c r="S146" s="59" t="str">
        <f>IF($A146="","",_xlfn.IFNA(RTD($A$1,,"order",$A146,S$6,$A$2),""))</f>
        <v/>
      </c>
      <c r="T146" s="143" t="str">
        <f>IF($A146="","",_xlfn.IFNA(RTD($A$1,,"order",$A146,T$6,$A$2),""))</f>
        <v/>
      </c>
      <c r="U146" s="143" t="str">
        <f>IF($A146="","",_xlfn.IFNA(RTD($A$1,,"order",$A146,U$6,$A$2),""))</f>
        <v/>
      </c>
      <c r="V146" s="143" t="str">
        <f>IF($A146="","",_xlfn.IFNA(RTD($A$1,,"order",$A146,V$6,$A$2),""))</f>
        <v/>
      </c>
      <c r="W146" s="143" t="str">
        <f>IF($A146="","",_xlfn.IFNA(RTD($A$1,,"order",$A146,W$6,$A$2),""))</f>
        <v/>
      </c>
      <c r="X146" s="147" t="str">
        <f>IF($A146="","",_xlfn.IFNA(RTD($A$1,,"order",$A146,X$6,$A$2),""))</f>
        <v/>
      </c>
      <c r="Y146" s="147" t="str">
        <f>IF($A146="","",_xlfn.IFNA(RTD($A$1,,"order",$A146,Y$6,$A$2),""))</f>
        <v/>
      </c>
      <c r="Z146" s="143" t="str">
        <f>IF($A146="","",_xlfn.IFNA(RTD($A$1,,"order",$A146,Z$6,$A$2),""))</f>
        <v/>
      </c>
      <c r="AA146" s="143" t="str">
        <f>IF($A146="","",_xlfn.IFNA(RTD($A$1,,"order",$A146,AA$6,$A$2),""))</f>
        <v/>
      </c>
      <c r="AB146" s="143" t="str">
        <f>IF($A146="","",_xlfn.IFNA(RTD($A$1,,"order",$A146,AB$6,$A$2),""))</f>
        <v/>
      </c>
      <c r="AC146" s="143" t="str">
        <f>IF($A146="","",_xlfn.IFNA(RTD($A$1,,"order",$A146,AC$6,$A$2),""))</f>
        <v/>
      </c>
      <c r="AD146" s="143" t="str">
        <f>IF($A146="","",_xlfn.IFNA(RTD($A$1,,"order",$A146,AD$6,$A$2),""))</f>
        <v/>
      </c>
      <c r="AE146" s="59" t="str">
        <f>IF($A146="","",_xlfn.IFNA(RTD($A$1,,"order",$A146,AE$6,$A$2),""))</f>
        <v/>
      </c>
      <c r="AF146" s="59" t="str">
        <f>IF($A146="","",_xlfn.IFNA(RTD($A$1,,"order",$A146,AF$6,$A$2),""))</f>
        <v/>
      </c>
      <c r="AG146" s="59" t="str">
        <f>IF($A146="","",_xlfn.IFNA(RTD($A$1,,"order",$A146,AG$6,$A$2),""))</f>
        <v/>
      </c>
      <c r="AH146" s="59" t="str">
        <f>IF($A146="","",_xlfn.IFNA(RTD($A$1,,"order",$A146,AH$6,$A$2),""))</f>
        <v/>
      </c>
      <c r="AI146" s="143" t="str">
        <f>IF($A146="","",_xlfn.IFNA(RTD($A$1,,"order",$A146,AI$6,$A$2),""))</f>
        <v/>
      </c>
      <c r="AJ146" s="59" t="str">
        <f>IF($A146="","",_xlfn.IFNA(RTD($A$1,,"order",$A146,AJ$6,$A$2),""))</f>
        <v/>
      </c>
      <c r="AK146" s="143" t="str">
        <f>IF($A146="","",_xlfn.IFNA(RTD($A$1,,"order",$A146,AK$6,$A$2),""))</f>
        <v/>
      </c>
      <c r="AL146" s="59" t="str">
        <f>IF($A146="","",_xlfn.IFNA(RTD($A$1,,"order",$A146,AL$6,$A$2),""))</f>
        <v/>
      </c>
      <c r="AM146" s="143" t="str">
        <f>IF($A146="","",_xlfn.IFNA(RTD($A$1,,"order",$A146,AM$6,$A$2),""))</f>
        <v/>
      </c>
      <c r="AN146" s="143" t="str">
        <f>IF($A146="","",_xlfn.IFNA(RTD($A$1,,"order",$A146,AN$6,$A$2),""))</f>
        <v/>
      </c>
      <c r="AO146" s="143" t="str">
        <f>IF($A146="","",_xlfn.IFNA(RTD($A$1,,"order",$A146,AO$6,$A$2),""))</f>
        <v/>
      </c>
      <c r="AP146" s="143" t="str">
        <f>IF($A146="","",_xlfn.IFNA(RTD($A$1,,"order",$A146,AP$6,$A$2),""))</f>
        <v/>
      </c>
      <c r="AQ146" s="143" t="str">
        <f>IF($A146="","",_xlfn.IFNA(RTD($A$1,,"order",$A146,AQ$6,$A$2),""))</f>
        <v/>
      </c>
      <c r="AR146" s="143" t="str">
        <f>IF($A146="","",_xlfn.IFNA(RTD($A$1,,"order",$A146,AR$6,$A$2),""))</f>
        <v/>
      </c>
      <c r="AS146" s="143" t="str">
        <f>IF($A146="","",_xlfn.IFNA(RTD($A$1,,"order",$A146,AS$6,$A$2),""))</f>
        <v/>
      </c>
      <c r="AT146" s="143" t="str">
        <f>IF($A146="","",_xlfn.IFNA(RTD($A$1,,"order",$A146,AT$6,$A$2),""))</f>
        <v/>
      </c>
      <c r="AU146" s="59" t="str">
        <f>IF($A146="","",_xlfn.IFNA(RTD($A$1,,"order",$A146,AU$6,$A$2),""))</f>
        <v/>
      </c>
      <c r="AV146" s="59" t="str">
        <f>IF($A146="","",_xlfn.IFNA(RTD($A$1,,"order",$A146,AV$6,$A$2),""))</f>
        <v/>
      </c>
      <c r="AW146" s="143" t="str">
        <f>IF($A146="","",_xlfn.IFNA(RTD($A$1,,"order",$A146,AW$6,$A$2),""))</f>
        <v/>
      </c>
      <c r="AX146" s="143" t="str">
        <f>IF($A146="","",_xlfn.IFNA(RTD($A$1,,"order",$A146,AX$6,$A$2),""))</f>
        <v/>
      </c>
      <c r="AY146" s="143" t="str">
        <f>IF($A146="","",_xlfn.IFNA(RTD($A$1,,"order",$A146,AY$6,$A$2),""))</f>
        <v/>
      </c>
      <c r="AZ146" s="143" t="str">
        <f>IF($A146="","",_xlfn.IFNA(RTD($A$1,,"order",$A146,AZ$6,$A$2),""))</f>
        <v/>
      </c>
      <c r="BA146" s="143" t="str">
        <f>IF($A146="","",_xlfn.IFNA(RTD($A$1,,"order",$A146,BA$6,$A$2),""))</f>
        <v/>
      </c>
      <c r="BB146" s="143" t="str">
        <f>IF($A146="","",_xlfn.IFNA(RTD($A$1,,"order",$A146,BB$6,$A$2),""))</f>
        <v/>
      </c>
      <c r="BC146" s="143" t="str">
        <f>IF($A146="","",_xlfn.IFNA(RTD($A$1,,"order",$A146,BC$6,$A$2),""))</f>
        <v/>
      </c>
      <c r="BD146" s="143" t="str">
        <f>IF($A146="","",_xlfn.IFNA(RTD($A$1,,"order",$A146,BD$6,$A$2),""))</f>
        <v/>
      </c>
      <c r="BE146" s="143" t="str">
        <f>IF($A146="","",_xlfn.IFNA(RTD($A$1,,"order",$A146,BE$6,$A$2),""))</f>
        <v/>
      </c>
      <c r="BF146" s="143" t="str">
        <f>IF($A146="","",_xlfn.IFNA(RTD($A$1,,"order",$A146,BF$6,$A$2),""))</f>
        <v/>
      </c>
      <c r="BG146" s="143" t="str">
        <f>IF($A146="","",_xlfn.IFNA(RTD($A$1,,"order",$A146,BG$6,$A$2),""))</f>
        <v/>
      </c>
      <c r="BH146" s="143" t="str">
        <f>IF($A146="","",_xlfn.IFNA(RTD($A$1,,"order",$A146,BH$6,$A$2),""))</f>
        <v/>
      </c>
      <c r="BI146" s="143" t="str">
        <f>IF($A146="","",_xlfn.IFNA(RTD($A$1,,"order",$A146,BI$6,$A$2),""))</f>
        <v/>
      </c>
      <c r="BJ146" s="143" t="str">
        <f>IF($A146="","",_xlfn.IFNA(RTD($A$1,,"order",$A146,BJ$6,$A$2),""))</f>
        <v/>
      </c>
      <c r="BK146" s="143" t="str">
        <f>IF($A146="","",_xlfn.IFNA(RTD($A$1,,"order",$A146,BK$6,$A$2),""))</f>
        <v/>
      </c>
      <c r="BL146" s="143" t="str">
        <f>IF($A146="","",_xlfn.IFNA(RTD($A$1,,"order",$A146,BL$6,$A$2),""))</f>
        <v/>
      </c>
      <c r="BM146" s="143" t="str">
        <f>IF($A146="","",_xlfn.IFNA(RTD($A$1,,"order",$A146,BM$6,$A$2),""))</f>
        <v/>
      </c>
      <c r="BN146" s="143" t="str">
        <f>IF($A146="","",_xlfn.IFNA(RTD($A$1,,"order",$A146,BN$6,$A$2),""))</f>
        <v/>
      </c>
      <c r="BO146" s="149" t="str">
        <f>IF($A146="","",_xlfn.IFNA(RTD($A$1,,"order",$A146,BO$6,$A$2),""))</f>
        <v/>
      </c>
      <c r="BP146" s="149" t="str">
        <f>IF($A146="","",_xlfn.IFNA(RTD($A$1,,"order",$A146,BP$6,$A$2),""))</f>
        <v/>
      </c>
      <c r="BQ146" s="149" t="str">
        <f>IF($A146="","",_xlfn.IFNA(RTD($A$1,,"order",$A146,BQ$6,$A$2),""))</f>
        <v/>
      </c>
      <c r="BR146" s="59" t="str">
        <f>IF($A146="","",_xlfn.IFNA(RTD($A$1,,"order",$A146,BR$6,$A$2),""))</f>
        <v/>
      </c>
      <c r="BS146" s="59" t="str">
        <f>IF($A146="","",_xlfn.IFNA(RTD($A$1,,"order",$A146,BS$6,$A$2),""))</f>
        <v/>
      </c>
      <c r="BT146" s="59" t="str">
        <f>IF($A146="","",_xlfn.IFNA(RTD($A$1,,"order",$A146,BT$6,$A$2),""))</f>
        <v/>
      </c>
      <c r="BU146" s="59" t="str">
        <f>IF($A146="","",_xlfn.IFNA(RTD($A$1,,"order",$A146,BU$6,$A$2),""))</f>
        <v/>
      </c>
      <c r="BV146" s="59" t="str">
        <f>IF($A146="","",_xlfn.IFNA(RTD($A$1,,"order",$A146,BV$6,$A$2),""))</f>
        <v/>
      </c>
      <c r="BW146" s="59" t="str">
        <f>IF($A146="","",_xlfn.IFNA(RTD($A$1,,"order",$A146,BW$6,$A$2),""))</f>
        <v/>
      </c>
      <c r="BX146" s="59" t="str">
        <f>IF($A146="","",_xlfn.IFNA(RTD($A$1,,"order",$A146,BX$6,$A$2),""))</f>
        <v/>
      </c>
      <c r="BY146" s="59" t="str">
        <f>IF($A146="","",_xlfn.IFNA(RTD($A$1,,"order",$A146,BY$6,$A$2),""))</f>
        <v/>
      </c>
      <c r="BZ146" s="59" t="str">
        <f>IF($A146="","",_xlfn.IFNA(RTD($A$1,,"order",$A146,BZ$6,$A$2),""))</f>
        <v/>
      </c>
      <c r="CA146" s="59" t="str">
        <f>IF($A146="","",_xlfn.IFNA(RTD($A$1,,"order",$A146,CA$6,$A$2),""))</f>
        <v/>
      </c>
      <c r="CB146" s="59" t="str">
        <f>IF($A146="","",_xlfn.IFNA(RTD($A$1,,"order",$A146,CB$6,$A$2),""))</f>
        <v/>
      </c>
    </row>
    <row r="147" spans="1:80" x14ac:dyDescent="0.55000000000000004">
      <c r="A147" s="59" t="str">
        <f>IF(LiveOn,IFERROR(MID(","&amp;$B$5&amp;",",FIND(CHAR(1),SUBSTITUTE(","&amp;$B$5&amp;",",",",CHAR(1),ROWS($A$7:A147)))+1,FIND(CHAR(1),SUBSTITUTE(","&amp;$B$5&amp;",",",",CHAR(1),ROWS($A$7:A147)+1))-FIND(CHAR(1),SUBSTITUTE(","&amp;$B$5&amp;",",",",CHAR(1),ROWS($A$7:A147)))-1),""),"")</f>
        <v/>
      </c>
      <c r="B147" s="115" t="str">
        <f>IF($A147="","",IF(ISNUMBER(UtcOffset),IF(ISNUMBER(RTD($A$1,,"order",$A147,B$6,$A$2)),RTD($A$1,,"order",$A147,B$6,$A$2)+UtcOffset,RTD($A$1,,"order",$A147,B$6,$A$2)),""))</f>
        <v/>
      </c>
      <c r="C147" s="115" t="str">
        <f>IF($A147="","",IF(ISNUMBER(UtcOffset),IF(ISNUMBER(RTD($A$1,,"order",$A147,C$6,$A$2)),RTD($A$1,,"order",$A147,C$6,$A$2)+UtcOffset,RTD($A$1,,"order",$A147,C$6,$A$2)),""))</f>
        <v/>
      </c>
      <c r="D147" s="61" t="str">
        <f>IF($A147="","",_xlfn.IFNA(RTD($A$1,,"order",$A147,D$6,$A$2),""))</f>
        <v/>
      </c>
      <c r="E147" s="123" t="str">
        <f>IF($A147="","",_xlfn.IFNA(RTD($A$1,,"order",$A147,E$6,$A$2),""))</f>
        <v/>
      </c>
      <c r="F147" s="130" t="str">
        <f>IF($A147="","",_xlfn.IFNA(RTD($A$1,,"order",$A147,F$6,$A$2),""))</f>
        <v/>
      </c>
      <c r="G147" s="130" t="str">
        <f>IF($A147="","",_xlfn.IFNA(RTD($A$1,,"order",$A147,G$6,$A$2),""))</f>
        <v/>
      </c>
      <c r="H147" s="82" t="str">
        <f>IF($A147="","",_xlfn.IFNA(RTD($A$1,,"order",$A147,H$6,$A$2),""))</f>
        <v/>
      </c>
      <c r="I147" s="135" t="str">
        <f>IF($A147="","",_xlfn.IFNA(RTD($A$1,,"order",$A147,I$6,$A$2),""))</f>
        <v/>
      </c>
      <c r="J147" s="135" t="str">
        <f>IF($A147="","",_xlfn.IFNA(RTD($A$1,,"order",$A147,J$6,$A$2),""))</f>
        <v/>
      </c>
      <c r="K147" s="139" t="str">
        <f>IF($A147="","",_xlfn.IFNA(RTD($A$1,,"order",$A147,K$6,$A$2),""))</f>
        <v/>
      </c>
      <c r="L147" s="139" t="str">
        <f>IF($A147="","",_xlfn.IFNA(RTD($A$1,,"order",$A147,L$6,$A$2),""))</f>
        <v/>
      </c>
      <c r="M147" s="62" t="str">
        <f>IF($A147="","",_xlfn.IFNA(RTD($A$1,,"order",$A147,M$6,$A$2),""))</f>
        <v/>
      </c>
      <c r="N147" s="62" t="str">
        <f>IF($A147="","",_xlfn.IFNA(RTD($A$1,,"order",$A147,N$6,$A$2),""))</f>
        <v/>
      </c>
      <c r="O147" s="142" t="str">
        <f>IF($A147="","",_xlfn.IFNA(RTD($A$1,,"order",$A147,O$6,$A$2),""))</f>
        <v/>
      </c>
      <c r="P147" s="142" t="str">
        <f>IF($A147="","",_xlfn.IFNA(RTD($A$1,,"order",$A147,P$6,$A$2),""))</f>
        <v/>
      </c>
      <c r="Q147" s="152" t="str">
        <f>IF($A147="","",_xlfn.IFNA(RTD($A$1,,"order",$A147,Q$6,$A$2),""))</f>
        <v/>
      </c>
      <c r="R147" s="59" t="str">
        <f>IF($A147="","",_xlfn.IFNA(RTD($A$1,,"order",$A147,R$6,$A$2),""))</f>
        <v/>
      </c>
      <c r="S147" s="59" t="str">
        <f>IF($A147="","",_xlfn.IFNA(RTD($A$1,,"order",$A147,S$6,$A$2),""))</f>
        <v/>
      </c>
      <c r="T147" s="143" t="str">
        <f>IF($A147="","",_xlfn.IFNA(RTD($A$1,,"order",$A147,T$6,$A$2),""))</f>
        <v/>
      </c>
      <c r="U147" s="143" t="str">
        <f>IF($A147="","",_xlfn.IFNA(RTD($A$1,,"order",$A147,U$6,$A$2),""))</f>
        <v/>
      </c>
      <c r="V147" s="143" t="str">
        <f>IF($A147="","",_xlfn.IFNA(RTD($A$1,,"order",$A147,V$6,$A$2),""))</f>
        <v/>
      </c>
      <c r="W147" s="143" t="str">
        <f>IF($A147="","",_xlfn.IFNA(RTD($A$1,,"order",$A147,W$6,$A$2),""))</f>
        <v/>
      </c>
      <c r="X147" s="147" t="str">
        <f>IF($A147="","",_xlfn.IFNA(RTD($A$1,,"order",$A147,X$6,$A$2),""))</f>
        <v/>
      </c>
      <c r="Y147" s="147" t="str">
        <f>IF($A147="","",_xlfn.IFNA(RTD($A$1,,"order",$A147,Y$6,$A$2),""))</f>
        <v/>
      </c>
      <c r="Z147" s="143" t="str">
        <f>IF($A147="","",_xlfn.IFNA(RTD($A$1,,"order",$A147,Z$6,$A$2),""))</f>
        <v/>
      </c>
      <c r="AA147" s="143" t="str">
        <f>IF($A147="","",_xlfn.IFNA(RTD($A$1,,"order",$A147,AA$6,$A$2),""))</f>
        <v/>
      </c>
      <c r="AB147" s="143" t="str">
        <f>IF($A147="","",_xlfn.IFNA(RTD($A$1,,"order",$A147,AB$6,$A$2),""))</f>
        <v/>
      </c>
      <c r="AC147" s="143" t="str">
        <f>IF($A147="","",_xlfn.IFNA(RTD($A$1,,"order",$A147,AC$6,$A$2),""))</f>
        <v/>
      </c>
      <c r="AD147" s="143" t="str">
        <f>IF($A147="","",_xlfn.IFNA(RTD($A$1,,"order",$A147,AD$6,$A$2),""))</f>
        <v/>
      </c>
      <c r="AE147" s="59" t="str">
        <f>IF($A147="","",_xlfn.IFNA(RTD($A$1,,"order",$A147,AE$6,$A$2),""))</f>
        <v/>
      </c>
      <c r="AF147" s="59" t="str">
        <f>IF($A147="","",_xlfn.IFNA(RTD($A$1,,"order",$A147,AF$6,$A$2),""))</f>
        <v/>
      </c>
      <c r="AG147" s="59" t="str">
        <f>IF($A147="","",_xlfn.IFNA(RTD($A$1,,"order",$A147,AG$6,$A$2),""))</f>
        <v/>
      </c>
      <c r="AH147" s="59" t="str">
        <f>IF($A147="","",_xlfn.IFNA(RTD($A$1,,"order",$A147,AH$6,$A$2),""))</f>
        <v/>
      </c>
      <c r="AI147" s="143" t="str">
        <f>IF($A147="","",_xlfn.IFNA(RTD($A$1,,"order",$A147,AI$6,$A$2),""))</f>
        <v/>
      </c>
      <c r="AJ147" s="59" t="str">
        <f>IF($A147="","",_xlfn.IFNA(RTD($A$1,,"order",$A147,AJ$6,$A$2),""))</f>
        <v/>
      </c>
      <c r="AK147" s="143" t="str">
        <f>IF($A147="","",_xlfn.IFNA(RTD($A$1,,"order",$A147,AK$6,$A$2),""))</f>
        <v/>
      </c>
      <c r="AL147" s="59" t="str">
        <f>IF($A147="","",_xlfn.IFNA(RTD($A$1,,"order",$A147,AL$6,$A$2),""))</f>
        <v/>
      </c>
      <c r="AM147" s="143" t="str">
        <f>IF($A147="","",_xlfn.IFNA(RTD($A$1,,"order",$A147,AM$6,$A$2),""))</f>
        <v/>
      </c>
      <c r="AN147" s="143" t="str">
        <f>IF($A147="","",_xlfn.IFNA(RTD($A$1,,"order",$A147,AN$6,$A$2),""))</f>
        <v/>
      </c>
      <c r="AO147" s="143" t="str">
        <f>IF($A147="","",_xlfn.IFNA(RTD($A$1,,"order",$A147,AO$6,$A$2),""))</f>
        <v/>
      </c>
      <c r="AP147" s="143" t="str">
        <f>IF($A147="","",_xlfn.IFNA(RTD($A$1,,"order",$A147,AP$6,$A$2),""))</f>
        <v/>
      </c>
      <c r="AQ147" s="143" t="str">
        <f>IF($A147="","",_xlfn.IFNA(RTD($A$1,,"order",$A147,AQ$6,$A$2),""))</f>
        <v/>
      </c>
      <c r="AR147" s="143" t="str">
        <f>IF($A147="","",_xlfn.IFNA(RTD($A$1,,"order",$A147,AR$6,$A$2),""))</f>
        <v/>
      </c>
      <c r="AS147" s="143" t="str">
        <f>IF($A147="","",_xlfn.IFNA(RTD($A$1,,"order",$A147,AS$6,$A$2),""))</f>
        <v/>
      </c>
      <c r="AT147" s="143" t="str">
        <f>IF($A147="","",_xlfn.IFNA(RTD($A$1,,"order",$A147,AT$6,$A$2),""))</f>
        <v/>
      </c>
      <c r="AU147" s="59" t="str">
        <f>IF($A147="","",_xlfn.IFNA(RTD($A$1,,"order",$A147,AU$6,$A$2),""))</f>
        <v/>
      </c>
      <c r="AV147" s="59" t="str">
        <f>IF($A147="","",_xlfn.IFNA(RTD($A$1,,"order",$A147,AV$6,$A$2),""))</f>
        <v/>
      </c>
      <c r="AW147" s="143" t="str">
        <f>IF($A147="","",_xlfn.IFNA(RTD($A$1,,"order",$A147,AW$6,$A$2),""))</f>
        <v/>
      </c>
      <c r="AX147" s="143" t="str">
        <f>IF($A147="","",_xlfn.IFNA(RTD($A$1,,"order",$A147,AX$6,$A$2),""))</f>
        <v/>
      </c>
      <c r="AY147" s="143" t="str">
        <f>IF($A147="","",_xlfn.IFNA(RTD($A$1,,"order",$A147,AY$6,$A$2),""))</f>
        <v/>
      </c>
      <c r="AZ147" s="143" t="str">
        <f>IF($A147="","",_xlfn.IFNA(RTD($A$1,,"order",$A147,AZ$6,$A$2),""))</f>
        <v/>
      </c>
      <c r="BA147" s="143" t="str">
        <f>IF($A147="","",_xlfn.IFNA(RTD($A$1,,"order",$A147,BA$6,$A$2),""))</f>
        <v/>
      </c>
      <c r="BB147" s="143" t="str">
        <f>IF($A147="","",_xlfn.IFNA(RTD($A$1,,"order",$A147,BB$6,$A$2),""))</f>
        <v/>
      </c>
      <c r="BC147" s="143" t="str">
        <f>IF($A147="","",_xlfn.IFNA(RTD($A$1,,"order",$A147,BC$6,$A$2),""))</f>
        <v/>
      </c>
      <c r="BD147" s="143" t="str">
        <f>IF($A147="","",_xlfn.IFNA(RTD($A$1,,"order",$A147,BD$6,$A$2),""))</f>
        <v/>
      </c>
      <c r="BE147" s="143" t="str">
        <f>IF($A147="","",_xlfn.IFNA(RTD($A$1,,"order",$A147,BE$6,$A$2),""))</f>
        <v/>
      </c>
      <c r="BF147" s="143" t="str">
        <f>IF($A147="","",_xlfn.IFNA(RTD($A$1,,"order",$A147,BF$6,$A$2),""))</f>
        <v/>
      </c>
      <c r="BG147" s="143" t="str">
        <f>IF($A147="","",_xlfn.IFNA(RTD($A$1,,"order",$A147,BG$6,$A$2),""))</f>
        <v/>
      </c>
      <c r="BH147" s="143" t="str">
        <f>IF($A147="","",_xlfn.IFNA(RTD($A$1,,"order",$A147,BH$6,$A$2),""))</f>
        <v/>
      </c>
      <c r="BI147" s="143" t="str">
        <f>IF($A147="","",_xlfn.IFNA(RTD($A$1,,"order",$A147,BI$6,$A$2),""))</f>
        <v/>
      </c>
      <c r="BJ147" s="143" t="str">
        <f>IF($A147="","",_xlfn.IFNA(RTD($A$1,,"order",$A147,BJ$6,$A$2),""))</f>
        <v/>
      </c>
      <c r="BK147" s="143" t="str">
        <f>IF($A147="","",_xlfn.IFNA(RTD($A$1,,"order",$A147,BK$6,$A$2),""))</f>
        <v/>
      </c>
      <c r="BL147" s="143" t="str">
        <f>IF($A147="","",_xlfn.IFNA(RTD($A$1,,"order",$A147,BL$6,$A$2),""))</f>
        <v/>
      </c>
      <c r="BM147" s="143" t="str">
        <f>IF($A147="","",_xlfn.IFNA(RTD($A$1,,"order",$A147,BM$6,$A$2),""))</f>
        <v/>
      </c>
      <c r="BN147" s="143" t="str">
        <f>IF($A147="","",_xlfn.IFNA(RTD($A$1,,"order",$A147,BN$6,$A$2),""))</f>
        <v/>
      </c>
      <c r="BO147" s="149" t="str">
        <f>IF($A147="","",_xlfn.IFNA(RTD($A$1,,"order",$A147,BO$6,$A$2),""))</f>
        <v/>
      </c>
      <c r="BP147" s="149" t="str">
        <f>IF($A147="","",_xlfn.IFNA(RTD($A$1,,"order",$A147,BP$6,$A$2),""))</f>
        <v/>
      </c>
      <c r="BQ147" s="149" t="str">
        <f>IF($A147="","",_xlfn.IFNA(RTD($A$1,,"order",$A147,BQ$6,$A$2),""))</f>
        <v/>
      </c>
      <c r="BR147" s="59" t="str">
        <f>IF($A147="","",_xlfn.IFNA(RTD($A$1,,"order",$A147,BR$6,$A$2),""))</f>
        <v/>
      </c>
      <c r="BS147" s="59" t="str">
        <f>IF($A147="","",_xlfn.IFNA(RTD($A$1,,"order",$A147,BS$6,$A$2),""))</f>
        <v/>
      </c>
      <c r="BT147" s="59" t="str">
        <f>IF($A147="","",_xlfn.IFNA(RTD($A$1,,"order",$A147,BT$6,$A$2),""))</f>
        <v/>
      </c>
      <c r="BU147" s="59" t="str">
        <f>IF($A147="","",_xlfn.IFNA(RTD($A$1,,"order",$A147,BU$6,$A$2),""))</f>
        <v/>
      </c>
      <c r="BV147" s="59" t="str">
        <f>IF($A147="","",_xlfn.IFNA(RTD($A$1,,"order",$A147,BV$6,$A$2),""))</f>
        <v/>
      </c>
      <c r="BW147" s="59" t="str">
        <f>IF($A147="","",_xlfn.IFNA(RTD($A$1,,"order",$A147,BW$6,$A$2),""))</f>
        <v/>
      </c>
      <c r="BX147" s="59" t="str">
        <f>IF($A147="","",_xlfn.IFNA(RTD($A$1,,"order",$A147,BX$6,$A$2),""))</f>
        <v/>
      </c>
      <c r="BY147" s="59" t="str">
        <f>IF($A147="","",_xlfn.IFNA(RTD($A$1,,"order",$A147,BY$6,$A$2),""))</f>
        <v/>
      </c>
      <c r="BZ147" s="59" t="str">
        <f>IF($A147="","",_xlfn.IFNA(RTD($A$1,,"order",$A147,BZ$6,$A$2),""))</f>
        <v/>
      </c>
      <c r="CA147" s="59" t="str">
        <f>IF($A147="","",_xlfn.IFNA(RTD($A$1,,"order",$A147,CA$6,$A$2),""))</f>
        <v/>
      </c>
      <c r="CB147" s="59" t="str">
        <f>IF($A147="","",_xlfn.IFNA(RTD($A$1,,"order",$A147,CB$6,$A$2),""))</f>
        <v/>
      </c>
    </row>
    <row r="148" spans="1:80" x14ac:dyDescent="0.55000000000000004">
      <c r="A148" s="59" t="str">
        <f>IF(LiveOn,IFERROR(MID(","&amp;$B$5&amp;",",FIND(CHAR(1),SUBSTITUTE(","&amp;$B$5&amp;",",",",CHAR(1),ROWS($A$7:A148)))+1,FIND(CHAR(1),SUBSTITUTE(","&amp;$B$5&amp;",",",",CHAR(1),ROWS($A$7:A148)+1))-FIND(CHAR(1),SUBSTITUTE(","&amp;$B$5&amp;",",",",CHAR(1),ROWS($A$7:A148)))-1),""),"")</f>
        <v/>
      </c>
      <c r="B148" s="115" t="str">
        <f>IF($A148="","",IF(ISNUMBER(UtcOffset),IF(ISNUMBER(RTD($A$1,,"order",$A148,B$6,$A$2)),RTD($A$1,,"order",$A148,B$6,$A$2)+UtcOffset,RTD($A$1,,"order",$A148,B$6,$A$2)),""))</f>
        <v/>
      </c>
      <c r="C148" s="115" t="str">
        <f>IF($A148="","",IF(ISNUMBER(UtcOffset),IF(ISNUMBER(RTD($A$1,,"order",$A148,C$6,$A$2)),RTD($A$1,,"order",$A148,C$6,$A$2)+UtcOffset,RTD($A$1,,"order",$A148,C$6,$A$2)),""))</f>
        <v/>
      </c>
      <c r="D148" s="61" t="str">
        <f>IF($A148="","",_xlfn.IFNA(RTD($A$1,,"order",$A148,D$6,$A$2),""))</f>
        <v/>
      </c>
      <c r="E148" s="123" t="str">
        <f>IF($A148="","",_xlfn.IFNA(RTD($A$1,,"order",$A148,E$6,$A$2),""))</f>
        <v/>
      </c>
      <c r="F148" s="130" t="str">
        <f>IF($A148="","",_xlfn.IFNA(RTD($A$1,,"order",$A148,F$6,$A$2),""))</f>
        <v/>
      </c>
      <c r="G148" s="130" t="str">
        <f>IF($A148="","",_xlfn.IFNA(RTD($A$1,,"order",$A148,G$6,$A$2),""))</f>
        <v/>
      </c>
      <c r="H148" s="82" t="str">
        <f>IF($A148="","",_xlfn.IFNA(RTD($A$1,,"order",$A148,H$6,$A$2),""))</f>
        <v/>
      </c>
      <c r="I148" s="135" t="str">
        <f>IF($A148="","",_xlfn.IFNA(RTD($A$1,,"order",$A148,I$6,$A$2),""))</f>
        <v/>
      </c>
      <c r="J148" s="135" t="str">
        <f>IF($A148="","",_xlfn.IFNA(RTD($A$1,,"order",$A148,J$6,$A$2),""))</f>
        <v/>
      </c>
      <c r="K148" s="139" t="str">
        <f>IF($A148="","",_xlfn.IFNA(RTD($A$1,,"order",$A148,K$6,$A$2),""))</f>
        <v/>
      </c>
      <c r="L148" s="139" t="str">
        <f>IF($A148="","",_xlfn.IFNA(RTD($A$1,,"order",$A148,L$6,$A$2),""))</f>
        <v/>
      </c>
      <c r="M148" s="62" t="str">
        <f>IF($A148="","",_xlfn.IFNA(RTD($A$1,,"order",$A148,M$6,$A$2),""))</f>
        <v/>
      </c>
      <c r="N148" s="62" t="str">
        <f>IF($A148="","",_xlfn.IFNA(RTD($A$1,,"order",$A148,N$6,$A$2),""))</f>
        <v/>
      </c>
      <c r="O148" s="142" t="str">
        <f>IF($A148="","",_xlfn.IFNA(RTD($A$1,,"order",$A148,O$6,$A$2),""))</f>
        <v/>
      </c>
      <c r="P148" s="142" t="str">
        <f>IF($A148="","",_xlfn.IFNA(RTD($A$1,,"order",$A148,P$6,$A$2),""))</f>
        <v/>
      </c>
      <c r="Q148" s="152" t="str">
        <f>IF($A148="","",_xlfn.IFNA(RTD($A$1,,"order",$A148,Q$6,$A$2),""))</f>
        <v/>
      </c>
      <c r="R148" s="59" t="str">
        <f>IF($A148="","",_xlfn.IFNA(RTD($A$1,,"order",$A148,R$6,$A$2),""))</f>
        <v/>
      </c>
      <c r="S148" s="59" t="str">
        <f>IF($A148="","",_xlfn.IFNA(RTD($A$1,,"order",$A148,S$6,$A$2),""))</f>
        <v/>
      </c>
      <c r="T148" s="143" t="str">
        <f>IF($A148="","",_xlfn.IFNA(RTD($A$1,,"order",$A148,T$6,$A$2),""))</f>
        <v/>
      </c>
      <c r="U148" s="143" t="str">
        <f>IF($A148="","",_xlfn.IFNA(RTD($A$1,,"order",$A148,U$6,$A$2),""))</f>
        <v/>
      </c>
      <c r="V148" s="143" t="str">
        <f>IF($A148="","",_xlfn.IFNA(RTD($A$1,,"order",$A148,V$6,$A$2),""))</f>
        <v/>
      </c>
      <c r="W148" s="143" t="str">
        <f>IF($A148="","",_xlfn.IFNA(RTD($A$1,,"order",$A148,W$6,$A$2),""))</f>
        <v/>
      </c>
      <c r="X148" s="147" t="str">
        <f>IF($A148="","",_xlfn.IFNA(RTD($A$1,,"order",$A148,X$6,$A$2),""))</f>
        <v/>
      </c>
      <c r="Y148" s="147" t="str">
        <f>IF($A148="","",_xlfn.IFNA(RTD($A$1,,"order",$A148,Y$6,$A$2),""))</f>
        <v/>
      </c>
      <c r="Z148" s="143" t="str">
        <f>IF($A148="","",_xlfn.IFNA(RTD($A$1,,"order",$A148,Z$6,$A$2),""))</f>
        <v/>
      </c>
      <c r="AA148" s="143" t="str">
        <f>IF($A148="","",_xlfn.IFNA(RTD($A$1,,"order",$A148,AA$6,$A$2),""))</f>
        <v/>
      </c>
      <c r="AB148" s="143" t="str">
        <f>IF($A148="","",_xlfn.IFNA(RTD($A$1,,"order",$A148,AB$6,$A$2),""))</f>
        <v/>
      </c>
      <c r="AC148" s="143" t="str">
        <f>IF($A148="","",_xlfn.IFNA(RTD($A$1,,"order",$A148,AC$6,$A$2),""))</f>
        <v/>
      </c>
      <c r="AD148" s="143" t="str">
        <f>IF($A148="","",_xlfn.IFNA(RTD($A$1,,"order",$A148,AD$6,$A$2),""))</f>
        <v/>
      </c>
      <c r="AE148" s="59" t="str">
        <f>IF($A148="","",_xlfn.IFNA(RTD($A$1,,"order",$A148,AE$6,$A$2),""))</f>
        <v/>
      </c>
      <c r="AF148" s="59" t="str">
        <f>IF($A148="","",_xlfn.IFNA(RTD($A$1,,"order",$A148,AF$6,$A$2),""))</f>
        <v/>
      </c>
      <c r="AG148" s="59" t="str">
        <f>IF($A148="","",_xlfn.IFNA(RTD($A$1,,"order",$A148,AG$6,$A$2),""))</f>
        <v/>
      </c>
      <c r="AH148" s="59" t="str">
        <f>IF($A148="","",_xlfn.IFNA(RTD($A$1,,"order",$A148,AH$6,$A$2),""))</f>
        <v/>
      </c>
      <c r="AI148" s="143" t="str">
        <f>IF($A148="","",_xlfn.IFNA(RTD($A$1,,"order",$A148,AI$6,$A$2),""))</f>
        <v/>
      </c>
      <c r="AJ148" s="59" t="str">
        <f>IF($A148="","",_xlfn.IFNA(RTD($A$1,,"order",$A148,AJ$6,$A$2),""))</f>
        <v/>
      </c>
      <c r="AK148" s="143" t="str">
        <f>IF($A148="","",_xlfn.IFNA(RTD($A$1,,"order",$A148,AK$6,$A$2),""))</f>
        <v/>
      </c>
      <c r="AL148" s="59" t="str">
        <f>IF($A148="","",_xlfn.IFNA(RTD($A$1,,"order",$A148,AL$6,$A$2),""))</f>
        <v/>
      </c>
      <c r="AM148" s="143" t="str">
        <f>IF($A148="","",_xlfn.IFNA(RTD($A$1,,"order",$A148,AM$6,$A$2),""))</f>
        <v/>
      </c>
      <c r="AN148" s="143" t="str">
        <f>IF($A148="","",_xlfn.IFNA(RTD($A$1,,"order",$A148,AN$6,$A$2),""))</f>
        <v/>
      </c>
      <c r="AO148" s="143" t="str">
        <f>IF($A148="","",_xlfn.IFNA(RTD($A$1,,"order",$A148,AO$6,$A$2),""))</f>
        <v/>
      </c>
      <c r="AP148" s="143" t="str">
        <f>IF($A148="","",_xlfn.IFNA(RTD($A$1,,"order",$A148,AP$6,$A$2),""))</f>
        <v/>
      </c>
      <c r="AQ148" s="143" t="str">
        <f>IF($A148="","",_xlfn.IFNA(RTD($A$1,,"order",$A148,AQ$6,$A$2),""))</f>
        <v/>
      </c>
      <c r="AR148" s="143" t="str">
        <f>IF($A148="","",_xlfn.IFNA(RTD($A$1,,"order",$A148,AR$6,$A$2),""))</f>
        <v/>
      </c>
      <c r="AS148" s="143" t="str">
        <f>IF($A148="","",_xlfn.IFNA(RTD($A$1,,"order",$A148,AS$6,$A$2),""))</f>
        <v/>
      </c>
      <c r="AT148" s="143" t="str">
        <f>IF($A148="","",_xlfn.IFNA(RTD($A$1,,"order",$A148,AT$6,$A$2),""))</f>
        <v/>
      </c>
      <c r="AU148" s="59" t="str">
        <f>IF($A148="","",_xlfn.IFNA(RTD($A$1,,"order",$A148,AU$6,$A$2),""))</f>
        <v/>
      </c>
      <c r="AV148" s="59" t="str">
        <f>IF($A148="","",_xlfn.IFNA(RTD($A$1,,"order",$A148,AV$6,$A$2),""))</f>
        <v/>
      </c>
      <c r="AW148" s="143" t="str">
        <f>IF($A148="","",_xlfn.IFNA(RTD($A$1,,"order",$A148,AW$6,$A$2),""))</f>
        <v/>
      </c>
      <c r="AX148" s="143" t="str">
        <f>IF($A148="","",_xlfn.IFNA(RTD($A$1,,"order",$A148,AX$6,$A$2),""))</f>
        <v/>
      </c>
      <c r="AY148" s="143" t="str">
        <f>IF($A148="","",_xlfn.IFNA(RTD($A$1,,"order",$A148,AY$6,$A$2),""))</f>
        <v/>
      </c>
      <c r="AZ148" s="143" t="str">
        <f>IF($A148="","",_xlfn.IFNA(RTD($A$1,,"order",$A148,AZ$6,$A$2),""))</f>
        <v/>
      </c>
      <c r="BA148" s="143" t="str">
        <f>IF($A148="","",_xlfn.IFNA(RTD($A$1,,"order",$A148,BA$6,$A$2),""))</f>
        <v/>
      </c>
      <c r="BB148" s="143" t="str">
        <f>IF($A148="","",_xlfn.IFNA(RTD($A$1,,"order",$A148,BB$6,$A$2),""))</f>
        <v/>
      </c>
      <c r="BC148" s="143" t="str">
        <f>IF($A148="","",_xlfn.IFNA(RTD($A$1,,"order",$A148,BC$6,$A$2),""))</f>
        <v/>
      </c>
      <c r="BD148" s="143" t="str">
        <f>IF($A148="","",_xlfn.IFNA(RTD($A$1,,"order",$A148,BD$6,$A$2),""))</f>
        <v/>
      </c>
      <c r="BE148" s="143" t="str">
        <f>IF($A148="","",_xlfn.IFNA(RTD($A$1,,"order",$A148,BE$6,$A$2),""))</f>
        <v/>
      </c>
      <c r="BF148" s="143" t="str">
        <f>IF($A148="","",_xlfn.IFNA(RTD($A$1,,"order",$A148,BF$6,$A$2),""))</f>
        <v/>
      </c>
      <c r="BG148" s="143" t="str">
        <f>IF($A148="","",_xlfn.IFNA(RTD($A$1,,"order",$A148,BG$6,$A$2),""))</f>
        <v/>
      </c>
      <c r="BH148" s="143" t="str">
        <f>IF($A148="","",_xlfn.IFNA(RTD($A$1,,"order",$A148,BH$6,$A$2),""))</f>
        <v/>
      </c>
      <c r="BI148" s="143" t="str">
        <f>IF($A148="","",_xlfn.IFNA(RTD($A$1,,"order",$A148,BI$6,$A$2),""))</f>
        <v/>
      </c>
      <c r="BJ148" s="143" t="str">
        <f>IF($A148="","",_xlfn.IFNA(RTD($A$1,,"order",$A148,BJ$6,$A$2),""))</f>
        <v/>
      </c>
      <c r="BK148" s="143" t="str">
        <f>IF($A148="","",_xlfn.IFNA(RTD($A$1,,"order",$A148,BK$6,$A$2),""))</f>
        <v/>
      </c>
      <c r="BL148" s="143" t="str">
        <f>IF($A148="","",_xlfn.IFNA(RTD($A$1,,"order",$A148,BL$6,$A$2),""))</f>
        <v/>
      </c>
      <c r="BM148" s="143" t="str">
        <f>IF($A148="","",_xlfn.IFNA(RTD($A$1,,"order",$A148,BM$6,$A$2),""))</f>
        <v/>
      </c>
      <c r="BN148" s="143" t="str">
        <f>IF($A148="","",_xlfn.IFNA(RTD($A$1,,"order",$A148,BN$6,$A$2),""))</f>
        <v/>
      </c>
      <c r="BO148" s="149" t="str">
        <f>IF($A148="","",_xlfn.IFNA(RTD($A$1,,"order",$A148,BO$6,$A$2),""))</f>
        <v/>
      </c>
      <c r="BP148" s="149" t="str">
        <f>IF($A148="","",_xlfn.IFNA(RTD($A$1,,"order",$A148,BP$6,$A$2),""))</f>
        <v/>
      </c>
      <c r="BQ148" s="149" t="str">
        <f>IF($A148="","",_xlfn.IFNA(RTD($A$1,,"order",$A148,BQ$6,$A$2),""))</f>
        <v/>
      </c>
      <c r="BR148" s="59" t="str">
        <f>IF($A148="","",_xlfn.IFNA(RTD($A$1,,"order",$A148,BR$6,$A$2),""))</f>
        <v/>
      </c>
      <c r="BS148" s="59" t="str">
        <f>IF($A148="","",_xlfn.IFNA(RTD($A$1,,"order",$A148,BS$6,$A$2),""))</f>
        <v/>
      </c>
      <c r="BT148" s="59" t="str">
        <f>IF($A148="","",_xlfn.IFNA(RTD($A$1,,"order",$A148,BT$6,$A$2),""))</f>
        <v/>
      </c>
      <c r="BU148" s="59" t="str">
        <f>IF($A148="","",_xlfn.IFNA(RTD($A$1,,"order",$A148,BU$6,$A$2),""))</f>
        <v/>
      </c>
      <c r="BV148" s="59" t="str">
        <f>IF($A148="","",_xlfn.IFNA(RTD($A$1,,"order",$A148,BV$6,$A$2),""))</f>
        <v/>
      </c>
      <c r="BW148" s="59" t="str">
        <f>IF($A148="","",_xlfn.IFNA(RTD($A$1,,"order",$A148,BW$6,$A$2),""))</f>
        <v/>
      </c>
      <c r="BX148" s="59" t="str">
        <f>IF($A148="","",_xlfn.IFNA(RTD($A$1,,"order",$A148,BX$6,$A$2),""))</f>
        <v/>
      </c>
      <c r="BY148" s="59" t="str">
        <f>IF($A148="","",_xlfn.IFNA(RTD($A$1,,"order",$A148,BY$6,$A$2),""))</f>
        <v/>
      </c>
      <c r="BZ148" s="59" t="str">
        <f>IF($A148="","",_xlfn.IFNA(RTD($A$1,,"order",$A148,BZ$6,$A$2),""))</f>
        <v/>
      </c>
      <c r="CA148" s="59" t="str">
        <f>IF($A148="","",_xlfn.IFNA(RTD($A$1,,"order",$A148,CA$6,$A$2),""))</f>
        <v/>
      </c>
      <c r="CB148" s="59" t="str">
        <f>IF($A148="","",_xlfn.IFNA(RTD($A$1,,"order",$A148,CB$6,$A$2),""))</f>
        <v/>
      </c>
    </row>
    <row r="149" spans="1:80" x14ac:dyDescent="0.55000000000000004">
      <c r="A149" s="59" t="str">
        <f>IF(LiveOn,IFERROR(MID(","&amp;$B$5&amp;",",FIND(CHAR(1),SUBSTITUTE(","&amp;$B$5&amp;",",",",CHAR(1),ROWS($A$7:A149)))+1,FIND(CHAR(1),SUBSTITUTE(","&amp;$B$5&amp;",",",",CHAR(1),ROWS($A$7:A149)+1))-FIND(CHAR(1),SUBSTITUTE(","&amp;$B$5&amp;",",",",CHAR(1),ROWS($A$7:A149)))-1),""),"")</f>
        <v/>
      </c>
      <c r="B149" s="115" t="str">
        <f>IF($A149="","",IF(ISNUMBER(UtcOffset),IF(ISNUMBER(RTD($A$1,,"order",$A149,B$6,$A$2)),RTD($A$1,,"order",$A149,B$6,$A$2)+UtcOffset,RTD($A$1,,"order",$A149,B$6,$A$2)),""))</f>
        <v/>
      </c>
      <c r="C149" s="115" t="str">
        <f>IF($A149="","",IF(ISNUMBER(UtcOffset),IF(ISNUMBER(RTD($A$1,,"order",$A149,C$6,$A$2)),RTD($A$1,,"order",$A149,C$6,$A$2)+UtcOffset,RTD($A$1,,"order",$A149,C$6,$A$2)),""))</f>
        <v/>
      </c>
      <c r="D149" s="61" t="str">
        <f>IF($A149="","",_xlfn.IFNA(RTD($A$1,,"order",$A149,D$6,$A$2),""))</f>
        <v/>
      </c>
      <c r="E149" s="123" t="str">
        <f>IF($A149="","",_xlfn.IFNA(RTD($A$1,,"order",$A149,E$6,$A$2),""))</f>
        <v/>
      </c>
      <c r="F149" s="130" t="str">
        <f>IF($A149="","",_xlfn.IFNA(RTD($A$1,,"order",$A149,F$6,$A$2),""))</f>
        <v/>
      </c>
      <c r="G149" s="130" t="str">
        <f>IF($A149="","",_xlfn.IFNA(RTD($A$1,,"order",$A149,G$6,$A$2),""))</f>
        <v/>
      </c>
      <c r="H149" s="82" t="str">
        <f>IF($A149="","",_xlfn.IFNA(RTD($A$1,,"order",$A149,H$6,$A$2),""))</f>
        <v/>
      </c>
      <c r="I149" s="135" t="str">
        <f>IF($A149="","",_xlfn.IFNA(RTD($A$1,,"order",$A149,I$6,$A$2),""))</f>
        <v/>
      </c>
      <c r="J149" s="135" t="str">
        <f>IF($A149="","",_xlfn.IFNA(RTD($A$1,,"order",$A149,J$6,$A$2),""))</f>
        <v/>
      </c>
      <c r="K149" s="139" t="str">
        <f>IF($A149="","",_xlfn.IFNA(RTD($A$1,,"order",$A149,K$6,$A$2),""))</f>
        <v/>
      </c>
      <c r="L149" s="139" t="str">
        <f>IF($A149="","",_xlfn.IFNA(RTD($A$1,,"order",$A149,L$6,$A$2),""))</f>
        <v/>
      </c>
      <c r="M149" s="62" t="str">
        <f>IF($A149="","",_xlfn.IFNA(RTD($A$1,,"order",$A149,M$6,$A$2),""))</f>
        <v/>
      </c>
      <c r="N149" s="62" t="str">
        <f>IF($A149="","",_xlfn.IFNA(RTD($A$1,,"order",$A149,N$6,$A$2),""))</f>
        <v/>
      </c>
      <c r="O149" s="142" t="str">
        <f>IF($A149="","",_xlfn.IFNA(RTD($A$1,,"order",$A149,O$6,$A$2),""))</f>
        <v/>
      </c>
      <c r="P149" s="142" t="str">
        <f>IF($A149="","",_xlfn.IFNA(RTD($A$1,,"order",$A149,P$6,$A$2),""))</f>
        <v/>
      </c>
      <c r="Q149" s="152" t="str">
        <f>IF($A149="","",_xlfn.IFNA(RTD($A$1,,"order",$A149,Q$6,$A$2),""))</f>
        <v/>
      </c>
      <c r="R149" s="59" t="str">
        <f>IF($A149="","",_xlfn.IFNA(RTD($A$1,,"order",$A149,R$6,$A$2),""))</f>
        <v/>
      </c>
      <c r="S149" s="59" t="str">
        <f>IF($A149="","",_xlfn.IFNA(RTD($A$1,,"order",$A149,S$6,$A$2),""))</f>
        <v/>
      </c>
      <c r="T149" s="143" t="str">
        <f>IF($A149="","",_xlfn.IFNA(RTD($A$1,,"order",$A149,T$6,$A$2),""))</f>
        <v/>
      </c>
      <c r="U149" s="143" t="str">
        <f>IF($A149="","",_xlfn.IFNA(RTD($A$1,,"order",$A149,U$6,$A$2),""))</f>
        <v/>
      </c>
      <c r="V149" s="143" t="str">
        <f>IF($A149="","",_xlfn.IFNA(RTD($A$1,,"order",$A149,V$6,$A$2),""))</f>
        <v/>
      </c>
      <c r="W149" s="143" t="str">
        <f>IF($A149="","",_xlfn.IFNA(RTD($A$1,,"order",$A149,W$6,$A$2),""))</f>
        <v/>
      </c>
      <c r="X149" s="147" t="str">
        <f>IF($A149="","",_xlfn.IFNA(RTD($A$1,,"order",$A149,X$6,$A$2),""))</f>
        <v/>
      </c>
      <c r="Y149" s="147" t="str">
        <f>IF($A149="","",_xlfn.IFNA(RTD($A$1,,"order",$A149,Y$6,$A$2),""))</f>
        <v/>
      </c>
      <c r="Z149" s="143" t="str">
        <f>IF($A149="","",_xlfn.IFNA(RTD($A$1,,"order",$A149,Z$6,$A$2),""))</f>
        <v/>
      </c>
      <c r="AA149" s="143" t="str">
        <f>IF($A149="","",_xlfn.IFNA(RTD($A$1,,"order",$A149,AA$6,$A$2),""))</f>
        <v/>
      </c>
      <c r="AB149" s="143" t="str">
        <f>IF($A149="","",_xlfn.IFNA(RTD($A$1,,"order",$A149,AB$6,$A$2),""))</f>
        <v/>
      </c>
      <c r="AC149" s="143" t="str">
        <f>IF($A149="","",_xlfn.IFNA(RTD($A$1,,"order",$A149,AC$6,$A$2),""))</f>
        <v/>
      </c>
      <c r="AD149" s="143" t="str">
        <f>IF($A149="","",_xlfn.IFNA(RTD($A$1,,"order",$A149,AD$6,$A$2),""))</f>
        <v/>
      </c>
      <c r="AE149" s="59" t="str">
        <f>IF($A149="","",_xlfn.IFNA(RTD($A$1,,"order",$A149,AE$6,$A$2),""))</f>
        <v/>
      </c>
      <c r="AF149" s="59" t="str">
        <f>IF($A149="","",_xlfn.IFNA(RTD($A$1,,"order",$A149,AF$6,$A$2),""))</f>
        <v/>
      </c>
      <c r="AG149" s="59" t="str">
        <f>IF($A149="","",_xlfn.IFNA(RTD($A$1,,"order",$A149,AG$6,$A$2),""))</f>
        <v/>
      </c>
      <c r="AH149" s="59" t="str">
        <f>IF($A149="","",_xlfn.IFNA(RTD($A$1,,"order",$A149,AH$6,$A$2),""))</f>
        <v/>
      </c>
      <c r="AI149" s="143" t="str">
        <f>IF($A149="","",_xlfn.IFNA(RTD($A$1,,"order",$A149,AI$6,$A$2),""))</f>
        <v/>
      </c>
      <c r="AJ149" s="59" t="str">
        <f>IF($A149="","",_xlfn.IFNA(RTD($A$1,,"order",$A149,AJ$6,$A$2),""))</f>
        <v/>
      </c>
      <c r="AK149" s="143" t="str">
        <f>IF($A149="","",_xlfn.IFNA(RTD($A$1,,"order",$A149,AK$6,$A$2),""))</f>
        <v/>
      </c>
      <c r="AL149" s="59" t="str">
        <f>IF($A149="","",_xlfn.IFNA(RTD($A$1,,"order",$A149,AL$6,$A$2),""))</f>
        <v/>
      </c>
      <c r="AM149" s="143" t="str">
        <f>IF($A149="","",_xlfn.IFNA(RTD($A$1,,"order",$A149,AM$6,$A$2),""))</f>
        <v/>
      </c>
      <c r="AN149" s="143" t="str">
        <f>IF($A149="","",_xlfn.IFNA(RTD($A$1,,"order",$A149,AN$6,$A$2),""))</f>
        <v/>
      </c>
      <c r="AO149" s="143" t="str">
        <f>IF($A149="","",_xlfn.IFNA(RTD($A$1,,"order",$A149,AO$6,$A$2),""))</f>
        <v/>
      </c>
      <c r="AP149" s="143" t="str">
        <f>IF($A149="","",_xlfn.IFNA(RTD($A$1,,"order",$A149,AP$6,$A$2),""))</f>
        <v/>
      </c>
      <c r="AQ149" s="143" t="str">
        <f>IF($A149="","",_xlfn.IFNA(RTD($A$1,,"order",$A149,AQ$6,$A$2),""))</f>
        <v/>
      </c>
      <c r="AR149" s="143" t="str">
        <f>IF($A149="","",_xlfn.IFNA(RTD($A$1,,"order",$A149,AR$6,$A$2),""))</f>
        <v/>
      </c>
      <c r="AS149" s="143" t="str">
        <f>IF($A149="","",_xlfn.IFNA(RTD($A$1,,"order",$A149,AS$6,$A$2),""))</f>
        <v/>
      </c>
      <c r="AT149" s="143" t="str">
        <f>IF($A149="","",_xlfn.IFNA(RTD($A$1,,"order",$A149,AT$6,$A$2),""))</f>
        <v/>
      </c>
      <c r="AU149" s="59" t="str">
        <f>IF($A149="","",_xlfn.IFNA(RTD($A$1,,"order",$A149,AU$6,$A$2),""))</f>
        <v/>
      </c>
      <c r="AV149" s="59" t="str">
        <f>IF($A149="","",_xlfn.IFNA(RTD($A$1,,"order",$A149,AV$6,$A$2),""))</f>
        <v/>
      </c>
      <c r="AW149" s="143" t="str">
        <f>IF($A149="","",_xlfn.IFNA(RTD($A$1,,"order",$A149,AW$6,$A$2),""))</f>
        <v/>
      </c>
      <c r="AX149" s="143" t="str">
        <f>IF($A149="","",_xlfn.IFNA(RTD($A$1,,"order",$A149,AX$6,$A$2),""))</f>
        <v/>
      </c>
      <c r="AY149" s="143" t="str">
        <f>IF($A149="","",_xlfn.IFNA(RTD($A$1,,"order",$A149,AY$6,$A$2),""))</f>
        <v/>
      </c>
      <c r="AZ149" s="143" t="str">
        <f>IF($A149="","",_xlfn.IFNA(RTD($A$1,,"order",$A149,AZ$6,$A$2),""))</f>
        <v/>
      </c>
      <c r="BA149" s="143" t="str">
        <f>IF($A149="","",_xlfn.IFNA(RTD($A$1,,"order",$A149,BA$6,$A$2),""))</f>
        <v/>
      </c>
      <c r="BB149" s="143" t="str">
        <f>IF($A149="","",_xlfn.IFNA(RTD($A$1,,"order",$A149,BB$6,$A$2),""))</f>
        <v/>
      </c>
      <c r="BC149" s="143" t="str">
        <f>IF($A149="","",_xlfn.IFNA(RTD($A$1,,"order",$A149,BC$6,$A$2),""))</f>
        <v/>
      </c>
      <c r="BD149" s="143" t="str">
        <f>IF($A149="","",_xlfn.IFNA(RTD($A$1,,"order",$A149,BD$6,$A$2),""))</f>
        <v/>
      </c>
      <c r="BE149" s="143" t="str">
        <f>IF($A149="","",_xlfn.IFNA(RTD($A$1,,"order",$A149,BE$6,$A$2),""))</f>
        <v/>
      </c>
      <c r="BF149" s="143" t="str">
        <f>IF($A149="","",_xlfn.IFNA(RTD($A$1,,"order",$A149,BF$6,$A$2),""))</f>
        <v/>
      </c>
      <c r="BG149" s="143" t="str">
        <f>IF($A149="","",_xlfn.IFNA(RTD($A$1,,"order",$A149,BG$6,$A$2),""))</f>
        <v/>
      </c>
      <c r="BH149" s="143" t="str">
        <f>IF($A149="","",_xlfn.IFNA(RTD($A$1,,"order",$A149,BH$6,$A$2),""))</f>
        <v/>
      </c>
      <c r="BI149" s="143" t="str">
        <f>IF($A149="","",_xlfn.IFNA(RTD($A$1,,"order",$A149,BI$6,$A$2),""))</f>
        <v/>
      </c>
      <c r="BJ149" s="143" t="str">
        <f>IF($A149="","",_xlfn.IFNA(RTD($A$1,,"order",$A149,BJ$6,$A$2),""))</f>
        <v/>
      </c>
      <c r="BK149" s="143" t="str">
        <f>IF($A149="","",_xlfn.IFNA(RTD($A$1,,"order",$A149,BK$6,$A$2),""))</f>
        <v/>
      </c>
      <c r="BL149" s="143" t="str">
        <f>IF($A149="","",_xlfn.IFNA(RTD($A$1,,"order",$A149,BL$6,$A$2),""))</f>
        <v/>
      </c>
      <c r="BM149" s="143" t="str">
        <f>IF($A149="","",_xlfn.IFNA(RTD($A$1,,"order",$A149,BM$6,$A$2),""))</f>
        <v/>
      </c>
      <c r="BN149" s="143" t="str">
        <f>IF($A149="","",_xlfn.IFNA(RTD($A$1,,"order",$A149,BN$6,$A$2),""))</f>
        <v/>
      </c>
      <c r="BO149" s="149" t="str">
        <f>IF($A149="","",_xlfn.IFNA(RTD($A$1,,"order",$A149,BO$6,$A$2),""))</f>
        <v/>
      </c>
      <c r="BP149" s="149" t="str">
        <f>IF($A149="","",_xlfn.IFNA(RTD($A$1,,"order",$A149,BP$6,$A$2),""))</f>
        <v/>
      </c>
      <c r="BQ149" s="149" t="str">
        <f>IF($A149="","",_xlfn.IFNA(RTD($A$1,,"order",$A149,BQ$6,$A$2),""))</f>
        <v/>
      </c>
      <c r="BR149" s="59" t="str">
        <f>IF($A149="","",_xlfn.IFNA(RTD($A$1,,"order",$A149,BR$6,$A$2),""))</f>
        <v/>
      </c>
      <c r="BS149" s="59" t="str">
        <f>IF($A149="","",_xlfn.IFNA(RTD($A$1,,"order",$A149,BS$6,$A$2),""))</f>
        <v/>
      </c>
      <c r="BT149" s="59" t="str">
        <f>IF($A149="","",_xlfn.IFNA(RTD($A$1,,"order",$A149,BT$6,$A$2),""))</f>
        <v/>
      </c>
      <c r="BU149" s="59" t="str">
        <f>IF($A149="","",_xlfn.IFNA(RTD($A$1,,"order",$A149,BU$6,$A$2),""))</f>
        <v/>
      </c>
      <c r="BV149" s="59" t="str">
        <f>IF($A149="","",_xlfn.IFNA(RTD($A$1,,"order",$A149,BV$6,$A$2),""))</f>
        <v/>
      </c>
      <c r="BW149" s="59" t="str">
        <f>IF($A149="","",_xlfn.IFNA(RTD($A$1,,"order",$A149,BW$6,$A$2),""))</f>
        <v/>
      </c>
      <c r="BX149" s="59" t="str">
        <f>IF($A149="","",_xlfn.IFNA(RTD($A$1,,"order",$A149,BX$6,$A$2),""))</f>
        <v/>
      </c>
      <c r="BY149" s="59" t="str">
        <f>IF($A149="","",_xlfn.IFNA(RTD($A$1,,"order",$A149,BY$6,$A$2),""))</f>
        <v/>
      </c>
      <c r="BZ149" s="59" t="str">
        <f>IF($A149="","",_xlfn.IFNA(RTD($A$1,,"order",$A149,BZ$6,$A$2),""))</f>
        <v/>
      </c>
      <c r="CA149" s="59" t="str">
        <f>IF($A149="","",_xlfn.IFNA(RTD($A$1,,"order",$A149,CA$6,$A$2),""))</f>
        <v/>
      </c>
      <c r="CB149" s="59" t="str">
        <f>IF($A149="","",_xlfn.IFNA(RTD($A$1,,"order",$A149,CB$6,$A$2),""))</f>
        <v/>
      </c>
    </row>
    <row r="150" spans="1:80" x14ac:dyDescent="0.55000000000000004">
      <c r="A150" s="59" t="str">
        <f>IF(LiveOn,IFERROR(MID(","&amp;$B$5&amp;",",FIND(CHAR(1),SUBSTITUTE(","&amp;$B$5&amp;",",",",CHAR(1),ROWS($A$7:A150)))+1,FIND(CHAR(1),SUBSTITUTE(","&amp;$B$5&amp;",",",",CHAR(1),ROWS($A$7:A150)+1))-FIND(CHAR(1),SUBSTITUTE(","&amp;$B$5&amp;",",",",CHAR(1),ROWS($A$7:A150)))-1),""),"")</f>
        <v/>
      </c>
      <c r="B150" s="115" t="str">
        <f>IF($A150="","",IF(ISNUMBER(UtcOffset),IF(ISNUMBER(RTD($A$1,,"order",$A150,B$6,$A$2)),RTD($A$1,,"order",$A150,B$6,$A$2)+UtcOffset,RTD($A$1,,"order",$A150,B$6,$A$2)),""))</f>
        <v/>
      </c>
      <c r="C150" s="115" t="str">
        <f>IF($A150="","",IF(ISNUMBER(UtcOffset),IF(ISNUMBER(RTD($A$1,,"order",$A150,C$6,$A$2)),RTD($A$1,,"order",$A150,C$6,$A$2)+UtcOffset,RTD($A$1,,"order",$A150,C$6,$A$2)),""))</f>
        <v/>
      </c>
      <c r="D150" s="61" t="str">
        <f>IF($A150="","",_xlfn.IFNA(RTD($A$1,,"order",$A150,D$6,$A$2),""))</f>
        <v/>
      </c>
      <c r="E150" s="123" t="str">
        <f>IF($A150="","",_xlfn.IFNA(RTD($A$1,,"order",$A150,E$6,$A$2),""))</f>
        <v/>
      </c>
      <c r="F150" s="130" t="str">
        <f>IF($A150="","",_xlfn.IFNA(RTD($A$1,,"order",$A150,F$6,$A$2),""))</f>
        <v/>
      </c>
      <c r="G150" s="130" t="str">
        <f>IF($A150="","",_xlfn.IFNA(RTD($A$1,,"order",$A150,G$6,$A$2),""))</f>
        <v/>
      </c>
      <c r="H150" s="82" t="str">
        <f>IF($A150="","",_xlfn.IFNA(RTD($A$1,,"order",$A150,H$6,$A$2),""))</f>
        <v/>
      </c>
      <c r="I150" s="135" t="str">
        <f>IF($A150="","",_xlfn.IFNA(RTD($A$1,,"order",$A150,I$6,$A$2),""))</f>
        <v/>
      </c>
      <c r="J150" s="135" t="str">
        <f>IF($A150="","",_xlfn.IFNA(RTD($A$1,,"order",$A150,J$6,$A$2),""))</f>
        <v/>
      </c>
      <c r="K150" s="139" t="str">
        <f>IF($A150="","",_xlfn.IFNA(RTD($A$1,,"order",$A150,K$6,$A$2),""))</f>
        <v/>
      </c>
      <c r="L150" s="139" t="str">
        <f>IF($A150="","",_xlfn.IFNA(RTD($A$1,,"order",$A150,L$6,$A$2),""))</f>
        <v/>
      </c>
      <c r="M150" s="62" t="str">
        <f>IF($A150="","",_xlfn.IFNA(RTD($A$1,,"order",$A150,M$6,$A$2),""))</f>
        <v/>
      </c>
      <c r="N150" s="62" t="str">
        <f>IF($A150="","",_xlfn.IFNA(RTD($A$1,,"order",$A150,N$6,$A$2),""))</f>
        <v/>
      </c>
      <c r="O150" s="142" t="str">
        <f>IF($A150="","",_xlfn.IFNA(RTD($A$1,,"order",$A150,O$6,$A$2),""))</f>
        <v/>
      </c>
      <c r="P150" s="142" t="str">
        <f>IF($A150="","",_xlfn.IFNA(RTD($A$1,,"order",$A150,P$6,$A$2),""))</f>
        <v/>
      </c>
      <c r="Q150" s="152" t="str">
        <f>IF($A150="","",_xlfn.IFNA(RTD($A$1,,"order",$A150,Q$6,$A$2),""))</f>
        <v/>
      </c>
      <c r="R150" s="59" t="str">
        <f>IF($A150="","",_xlfn.IFNA(RTD($A$1,,"order",$A150,R$6,$A$2),""))</f>
        <v/>
      </c>
      <c r="S150" s="59" t="str">
        <f>IF($A150="","",_xlfn.IFNA(RTD($A$1,,"order",$A150,S$6,$A$2),""))</f>
        <v/>
      </c>
      <c r="T150" s="143" t="str">
        <f>IF($A150="","",_xlfn.IFNA(RTD($A$1,,"order",$A150,T$6,$A$2),""))</f>
        <v/>
      </c>
      <c r="U150" s="143" t="str">
        <f>IF($A150="","",_xlfn.IFNA(RTD($A$1,,"order",$A150,U$6,$A$2),""))</f>
        <v/>
      </c>
      <c r="V150" s="143" t="str">
        <f>IF($A150="","",_xlfn.IFNA(RTD($A$1,,"order",$A150,V$6,$A$2),""))</f>
        <v/>
      </c>
      <c r="W150" s="143" t="str">
        <f>IF($A150="","",_xlfn.IFNA(RTD($A$1,,"order",$A150,W$6,$A$2),""))</f>
        <v/>
      </c>
      <c r="X150" s="147" t="str">
        <f>IF($A150="","",_xlfn.IFNA(RTD($A$1,,"order",$A150,X$6,$A$2),""))</f>
        <v/>
      </c>
      <c r="Y150" s="147" t="str">
        <f>IF($A150="","",_xlfn.IFNA(RTD($A$1,,"order",$A150,Y$6,$A$2),""))</f>
        <v/>
      </c>
      <c r="Z150" s="143" t="str">
        <f>IF($A150="","",_xlfn.IFNA(RTD($A$1,,"order",$A150,Z$6,$A$2),""))</f>
        <v/>
      </c>
      <c r="AA150" s="143" t="str">
        <f>IF($A150="","",_xlfn.IFNA(RTD($A$1,,"order",$A150,AA$6,$A$2),""))</f>
        <v/>
      </c>
      <c r="AB150" s="143" t="str">
        <f>IF($A150="","",_xlfn.IFNA(RTD($A$1,,"order",$A150,AB$6,$A$2),""))</f>
        <v/>
      </c>
      <c r="AC150" s="143" t="str">
        <f>IF($A150="","",_xlfn.IFNA(RTD($A$1,,"order",$A150,AC$6,$A$2),""))</f>
        <v/>
      </c>
      <c r="AD150" s="143" t="str">
        <f>IF($A150="","",_xlfn.IFNA(RTD($A$1,,"order",$A150,AD$6,$A$2),""))</f>
        <v/>
      </c>
      <c r="AE150" s="59" t="str">
        <f>IF($A150="","",_xlfn.IFNA(RTD($A$1,,"order",$A150,AE$6,$A$2),""))</f>
        <v/>
      </c>
      <c r="AF150" s="59" t="str">
        <f>IF($A150="","",_xlfn.IFNA(RTD($A$1,,"order",$A150,AF$6,$A$2),""))</f>
        <v/>
      </c>
      <c r="AG150" s="59" t="str">
        <f>IF($A150="","",_xlfn.IFNA(RTD($A$1,,"order",$A150,AG$6,$A$2),""))</f>
        <v/>
      </c>
      <c r="AH150" s="59" t="str">
        <f>IF($A150="","",_xlfn.IFNA(RTD($A$1,,"order",$A150,AH$6,$A$2),""))</f>
        <v/>
      </c>
      <c r="AI150" s="143" t="str">
        <f>IF($A150="","",_xlfn.IFNA(RTD($A$1,,"order",$A150,AI$6,$A$2),""))</f>
        <v/>
      </c>
      <c r="AJ150" s="59" t="str">
        <f>IF($A150="","",_xlfn.IFNA(RTD($A$1,,"order",$A150,AJ$6,$A$2),""))</f>
        <v/>
      </c>
      <c r="AK150" s="143" t="str">
        <f>IF($A150="","",_xlfn.IFNA(RTD($A$1,,"order",$A150,AK$6,$A$2),""))</f>
        <v/>
      </c>
      <c r="AL150" s="59" t="str">
        <f>IF($A150="","",_xlfn.IFNA(RTD($A$1,,"order",$A150,AL$6,$A$2),""))</f>
        <v/>
      </c>
      <c r="AM150" s="143" t="str">
        <f>IF($A150="","",_xlfn.IFNA(RTD($A$1,,"order",$A150,AM$6,$A$2),""))</f>
        <v/>
      </c>
      <c r="AN150" s="143" t="str">
        <f>IF($A150="","",_xlfn.IFNA(RTD($A$1,,"order",$A150,AN$6,$A$2),""))</f>
        <v/>
      </c>
      <c r="AO150" s="143" t="str">
        <f>IF($A150="","",_xlfn.IFNA(RTD($A$1,,"order",$A150,AO$6,$A$2),""))</f>
        <v/>
      </c>
      <c r="AP150" s="143" t="str">
        <f>IF($A150="","",_xlfn.IFNA(RTD($A$1,,"order",$A150,AP$6,$A$2),""))</f>
        <v/>
      </c>
      <c r="AQ150" s="143" t="str">
        <f>IF($A150="","",_xlfn.IFNA(RTD($A$1,,"order",$A150,AQ$6,$A$2),""))</f>
        <v/>
      </c>
      <c r="AR150" s="143" t="str">
        <f>IF($A150="","",_xlfn.IFNA(RTD($A$1,,"order",$A150,AR$6,$A$2),""))</f>
        <v/>
      </c>
      <c r="AS150" s="143" t="str">
        <f>IF($A150="","",_xlfn.IFNA(RTD($A$1,,"order",$A150,AS$6,$A$2),""))</f>
        <v/>
      </c>
      <c r="AT150" s="143" t="str">
        <f>IF($A150="","",_xlfn.IFNA(RTD($A$1,,"order",$A150,AT$6,$A$2),""))</f>
        <v/>
      </c>
      <c r="AU150" s="59" t="str">
        <f>IF($A150="","",_xlfn.IFNA(RTD($A$1,,"order",$A150,AU$6,$A$2),""))</f>
        <v/>
      </c>
      <c r="AV150" s="59" t="str">
        <f>IF($A150="","",_xlfn.IFNA(RTD($A$1,,"order",$A150,AV$6,$A$2),""))</f>
        <v/>
      </c>
      <c r="AW150" s="143" t="str">
        <f>IF($A150="","",_xlfn.IFNA(RTD($A$1,,"order",$A150,AW$6,$A$2),""))</f>
        <v/>
      </c>
      <c r="AX150" s="143" t="str">
        <f>IF($A150="","",_xlfn.IFNA(RTD($A$1,,"order",$A150,AX$6,$A$2),""))</f>
        <v/>
      </c>
      <c r="AY150" s="143" t="str">
        <f>IF($A150="","",_xlfn.IFNA(RTD($A$1,,"order",$A150,AY$6,$A$2),""))</f>
        <v/>
      </c>
      <c r="AZ150" s="143" t="str">
        <f>IF($A150="","",_xlfn.IFNA(RTD($A$1,,"order",$A150,AZ$6,$A$2),""))</f>
        <v/>
      </c>
      <c r="BA150" s="143" t="str">
        <f>IF($A150="","",_xlfn.IFNA(RTD($A$1,,"order",$A150,BA$6,$A$2),""))</f>
        <v/>
      </c>
      <c r="BB150" s="143" t="str">
        <f>IF($A150="","",_xlfn.IFNA(RTD($A$1,,"order",$A150,BB$6,$A$2),""))</f>
        <v/>
      </c>
      <c r="BC150" s="143" t="str">
        <f>IF($A150="","",_xlfn.IFNA(RTD($A$1,,"order",$A150,BC$6,$A$2),""))</f>
        <v/>
      </c>
      <c r="BD150" s="143" t="str">
        <f>IF($A150="","",_xlfn.IFNA(RTD($A$1,,"order",$A150,BD$6,$A$2),""))</f>
        <v/>
      </c>
      <c r="BE150" s="143" t="str">
        <f>IF($A150="","",_xlfn.IFNA(RTD($A$1,,"order",$A150,BE$6,$A$2),""))</f>
        <v/>
      </c>
      <c r="BF150" s="143" t="str">
        <f>IF($A150="","",_xlfn.IFNA(RTD($A$1,,"order",$A150,BF$6,$A$2),""))</f>
        <v/>
      </c>
      <c r="BG150" s="143" t="str">
        <f>IF($A150="","",_xlfn.IFNA(RTD($A$1,,"order",$A150,BG$6,$A$2),""))</f>
        <v/>
      </c>
      <c r="BH150" s="143" t="str">
        <f>IF($A150="","",_xlfn.IFNA(RTD($A$1,,"order",$A150,BH$6,$A$2),""))</f>
        <v/>
      </c>
      <c r="BI150" s="143" t="str">
        <f>IF($A150="","",_xlfn.IFNA(RTD($A$1,,"order",$A150,BI$6,$A$2),""))</f>
        <v/>
      </c>
      <c r="BJ150" s="143" t="str">
        <f>IF($A150="","",_xlfn.IFNA(RTD($A$1,,"order",$A150,BJ$6,$A$2),""))</f>
        <v/>
      </c>
      <c r="BK150" s="143" t="str">
        <f>IF($A150="","",_xlfn.IFNA(RTD($A$1,,"order",$A150,BK$6,$A$2),""))</f>
        <v/>
      </c>
      <c r="BL150" s="143" t="str">
        <f>IF($A150="","",_xlfn.IFNA(RTD($A$1,,"order",$A150,BL$6,$A$2),""))</f>
        <v/>
      </c>
      <c r="BM150" s="143" t="str">
        <f>IF($A150="","",_xlfn.IFNA(RTD($A$1,,"order",$A150,BM$6,$A$2),""))</f>
        <v/>
      </c>
      <c r="BN150" s="143" t="str">
        <f>IF($A150="","",_xlfn.IFNA(RTD($A$1,,"order",$A150,BN$6,$A$2),""))</f>
        <v/>
      </c>
      <c r="BO150" s="149" t="str">
        <f>IF($A150="","",_xlfn.IFNA(RTD($A$1,,"order",$A150,BO$6,$A$2),""))</f>
        <v/>
      </c>
      <c r="BP150" s="149" t="str">
        <f>IF($A150="","",_xlfn.IFNA(RTD($A$1,,"order",$A150,BP$6,$A$2),""))</f>
        <v/>
      </c>
      <c r="BQ150" s="149" t="str">
        <f>IF($A150="","",_xlfn.IFNA(RTD($A$1,,"order",$A150,BQ$6,$A$2),""))</f>
        <v/>
      </c>
      <c r="BR150" s="59" t="str">
        <f>IF($A150="","",_xlfn.IFNA(RTD($A$1,,"order",$A150,BR$6,$A$2),""))</f>
        <v/>
      </c>
      <c r="BS150" s="59" t="str">
        <f>IF($A150="","",_xlfn.IFNA(RTD($A$1,,"order",$A150,BS$6,$A$2),""))</f>
        <v/>
      </c>
      <c r="BT150" s="59" t="str">
        <f>IF($A150="","",_xlfn.IFNA(RTD($A$1,,"order",$A150,BT$6,$A$2),""))</f>
        <v/>
      </c>
      <c r="BU150" s="59" t="str">
        <f>IF($A150="","",_xlfn.IFNA(RTD($A$1,,"order",$A150,BU$6,$A$2),""))</f>
        <v/>
      </c>
      <c r="BV150" s="59" t="str">
        <f>IF($A150="","",_xlfn.IFNA(RTD($A$1,,"order",$A150,BV$6,$A$2),""))</f>
        <v/>
      </c>
      <c r="BW150" s="59" t="str">
        <f>IF($A150="","",_xlfn.IFNA(RTD($A$1,,"order",$A150,BW$6,$A$2),""))</f>
        <v/>
      </c>
      <c r="BX150" s="59" t="str">
        <f>IF($A150="","",_xlfn.IFNA(RTD($A$1,,"order",$A150,BX$6,$A$2),""))</f>
        <v/>
      </c>
      <c r="BY150" s="59" t="str">
        <f>IF($A150="","",_xlfn.IFNA(RTD($A$1,,"order",$A150,BY$6,$A$2),""))</f>
        <v/>
      </c>
      <c r="BZ150" s="59" t="str">
        <f>IF($A150="","",_xlfn.IFNA(RTD($A$1,,"order",$A150,BZ$6,$A$2),""))</f>
        <v/>
      </c>
      <c r="CA150" s="59" t="str">
        <f>IF($A150="","",_xlfn.IFNA(RTD($A$1,,"order",$A150,CA$6,$A$2),""))</f>
        <v/>
      </c>
      <c r="CB150" s="59" t="str">
        <f>IF($A150="","",_xlfn.IFNA(RTD($A$1,,"order",$A150,CB$6,$A$2),""))</f>
        <v/>
      </c>
    </row>
    <row r="151" spans="1:80" x14ac:dyDescent="0.55000000000000004">
      <c r="A151" s="59" t="str">
        <f>IF(LiveOn,IFERROR(MID(","&amp;$B$5&amp;",",FIND(CHAR(1),SUBSTITUTE(","&amp;$B$5&amp;",",",",CHAR(1),ROWS($A$7:A151)))+1,FIND(CHAR(1),SUBSTITUTE(","&amp;$B$5&amp;",",",",CHAR(1),ROWS($A$7:A151)+1))-FIND(CHAR(1),SUBSTITUTE(","&amp;$B$5&amp;",",",",CHAR(1),ROWS($A$7:A151)))-1),""),"")</f>
        <v/>
      </c>
      <c r="B151" s="115" t="str">
        <f>IF($A151="","",IF(ISNUMBER(UtcOffset),IF(ISNUMBER(RTD($A$1,,"order",$A151,B$6,$A$2)),RTD($A$1,,"order",$A151,B$6,$A$2)+UtcOffset,RTD($A$1,,"order",$A151,B$6,$A$2)),""))</f>
        <v/>
      </c>
      <c r="C151" s="115" t="str">
        <f>IF($A151="","",IF(ISNUMBER(UtcOffset),IF(ISNUMBER(RTD($A$1,,"order",$A151,C$6,$A$2)),RTD($A$1,,"order",$A151,C$6,$A$2)+UtcOffset,RTD($A$1,,"order",$A151,C$6,$A$2)),""))</f>
        <v/>
      </c>
      <c r="D151" s="61" t="str">
        <f>IF($A151="","",_xlfn.IFNA(RTD($A$1,,"order",$A151,D$6,$A$2),""))</f>
        <v/>
      </c>
      <c r="E151" s="123" t="str">
        <f>IF($A151="","",_xlfn.IFNA(RTD($A$1,,"order",$A151,E$6,$A$2),""))</f>
        <v/>
      </c>
      <c r="F151" s="130" t="str">
        <f>IF($A151="","",_xlfn.IFNA(RTD($A$1,,"order",$A151,F$6,$A$2),""))</f>
        <v/>
      </c>
      <c r="G151" s="130" t="str">
        <f>IF($A151="","",_xlfn.IFNA(RTD($A$1,,"order",$A151,G$6,$A$2),""))</f>
        <v/>
      </c>
      <c r="H151" s="82" t="str">
        <f>IF($A151="","",_xlfn.IFNA(RTD($A$1,,"order",$A151,H$6,$A$2),""))</f>
        <v/>
      </c>
      <c r="I151" s="135" t="str">
        <f>IF($A151="","",_xlfn.IFNA(RTD($A$1,,"order",$A151,I$6,$A$2),""))</f>
        <v/>
      </c>
      <c r="J151" s="135" t="str">
        <f>IF($A151="","",_xlfn.IFNA(RTD($A$1,,"order",$A151,J$6,$A$2),""))</f>
        <v/>
      </c>
      <c r="K151" s="139" t="str">
        <f>IF($A151="","",_xlfn.IFNA(RTD($A$1,,"order",$A151,K$6,$A$2),""))</f>
        <v/>
      </c>
      <c r="L151" s="139" t="str">
        <f>IF($A151="","",_xlfn.IFNA(RTD($A$1,,"order",$A151,L$6,$A$2),""))</f>
        <v/>
      </c>
      <c r="M151" s="62" t="str">
        <f>IF($A151="","",_xlfn.IFNA(RTD($A$1,,"order",$A151,M$6,$A$2),""))</f>
        <v/>
      </c>
      <c r="N151" s="62" t="str">
        <f>IF($A151="","",_xlfn.IFNA(RTD($A$1,,"order",$A151,N$6,$A$2),""))</f>
        <v/>
      </c>
      <c r="O151" s="142" t="str">
        <f>IF($A151="","",_xlfn.IFNA(RTD($A$1,,"order",$A151,O$6,$A$2),""))</f>
        <v/>
      </c>
      <c r="P151" s="142" t="str">
        <f>IF($A151="","",_xlfn.IFNA(RTD($A$1,,"order",$A151,P$6,$A$2),""))</f>
        <v/>
      </c>
      <c r="Q151" s="152" t="str">
        <f>IF($A151="","",_xlfn.IFNA(RTD($A$1,,"order",$A151,Q$6,$A$2),""))</f>
        <v/>
      </c>
      <c r="R151" s="59" t="str">
        <f>IF($A151="","",_xlfn.IFNA(RTD($A$1,,"order",$A151,R$6,$A$2),""))</f>
        <v/>
      </c>
      <c r="S151" s="59" t="str">
        <f>IF($A151="","",_xlfn.IFNA(RTD($A$1,,"order",$A151,S$6,$A$2),""))</f>
        <v/>
      </c>
      <c r="T151" s="143" t="str">
        <f>IF($A151="","",_xlfn.IFNA(RTD($A$1,,"order",$A151,T$6,$A$2),""))</f>
        <v/>
      </c>
      <c r="U151" s="143" t="str">
        <f>IF($A151="","",_xlfn.IFNA(RTD($A$1,,"order",$A151,U$6,$A$2),""))</f>
        <v/>
      </c>
      <c r="V151" s="143" t="str">
        <f>IF($A151="","",_xlfn.IFNA(RTD($A$1,,"order",$A151,V$6,$A$2),""))</f>
        <v/>
      </c>
      <c r="W151" s="143" t="str">
        <f>IF($A151="","",_xlfn.IFNA(RTD($A$1,,"order",$A151,W$6,$A$2),""))</f>
        <v/>
      </c>
      <c r="X151" s="147" t="str">
        <f>IF($A151="","",_xlfn.IFNA(RTD($A$1,,"order",$A151,X$6,$A$2),""))</f>
        <v/>
      </c>
      <c r="Y151" s="147" t="str">
        <f>IF($A151="","",_xlfn.IFNA(RTD($A$1,,"order",$A151,Y$6,$A$2),""))</f>
        <v/>
      </c>
      <c r="Z151" s="143" t="str">
        <f>IF($A151="","",_xlfn.IFNA(RTD($A$1,,"order",$A151,Z$6,$A$2),""))</f>
        <v/>
      </c>
      <c r="AA151" s="143" t="str">
        <f>IF($A151="","",_xlfn.IFNA(RTD($A$1,,"order",$A151,AA$6,$A$2),""))</f>
        <v/>
      </c>
      <c r="AB151" s="143" t="str">
        <f>IF($A151="","",_xlfn.IFNA(RTD($A$1,,"order",$A151,AB$6,$A$2),""))</f>
        <v/>
      </c>
      <c r="AC151" s="143" t="str">
        <f>IF($A151="","",_xlfn.IFNA(RTD($A$1,,"order",$A151,AC$6,$A$2),""))</f>
        <v/>
      </c>
      <c r="AD151" s="143" t="str">
        <f>IF($A151="","",_xlfn.IFNA(RTD($A$1,,"order",$A151,AD$6,$A$2),""))</f>
        <v/>
      </c>
      <c r="AE151" s="59" t="str">
        <f>IF($A151="","",_xlfn.IFNA(RTD($A$1,,"order",$A151,AE$6,$A$2),""))</f>
        <v/>
      </c>
      <c r="AF151" s="59" t="str">
        <f>IF($A151="","",_xlfn.IFNA(RTD($A$1,,"order",$A151,AF$6,$A$2),""))</f>
        <v/>
      </c>
      <c r="AG151" s="59" t="str">
        <f>IF($A151="","",_xlfn.IFNA(RTD($A$1,,"order",$A151,AG$6,$A$2),""))</f>
        <v/>
      </c>
      <c r="AH151" s="59" t="str">
        <f>IF($A151="","",_xlfn.IFNA(RTD($A$1,,"order",$A151,AH$6,$A$2),""))</f>
        <v/>
      </c>
      <c r="AI151" s="143" t="str">
        <f>IF($A151="","",_xlfn.IFNA(RTD($A$1,,"order",$A151,AI$6,$A$2),""))</f>
        <v/>
      </c>
      <c r="AJ151" s="59" t="str">
        <f>IF($A151="","",_xlfn.IFNA(RTD($A$1,,"order",$A151,AJ$6,$A$2),""))</f>
        <v/>
      </c>
      <c r="AK151" s="143" t="str">
        <f>IF($A151="","",_xlfn.IFNA(RTD($A$1,,"order",$A151,AK$6,$A$2),""))</f>
        <v/>
      </c>
      <c r="AL151" s="59" t="str">
        <f>IF($A151="","",_xlfn.IFNA(RTD($A$1,,"order",$A151,AL$6,$A$2),""))</f>
        <v/>
      </c>
      <c r="AM151" s="143" t="str">
        <f>IF($A151="","",_xlfn.IFNA(RTD($A$1,,"order",$A151,AM$6,$A$2),""))</f>
        <v/>
      </c>
      <c r="AN151" s="143" t="str">
        <f>IF($A151="","",_xlfn.IFNA(RTD($A$1,,"order",$A151,AN$6,$A$2),""))</f>
        <v/>
      </c>
      <c r="AO151" s="143" t="str">
        <f>IF($A151="","",_xlfn.IFNA(RTD($A$1,,"order",$A151,AO$6,$A$2),""))</f>
        <v/>
      </c>
      <c r="AP151" s="143" t="str">
        <f>IF($A151="","",_xlfn.IFNA(RTD($A$1,,"order",$A151,AP$6,$A$2),""))</f>
        <v/>
      </c>
      <c r="AQ151" s="143" t="str">
        <f>IF($A151="","",_xlfn.IFNA(RTD($A$1,,"order",$A151,AQ$6,$A$2),""))</f>
        <v/>
      </c>
      <c r="AR151" s="143" t="str">
        <f>IF($A151="","",_xlfn.IFNA(RTD($A$1,,"order",$A151,AR$6,$A$2),""))</f>
        <v/>
      </c>
      <c r="AS151" s="143" t="str">
        <f>IF($A151="","",_xlfn.IFNA(RTD($A$1,,"order",$A151,AS$6,$A$2),""))</f>
        <v/>
      </c>
      <c r="AT151" s="143" t="str">
        <f>IF($A151="","",_xlfn.IFNA(RTD($A$1,,"order",$A151,AT$6,$A$2),""))</f>
        <v/>
      </c>
      <c r="AU151" s="59" t="str">
        <f>IF($A151="","",_xlfn.IFNA(RTD($A$1,,"order",$A151,AU$6,$A$2),""))</f>
        <v/>
      </c>
      <c r="AV151" s="59" t="str">
        <f>IF($A151="","",_xlfn.IFNA(RTD($A$1,,"order",$A151,AV$6,$A$2),""))</f>
        <v/>
      </c>
      <c r="AW151" s="143" t="str">
        <f>IF($A151="","",_xlfn.IFNA(RTD($A$1,,"order",$A151,AW$6,$A$2),""))</f>
        <v/>
      </c>
      <c r="AX151" s="143" t="str">
        <f>IF($A151="","",_xlfn.IFNA(RTD($A$1,,"order",$A151,AX$6,$A$2),""))</f>
        <v/>
      </c>
      <c r="AY151" s="143" t="str">
        <f>IF($A151="","",_xlfn.IFNA(RTD($A$1,,"order",$A151,AY$6,$A$2),""))</f>
        <v/>
      </c>
      <c r="AZ151" s="143" t="str">
        <f>IF($A151="","",_xlfn.IFNA(RTD($A$1,,"order",$A151,AZ$6,$A$2),""))</f>
        <v/>
      </c>
      <c r="BA151" s="143" t="str">
        <f>IF($A151="","",_xlfn.IFNA(RTD($A$1,,"order",$A151,BA$6,$A$2),""))</f>
        <v/>
      </c>
      <c r="BB151" s="143" t="str">
        <f>IF($A151="","",_xlfn.IFNA(RTD($A$1,,"order",$A151,BB$6,$A$2),""))</f>
        <v/>
      </c>
      <c r="BC151" s="143" t="str">
        <f>IF($A151="","",_xlfn.IFNA(RTD($A$1,,"order",$A151,BC$6,$A$2),""))</f>
        <v/>
      </c>
      <c r="BD151" s="143" t="str">
        <f>IF($A151="","",_xlfn.IFNA(RTD($A$1,,"order",$A151,BD$6,$A$2),""))</f>
        <v/>
      </c>
      <c r="BE151" s="143" t="str">
        <f>IF($A151="","",_xlfn.IFNA(RTD($A$1,,"order",$A151,BE$6,$A$2),""))</f>
        <v/>
      </c>
      <c r="BF151" s="143" t="str">
        <f>IF($A151="","",_xlfn.IFNA(RTD($A$1,,"order",$A151,BF$6,$A$2),""))</f>
        <v/>
      </c>
      <c r="BG151" s="143" t="str">
        <f>IF($A151="","",_xlfn.IFNA(RTD($A$1,,"order",$A151,BG$6,$A$2),""))</f>
        <v/>
      </c>
      <c r="BH151" s="143" t="str">
        <f>IF($A151="","",_xlfn.IFNA(RTD($A$1,,"order",$A151,BH$6,$A$2),""))</f>
        <v/>
      </c>
      <c r="BI151" s="143" t="str">
        <f>IF($A151="","",_xlfn.IFNA(RTD($A$1,,"order",$A151,BI$6,$A$2),""))</f>
        <v/>
      </c>
      <c r="BJ151" s="143" t="str">
        <f>IF($A151="","",_xlfn.IFNA(RTD($A$1,,"order",$A151,BJ$6,$A$2),""))</f>
        <v/>
      </c>
      <c r="BK151" s="143" t="str">
        <f>IF($A151="","",_xlfn.IFNA(RTD($A$1,,"order",$A151,BK$6,$A$2),""))</f>
        <v/>
      </c>
      <c r="BL151" s="143" t="str">
        <f>IF($A151="","",_xlfn.IFNA(RTD($A$1,,"order",$A151,BL$6,$A$2),""))</f>
        <v/>
      </c>
      <c r="BM151" s="143" t="str">
        <f>IF($A151="","",_xlfn.IFNA(RTD($A$1,,"order",$A151,BM$6,$A$2),""))</f>
        <v/>
      </c>
      <c r="BN151" s="143" t="str">
        <f>IF($A151="","",_xlfn.IFNA(RTD($A$1,,"order",$A151,BN$6,$A$2),""))</f>
        <v/>
      </c>
      <c r="BO151" s="149" t="str">
        <f>IF($A151="","",_xlfn.IFNA(RTD($A$1,,"order",$A151,BO$6,$A$2),""))</f>
        <v/>
      </c>
      <c r="BP151" s="149" t="str">
        <f>IF($A151="","",_xlfn.IFNA(RTD($A$1,,"order",$A151,BP$6,$A$2),""))</f>
        <v/>
      </c>
      <c r="BQ151" s="149" t="str">
        <f>IF($A151="","",_xlfn.IFNA(RTD($A$1,,"order",$A151,BQ$6,$A$2),""))</f>
        <v/>
      </c>
      <c r="BR151" s="59" t="str">
        <f>IF($A151="","",_xlfn.IFNA(RTD($A$1,,"order",$A151,BR$6,$A$2),""))</f>
        <v/>
      </c>
      <c r="BS151" s="59" t="str">
        <f>IF($A151="","",_xlfn.IFNA(RTD($A$1,,"order",$A151,BS$6,$A$2),""))</f>
        <v/>
      </c>
      <c r="BT151" s="59" t="str">
        <f>IF($A151="","",_xlfn.IFNA(RTD($A$1,,"order",$A151,BT$6,$A$2),""))</f>
        <v/>
      </c>
      <c r="BU151" s="59" t="str">
        <f>IF($A151="","",_xlfn.IFNA(RTD($A$1,,"order",$A151,BU$6,$A$2),""))</f>
        <v/>
      </c>
      <c r="BV151" s="59" t="str">
        <f>IF($A151="","",_xlfn.IFNA(RTD($A$1,,"order",$A151,BV$6,$A$2),""))</f>
        <v/>
      </c>
      <c r="BW151" s="59" t="str">
        <f>IF($A151="","",_xlfn.IFNA(RTD($A$1,,"order",$A151,BW$6,$A$2),""))</f>
        <v/>
      </c>
      <c r="BX151" s="59" t="str">
        <f>IF($A151="","",_xlfn.IFNA(RTD($A$1,,"order",$A151,BX$6,$A$2),""))</f>
        <v/>
      </c>
      <c r="BY151" s="59" t="str">
        <f>IF($A151="","",_xlfn.IFNA(RTD($A$1,,"order",$A151,BY$6,$A$2),""))</f>
        <v/>
      </c>
      <c r="BZ151" s="59" t="str">
        <f>IF($A151="","",_xlfn.IFNA(RTD($A$1,,"order",$A151,BZ$6,$A$2),""))</f>
        <v/>
      </c>
      <c r="CA151" s="59" t="str">
        <f>IF($A151="","",_xlfn.IFNA(RTD($A$1,,"order",$A151,CA$6,$A$2),""))</f>
        <v/>
      </c>
      <c r="CB151" s="59" t="str">
        <f>IF($A151="","",_xlfn.IFNA(RTD($A$1,,"order",$A151,CB$6,$A$2),""))</f>
        <v/>
      </c>
    </row>
    <row r="152" spans="1:80" x14ac:dyDescent="0.55000000000000004">
      <c r="A152" s="59" t="str">
        <f>IF(LiveOn,IFERROR(MID(","&amp;$B$5&amp;",",FIND(CHAR(1),SUBSTITUTE(","&amp;$B$5&amp;",",",",CHAR(1),ROWS($A$7:A152)))+1,FIND(CHAR(1),SUBSTITUTE(","&amp;$B$5&amp;",",",",CHAR(1),ROWS($A$7:A152)+1))-FIND(CHAR(1),SUBSTITUTE(","&amp;$B$5&amp;",",",",CHAR(1),ROWS($A$7:A152)))-1),""),"")</f>
        <v/>
      </c>
      <c r="B152" s="115" t="str">
        <f>IF($A152="","",IF(ISNUMBER(UtcOffset),IF(ISNUMBER(RTD($A$1,,"order",$A152,B$6,$A$2)),RTD($A$1,,"order",$A152,B$6,$A$2)+UtcOffset,RTD($A$1,,"order",$A152,B$6,$A$2)),""))</f>
        <v/>
      </c>
      <c r="C152" s="115" t="str">
        <f>IF($A152="","",IF(ISNUMBER(UtcOffset),IF(ISNUMBER(RTD($A$1,,"order",$A152,C$6,$A$2)),RTD($A$1,,"order",$A152,C$6,$A$2)+UtcOffset,RTD($A$1,,"order",$A152,C$6,$A$2)),""))</f>
        <v/>
      </c>
      <c r="D152" s="61" t="str">
        <f>IF($A152="","",_xlfn.IFNA(RTD($A$1,,"order",$A152,D$6,$A$2),""))</f>
        <v/>
      </c>
      <c r="E152" s="123" t="str">
        <f>IF($A152="","",_xlfn.IFNA(RTD($A$1,,"order",$A152,E$6,$A$2),""))</f>
        <v/>
      </c>
      <c r="F152" s="130" t="str">
        <f>IF($A152="","",_xlfn.IFNA(RTD($A$1,,"order",$A152,F$6,$A$2),""))</f>
        <v/>
      </c>
      <c r="G152" s="130" t="str">
        <f>IF($A152="","",_xlfn.IFNA(RTD($A$1,,"order",$A152,G$6,$A$2),""))</f>
        <v/>
      </c>
      <c r="H152" s="82" t="str">
        <f>IF($A152="","",_xlfn.IFNA(RTD($A$1,,"order",$A152,H$6,$A$2),""))</f>
        <v/>
      </c>
      <c r="I152" s="135" t="str">
        <f>IF($A152="","",_xlfn.IFNA(RTD($A$1,,"order",$A152,I$6,$A$2),""))</f>
        <v/>
      </c>
      <c r="J152" s="135" t="str">
        <f>IF($A152="","",_xlfn.IFNA(RTD($A$1,,"order",$A152,J$6,$A$2),""))</f>
        <v/>
      </c>
      <c r="K152" s="139" t="str">
        <f>IF($A152="","",_xlfn.IFNA(RTD($A$1,,"order",$A152,K$6,$A$2),""))</f>
        <v/>
      </c>
      <c r="L152" s="139" t="str">
        <f>IF($A152="","",_xlfn.IFNA(RTD($A$1,,"order",$A152,L$6,$A$2),""))</f>
        <v/>
      </c>
      <c r="M152" s="62" t="str">
        <f>IF($A152="","",_xlfn.IFNA(RTD($A$1,,"order",$A152,M$6,$A$2),""))</f>
        <v/>
      </c>
      <c r="N152" s="62" t="str">
        <f>IF($A152="","",_xlfn.IFNA(RTD($A$1,,"order",$A152,N$6,$A$2),""))</f>
        <v/>
      </c>
      <c r="O152" s="142" t="str">
        <f>IF($A152="","",_xlfn.IFNA(RTD($A$1,,"order",$A152,O$6,$A$2),""))</f>
        <v/>
      </c>
      <c r="P152" s="142" t="str">
        <f>IF($A152="","",_xlfn.IFNA(RTD($A$1,,"order",$A152,P$6,$A$2),""))</f>
        <v/>
      </c>
      <c r="Q152" s="152" t="str">
        <f>IF($A152="","",_xlfn.IFNA(RTD($A$1,,"order",$A152,Q$6,$A$2),""))</f>
        <v/>
      </c>
      <c r="R152" s="59" t="str">
        <f>IF($A152="","",_xlfn.IFNA(RTD($A$1,,"order",$A152,R$6,$A$2),""))</f>
        <v/>
      </c>
      <c r="S152" s="59" t="str">
        <f>IF($A152="","",_xlfn.IFNA(RTD($A$1,,"order",$A152,S$6,$A$2),""))</f>
        <v/>
      </c>
      <c r="T152" s="143" t="str">
        <f>IF($A152="","",_xlfn.IFNA(RTD($A$1,,"order",$A152,T$6,$A$2),""))</f>
        <v/>
      </c>
      <c r="U152" s="143" t="str">
        <f>IF($A152="","",_xlfn.IFNA(RTD($A$1,,"order",$A152,U$6,$A$2),""))</f>
        <v/>
      </c>
      <c r="V152" s="143" t="str">
        <f>IF($A152="","",_xlfn.IFNA(RTD($A$1,,"order",$A152,V$6,$A$2),""))</f>
        <v/>
      </c>
      <c r="W152" s="143" t="str">
        <f>IF($A152="","",_xlfn.IFNA(RTD($A$1,,"order",$A152,W$6,$A$2),""))</f>
        <v/>
      </c>
      <c r="X152" s="147" t="str">
        <f>IF($A152="","",_xlfn.IFNA(RTD($A$1,,"order",$A152,X$6,$A$2),""))</f>
        <v/>
      </c>
      <c r="Y152" s="147" t="str">
        <f>IF($A152="","",_xlfn.IFNA(RTD($A$1,,"order",$A152,Y$6,$A$2),""))</f>
        <v/>
      </c>
      <c r="Z152" s="143" t="str">
        <f>IF($A152="","",_xlfn.IFNA(RTD($A$1,,"order",$A152,Z$6,$A$2),""))</f>
        <v/>
      </c>
      <c r="AA152" s="143" t="str">
        <f>IF($A152="","",_xlfn.IFNA(RTD($A$1,,"order",$A152,AA$6,$A$2),""))</f>
        <v/>
      </c>
      <c r="AB152" s="143" t="str">
        <f>IF($A152="","",_xlfn.IFNA(RTD($A$1,,"order",$A152,AB$6,$A$2),""))</f>
        <v/>
      </c>
      <c r="AC152" s="143" t="str">
        <f>IF($A152="","",_xlfn.IFNA(RTD($A$1,,"order",$A152,AC$6,$A$2),""))</f>
        <v/>
      </c>
      <c r="AD152" s="143" t="str">
        <f>IF($A152="","",_xlfn.IFNA(RTD($A$1,,"order",$A152,AD$6,$A$2),""))</f>
        <v/>
      </c>
      <c r="AE152" s="59" t="str">
        <f>IF($A152="","",_xlfn.IFNA(RTD($A$1,,"order",$A152,AE$6,$A$2),""))</f>
        <v/>
      </c>
      <c r="AF152" s="59" t="str">
        <f>IF($A152="","",_xlfn.IFNA(RTD($A$1,,"order",$A152,AF$6,$A$2),""))</f>
        <v/>
      </c>
      <c r="AG152" s="59" t="str">
        <f>IF($A152="","",_xlfn.IFNA(RTD($A$1,,"order",$A152,AG$6,$A$2),""))</f>
        <v/>
      </c>
      <c r="AH152" s="59" t="str">
        <f>IF($A152="","",_xlfn.IFNA(RTD($A$1,,"order",$A152,AH$6,$A$2),""))</f>
        <v/>
      </c>
      <c r="AI152" s="143" t="str">
        <f>IF($A152="","",_xlfn.IFNA(RTD($A$1,,"order",$A152,AI$6,$A$2),""))</f>
        <v/>
      </c>
      <c r="AJ152" s="59" t="str">
        <f>IF($A152="","",_xlfn.IFNA(RTD($A$1,,"order",$A152,AJ$6,$A$2),""))</f>
        <v/>
      </c>
      <c r="AK152" s="143" t="str">
        <f>IF($A152="","",_xlfn.IFNA(RTD($A$1,,"order",$A152,AK$6,$A$2),""))</f>
        <v/>
      </c>
      <c r="AL152" s="59" t="str">
        <f>IF($A152="","",_xlfn.IFNA(RTD($A$1,,"order",$A152,AL$6,$A$2),""))</f>
        <v/>
      </c>
      <c r="AM152" s="143" t="str">
        <f>IF($A152="","",_xlfn.IFNA(RTD($A$1,,"order",$A152,AM$6,$A$2),""))</f>
        <v/>
      </c>
      <c r="AN152" s="143" t="str">
        <f>IF($A152="","",_xlfn.IFNA(RTD($A$1,,"order",$A152,AN$6,$A$2),""))</f>
        <v/>
      </c>
      <c r="AO152" s="143" t="str">
        <f>IF($A152="","",_xlfn.IFNA(RTD($A$1,,"order",$A152,AO$6,$A$2),""))</f>
        <v/>
      </c>
      <c r="AP152" s="143" t="str">
        <f>IF($A152="","",_xlfn.IFNA(RTD($A$1,,"order",$A152,AP$6,$A$2),""))</f>
        <v/>
      </c>
      <c r="AQ152" s="143" t="str">
        <f>IF($A152="","",_xlfn.IFNA(RTD($A$1,,"order",$A152,AQ$6,$A$2),""))</f>
        <v/>
      </c>
      <c r="AR152" s="143" t="str">
        <f>IF($A152="","",_xlfn.IFNA(RTD($A$1,,"order",$A152,AR$6,$A$2),""))</f>
        <v/>
      </c>
      <c r="AS152" s="143" t="str">
        <f>IF($A152="","",_xlfn.IFNA(RTD($A$1,,"order",$A152,AS$6,$A$2),""))</f>
        <v/>
      </c>
      <c r="AT152" s="143" t="str">
        <f>IF($A152="","",_xlfn.IFNA(RTD($A$1,,"order",$A152,AT$6,$A$2),""))</f>
        <v/>
      </c>
      <c r="AU152" s="59" t="str">
        <f>IF($A152="","",_xlfn.IFNA(RTD($A$1,,"order",$A152,AU$6,$A$2),""))</f>
        <v/>
      </c>
      <c r="AV152" s="59" t="str">
        <f>IF($A152="","",_xlfn.IFNA(RTD($A$1,,"order",$A152,AV$6,$A$2),""))</f>
        <v/>
      </c>
      <c r="AW152" s="143" t="str">
        <f>IF($A152="","",_xlfn.IFNA(RTD($A$1,,"order",$A152,AW$6,$A$2),""))</f>
        <v/>
      </c>
      <c r="AX152" s="143" t="str">
        <f>IF($A152="","",_xlfn.IFNA(RTD($A$1,,"order",$A152,AX$6,$A$2),""))</f>
        <v/>
      </c>
      <c r="AY152" s="143" t="str">
        <f>IF($A152="","",_xlfn.IFNA(RTD($A$1,,"order",$A152,AY$6,$A$2),""))</f>
        <v/>
      </c>
      <c r="AZ152" s="143" t="str">
        <f>IF($A152="","",_xlfn.IFNA(RTD($A$1,,"order",$A152,AZ$6,$A$2),""))</f>
        <v/>
      </c>
      <c r="BA152" s="143" t="str">
        <f>IF($A152="","",_xlfn.IFNA(RTD($A$1,,"order",$A152,BA$6,$A$2),""))</f>
        <v/>
      </c>
      <c r="BB152" s="143" t="str">
        <f>IF($A152="","",_xlfn.IFNA(RTD($A$1,,"order",$A152,BB$6,$A$2),""))</f>
        <v/>
      </c>
      <c r="BC152" s="143" t="str">
        <f>IF($A152="","",_xlfn.IFNA(RTD($A$1,,"order",$A152,BC$6,$A$2),""))</f>
        <v/>
      </c>
      <c r="BD152" s="143" t="str">
        <f>IF($A152="","",_xlfn.IFNA(RTD($A$1,,"order",$A152,BD$6,$A$2),""))</f>
        <v/>
      </c>
      <c r="BE152" s="143" t="str">
        <f>IF($A152="","",_xlfn.IFNA(RTD($A$1,,"order",$A152,BE$6,$A$2),""))</f>
        <v/>
      </c>
      <c r="BF152" s="143" t="str">
        <f>IF($A152="","",_xlfn.IFNA(RTD($A$1,,"order",$A152,BF$6,$A$2),""))</f>
        <v/>
      </c>
      <c r="BG152" s="143" t="str">
        <f>IF($A152="","",_xlfn.IFNA(RTD($A$1,,"order",$A152,BG$6,$A$2),""))</f>
        <v/>
      </c>
      <c r="BH152" s="143" t="str">
        <f>IF($A152="","",_xlfn.IFNA(RTD($A$1,,"order",$A152,BH$6,$A$2),""))</f>
        <v/>
      </c>
      <c r="BI152" s="143" t="str">
        <f>IF($A152="","",_xlfn.IFNA(RTD($A$1,,"order",$A152,BI$6,$A$2),""))</f>
        <v/>
      </c>
      <c r="BJ152" s="143" t="str">
        <f>IF($A152="","",_xlfn.IFNA(RTD($A$1,,"order",$A152,BJ$6,$A$2),""))</f>
        <v/>
      </c>
      <c r="BK152" s="143" t="str">
        <f>IF($A152="","",_xlfn.IFNA(RTD($A$1,,"order",$A152,BK$6,$A$2),""))</f>
        <v/>
      </c>
      <c r="BL152" s="143" t="str">
        <f>IF($A152="","",_xlfn.IFNA(RTD($A$1,,"order",$A152,BL$6,$A$2),""))</f>
        <v/>
      </c>
      <c r="BM152" s="143" t="str">
        <f>IF($A152="","",_xlfn.IFNA(RTD($A$1,,"order",$A152,BM$6,$A$2),""))</f>
        <v/>
      </c>
      <c r="BN152" s="143" t="str">
        <f>IF($A152="","",_xlfn.IFNA(RTD($A$1,,"order",$A152,BN$6,$A$2),""))</f>
        <v/>
      </c>
      <c r="BO152" s="149" t="str">
        <f>IF($A152="","",_xlfn.IFNA(RTD($A$1,,"order",$A152,BO$6,$A$2),""))</f>
        <v/>
      </c>
      <c r="BP152" s="149" t="str">
        <f>IF($A152="","",_xlfn.IFNA(RTD($A$1,,"order",$A152,BP$6,$A$2),""))</f>
        <v/>
      </c>
      <c r="BQ152" s="149" t="str">
        <f>IF($A152="","",_xlfn.IFNA(RTD($A$1,,"order",$A152,BQ$6,$A$2),""))</f>
        <v/>
      </c>
      <c r="BR152" s="59" t="str">
        <f>IF($A152="","",_xlfn.IFNA(RTD($A$1,,"order",$A152,BR$6,$A$2),""))</f>
        <v/>
      </c>
      <c r="BS152" s="59" t="str">
        <f>IF($A152="","",_xlfn.IFNA(RTD($A$1,,"order",$A152,BS$6,$A$2),""))</f>
        <v/>
      </c>
      <c r="BT152" s="59" t="str">
        <f>IF($A152="","",_xlfn.IFNA(RTD($A$1,,"order",$A152,BT$6,$A$2),""))</f>
        <v/>
      </c>
      <c r="BU152" s="59" t="str">
        <f>IF($A152="","",_xlfn.IFNA(RTD($A$1,,"order",$A152,BU$6,$A$2),""))</f>
        <v/>
      </c>
      <c r="BV152" s="59" t="str">
        <f>IF($A152="","",_xlfn.IFNA(RTD($A$1,,"order",$A152,BV$6,$A$2),""))</f>
        <v/>
      </c>
      <c r="BW152" s="59" t="str">
        <f>IF($A152="","",_xlfn.IFNA(RTD($A$1,,"order",$A152,BW$6,$A$2),""))</f>
        <v/>
      </c>
      <c r="BX152" s="59" t="str">
        <f>IF($A152="","",_xlfn.IFNA(RTD($A$1,,"order",$A152,BX$6,$A$2),""))</f>
        <v/>
      </c>
      <c r="BY152" s="59" t="str">
        <f>IF($A152="","",_xlfn.IFNA(RTD($A$1,,"order",$A152,BY$6,$A$2),""))</f>
        <v/>
      </c>
      <c r="BZ152" s="59" t="str">
        <f>IF($A152="","",_xlfn.IFNA(RTD($A$1,,"order",$A152,BZ$6,$A$2),""))</f>
        <v/>
      </c>
      <c r="CA152" s="59" t="str">
        <f>IF($A152="","",_xlfn.IFNA(RTD($A$1,,"order",$A152,CA$6,$A$2),""))</f>
        <v/>
      </c>
      <c r="CB152" s="59" t="str">
        <f>IF($A152="","",_xlfn.IFNA(RTD($A$1,,"order",$A152,CB$6,$A$2),""))</f>
        <v/>
      </c>
    </row>
    <row r="153" spans="1:80" x14ac:dyDescent="0.55000000000000004">
      <c r="A153" s="59" t="str">
        <f>IF(LiveOn,IFERROR(MID(","&amp;$B$5&amp;",",FIND(CHAR(1),SUBSTITUTE(","&amp;$B$5&amp;",",",",CHAR(1),ROWS($A$7:A153)))+1,FIND(CHAR(1),SUBSTITUTE(","&amp;$B$5&amp;",",",",CHAR(1),ROWS($A$7:A153)+1))-FIND(CHAR(1),SUBSTITUTE(","&amp;$B$5&amp;",",",",CHAR(1),ROWS($A$7:A153)))-1),""),"")</f>
        <v/>
      </c>
      <c r="B153" s="115" t="str">
        <f>IF($A153="","",IF(ISNUMBER(UtcOffset),IF(ISNUMBER(RTD($A$1,,"order",$A153,B$6,$A$2)),RTD($A$1,,"order",$A153,B$6,$A$2)+UtcOffset,RTD($A$1,,"order",$A153,B$6,$A$2)),""))</f>
        <v/>
      </c>
      <c r="C153" s="115" t="str">
        <f>IF($A153="","",IF(ISNUMBER(UtcOffset),IF(ISNUMBER(RTD($A$1,,"order",$A153,C$6,$A$2)),RTD($A$1,,"order",$A153,C$6,$A$2)+UtcOffset,RTD($A$1,,"order",$A153,C$6,$A$2)),""))</f>
        <v/>
      </c>
      <c r="D153" s="61" t="str">
        <f>IF($A153="","",_xlfn.IFNA(RTD($A$1,,"order",$A153,D$6,$A$2),""))</f>
        <v/>
      </c>
      <c r="E153" s="123" t="str">
        <f>IF($A153="","",_xlfn.IFNA(RTD($A$1,,"order",$A153,E$6,$A$2),""))</f>
        <v/>
      </c>
      <c r="F153" s="130" t="str">
        <f>IF($A153="","",_xlfn.IFNA(RTD($A$1,,"order",$A153,F$6,$A$2),""))</f>
        <v/>
      </c>
      <c r="G153" s="130" t="str">
        <f>IF($A153="","",_xlfn.IFNA(RTD($A$1,,"order",$A153,G$6,$A$2),""))</f>
        <v/>
      </c>
      <c r="H153" s="82" t="str">
        <f>IF($A153="","",_xlfn.IFNA(RTD($A$1,,"order",$A153,H$6,$A$2),""))</f>
        <v/>
      </c>
      <c r="I153" s="135" t="str">
        <f>IF($A153="","",_xlfn.IFNA(RTD($A$1,,"order",$A153,I$6,$A$2),""))</f>
        <v/>
      </c>
      <c r="J153" s="135" t="str">
        <f>IF($A153="","",_xlfn.IFNA(RTD($A$1,,"order",$A153,J$6,$A$2),""))</f>
        <v/>
      </c>
      <c r="K153" s="139" t="str">
        <f>IF($A153="","",_xlfn.IFNA(RTD($A$1,,"order",$A153,K$6,$A$2),""))</f>
        <v/>
      </c>
      <c r="L153" s="139" t="str">
        <f>IF($A153="","",_xlfn.IFNA(RTD($A$1,,"order",$A153,L$6,$A$2),""))</f>
        <v/>
      </c>
      <c r="M153" s="62" t="str">
        <f>IF($A153="","",_xlfn.IFNA(RTD($A$1,,"order",$A153,M$6,$A$2),""))</f>
        <v/>
      </c>
      <c r="N153" s="62" t="str">
        <f>IF($A153="","",_xlfn.IFNA(RTD($A$1,,"order",$A153,N$6,$A$2),""))</f>
        <v/>
      </c>
      <c r="O153" s="142" t="str">
        <f>IF($A153="","",_xlfn.IFNA(RTD($A$1,,"order",$A153,O$6,$A$2),""))</f>
        <v/>
      </c>
      <c r="P153" s="142" t="str">
        <f>IF($A153="","",_xlfn.IFNA(RTD($A$1,,"order",$A153,P$6,$A$2),""))</f>
        <v/>
      </c>
      <c r="Q153" s="152" t="str">
        <f>IF($A153="","",_xlfn.IFNA(RTD($A$1,,"order",$A153,Q$6,$A$2),""))</f>
        <v/>
      </c>
      <c r="R153" s="59" t="str">
        <f>IF($A153="","",_xlfn.IFNA(RTD($A$1,,"order",$A153,R$6,$A$2),""))</f>
        <v/>
      </c>
      <c r="S153" s="59" t="str">
        <f>IF($A153="","",_xlfn.IFNA(RTD($A$1,,"order",$A153,S$6,$A$2),""))</f>
        <v/>
      </c>
      <c r="T153" s="143" t="str">
        <f>IF($A153="","",_xlfn.IFNA(RTD($A$1,,"order",$A153,T$6,$A$2),""))</f>
        <v/>
      </c>
      <c r="U153" s="143" t="str">
        <f>IF($A153="","",_xlfn.IFNA(RTD($A$1,,"order",$A153,U$6,$A$2),""))</f>
        <v/>
      </c>
      <c r="V153" s="143" t="str">
        <f>IF($A153="","",_xlfn.IFNA(RTD($A$1,,"order",$A153,V$6,$A$2),""))</f>
        <v/>
      </c>
      <c r="W153" s="143" t="str">
        <f>IF($A153="","",_xlfn.IFNA(RTD($A$1,,"order",$A153,W$6,$A$2),""))</f>
        <v/>
      </c>
      <c r="X153" s="147" t="str">
        <f>IF($A153="","",_xlfn.IFNA(RTD($A$1,,"order",$A153,X$6,$A$2),""))</f>
        <v/>
      </c>
      <c r="Y153" s="147" t="str">
        <f>IF($A153="","",_xlfn.IFNA(RTD($A$1,,"order",$A153,Y$6,$A$2),""))</f>
        <v/>
      </c>
      <c r="Z153" s="143" t="str">
        <f>IF($A153="","",_xlfn.IFNA(RTD($A$1,,"order",$A153,Z$6,$A$2),""))</f>
        <v/>
      </c>
      <c r="AA153" s="143" t="str">
        <f>IF($A153="","",_xlfn.IFNA(RTD($A$1,,"order",$A153,AA$6,$A$2),""))</f>
        <v/>
      </c>
      <c r="AB153" s="143" t="str">
        <f>IF($A153="","",_xlfn.IFNA(RTD($A$1,,"order",$A153,AB$6,$A$2),""))</f>
        <v/>
      </c>
      <c r="AC153" s="143" t="str">
        <f>IF($A153="","",_xlfn.IFNA(RTD($A$1,,"order",$A153,AC$6,$A$2),""))</f>
        <v/>
      </c>
      <c r="AD153" s="143" t="str">
        <f>IF($A153="","",_xlfn.IFNA(RTD($A$1,,"order",$A153,AD$6,$A$2),""))</f>
        <v/>
      </c>
      <c r="AE153" s="59" t="str">
        <f>IF($A153="","",_xlfn.IFNA(RTD($A$1,,"order",$A153,AE$6,$A$2),""))</f>
        <v/>
      </c>
      <c r="AF153" s="59" t="str">
        <f>IF($A153="","",_xlfn.IFNA(RTD($A$1,,"order",$A153,AF$6,$A$2),""))</f>
        <v/>
      </c>
      <c r="AG153" s="59" t="str">
        <f>IF($A153="","",_xlfn.IFNA(RTD($A$1,,"order",$A153,AG$6,$A$2),""))</f>
        <v/>
      </c>
      <c r="AH153" s="59" t="str">
        <f>IF($A153="","",_xlfn.IFNA(RTD($A$1,,"order",$A153,AH$6,$A$2),""))</f>
        <v/>
      </c>
      <c r="AI153" s="143" t="str">
        <f>IF($A153="","",_xlfn.IFNA(RTD($A$1,,"order",$A153,AI$6,$A$2),""))</f>
        <v/>
      </c>
      <c r="AJ153" s="59" t="str">
        <f>IF($A153="","",_xlfn.IFNA(RTD($A$1,,"order",$A153,AJ$6,$A$2),""))</f>
        <v/>
      </c>
      <c r="AK153" s="143" t="str">
        <f>IF($A153="","",_xlfn.IFNA(RTD($A$1,,"order",$A153,AK$6,$A$2),""))</f>
        <v/>
      </c>
      <c r="AL153" s="59" t="str">
        <f>IF($A153="","",_xlfn.IFNA(RTD($A$1,,"order",$A153,AL$6,$A$2),""))</f>
        <v/>
      </c>
      <c r="AM153" s="143" t="str">
        <f>IF($A153="","",_xlfn.IFNA(RTD($A$1,,"order",$A153,AM$6,$A$2),""))</f>
        <v/>
      </c>
      <c r="AN153" s="143" t="str">
        <f>IF($A153="","",_xlfn.IFNA(RTD($A$1,,"order",$A153,AN$6,$A$2),""))</f>
        <v/>
      </c>
      <c r="AO153" s="143" t="str">
        <f>IF($A153="","",_xlfn.IFNA(RTD($A$1,,"order",$A153,AO$6,$A$2),""))</f>
        <v/>
      </c>
      <c r="AP153" s="143" t="str">
        <f>IF($A153="","",_xlfn.IFNA(RTD($A$1,,"order",$A153,AP$6,$A$2),""))</f>
        <v/>
      </c>
      <c r="AQ153" s="143" t="str">
        <f>IF($A153="","",_xlfn.IFNA(RTD($A$1,,"order",$A153,AQ$6,$A$2),""))</f>
        <v/>
      </c>
      <c r="AR153" s="143" t="str">
        <f>IF($A153="","",_xlfn.IFNA(RTD($A$1,,"order",$A153,AR$6,$A$2),""))</f>
        <v/>
      </c>
      <c r="AS153" s="143" t="str">
        <f>IF($A153="","",_xlfn.IFNA(RTD($A$1,,"order",$A153,AS$6,$A$2),""))</f>
        <v/>
      </c>
      <c r="AT153" s="143" t="str">
        <f>IF($A153="","",_xlfn.IFNA(RTD($A$1,,"order",$A153,AT$6,$A$2),""))</f>
        <v/>
      </c>
      <c r="AU153" s="59" t="str">
        <f>IF($A153="","",_xlfn.IFNA(RTD($A$1,,"order",$A153,AU$6,$A$2),""))</f>
        <v/>
      </c>
      <c r="AV153" s="59" t="str">
        <f>IF($A153="","",_xlfn.IFNA(RTD($A$1,,"order",$A153,AV$6,$A$2),""))</f>
        <v/>
      </c>
      <c r="AW153" s="143" t="str">
        <f>IF($A153="","",_xlfn.IFNA(RTD($A$1,,"order",$A153,AW$6,$A$2),""))</f>
        <v/>
      </c>
      <c r="AX153" s="143" t="str">
        <f>IF($A153="","",_xlfn.IFNA(RTD($A$1,,"order",$A153,AX$6,$A$2),""))</f>
        <v/>
      </c>
      <c r="AY153" s="143" t="str">
        <f>IF($A153="","",_xlfn.IFNA(RTD($A$1,,"order",$A153,AY$6,$A$2),""))</f>
        <v/>
      </c>
      <c r="AZ153" s="143" t="str">
        <f>IF($A153="","",_xlfn.IFNA(RTD($A$1,,"order",$A153,AZ$6,$A$2),""))</f>
        <v/>
      </c>
      <c r="BA153" s="143" t="str">
        <f>IF($A153="","",_xlfn.IFNA(RTD($A$1,,"order",$A153,BA$6,$A$2),""))</f>
        <v/>
      </c>
      <c r="BB153" s="143" t="str">
        <f>IF($A153="","",_xlfn.IFNA(RTD($A$1,,"order",$A153,BB$6,$A$2),""))</f>
        <v/>
      </c>
      <c r="BC153" s="143" t="str">
        <f>IF($A153="","",_xlfn.IFNA(RTD($A$1,,"order",$A153,BC$6,$A$2),""))</f>
        <v/>
      </c>
      <c r="BD153" s="143" t="str">
        <f>IF($A153="","",_xlfn.IFNA(RTD($A$1,,"order",$A153,BD$6,$A$2),""))</f>
        <v/>
      </c>
      <c r="BE153" s="143" t="str">
        <f>IF($A153="","",_xlfn.IFNA(RTD($A$1,,"order",$A153,BE$6,$A$2),""))</f>
        <v/>
      </c>
      <c r="BF153" s="143" t="str">
        <f>IF($A153="","",_xlfn.IFNA(RTD($A$1,,"order",$A153,BF$6,$A$2),""))</f>
        <v/>
      </c>
      <c r="BG153" s="143" t="str">
        <f>IF($A153="","",_xlfn.IFNA(RTD($A$1,,"order",$A153,BG$6,$A$2),""))</f>
        <v/>
      </c>
      <c r="BH153" s="143" t="str">
        <f>IF($A153="","",_xlfn.IFNA(RTD($A$1,,"order",$A153,BH$6,$A$2),""))</f>
        <v/>
      </c>
      <c r="BI153" s="143" t="str">
        <f>IF($A153="","",_xlfn.IFNA(RTD($A$1,,"order",$A153,BI$6,$A$2),""))</f>
        <v/>
      </c>
      <c r="BJ153" s="143" t="str">
        <f>IF($A153="","",_xlfn.IFNA(RTD($A$1,,"order",$A153,BJ$6,$A$2),""))</f>
        <v/>
      </c>
      <c r="BK153" s="143" t="str">
        <f>IF($A153="","",_xlfn.IFNA(RTD($A$1,,"order",$A153,BK$6,$A$2),""))</f>
        <v/>
      </c>
      <c r="BL153" s="143" t="str">
        <f>IF($A153="","",_xlfn.IFNA(RTD($A$1,,"order",$A153,BL$6,$A$2),""))</f>
        <v/>
      </c>
      <c r="BM153" s="143" t="str">
        <f>IF($A153="","",_xlfn.IFNA(RTD($A$1,,"order",$A153,BM$6,$A$2),""))</f>
        <v/>
      </c>
      <c r="BN153" s="143" t="str">
        <f>IF($A153="","",_xlfn.IFNA(RTD($A$1,,"order",$A153,BN$6,$A$2),""))</f>
        <v/>
      </c>
      <c r="BO153" s="149" t="str">
        <f>IF($A153="","",_xlfn.IFNA(RTD($A$1,,"order",$A153,BO$6,$A$2),""))</f>
        <v/>
      </c>
      <c r="BP153" s="149" t="str">
        <f>IF($A153="","",_xlfn.IFNA(RTD($A$1,,"order",$A153,BP$6,$A$2),""))</f>
        <v/>
      </c>
      <c r="BQ153" s="149" t="str">
        <f>IF($A153="","",_xlfn.IFNA(RTD($A$1,,"order",$A153,BQ$6,$A$2),""))</f>
        <v/>
      </c>
      <c r="BR153" s="59" t="str">
        <f>IF($A153="","",_xlfn.IFNA(RTD($A$1,,"order",$A153,BR$6,$A$2),""))</f>
        <v/>
      </c>
      <c r="BS153" s="59" t="str">
        <f>IF($A153="","",_xlfn.IFNA(RTD($A$1,,"order",$A153,BS$6,$A$2),""))</f>
        <v/>
      </c>
      <c r="BT153" s="59" t="str">
        <f>IF($A153="","",_xlfn.IFNA(RTD($A$1,,"order",$A153,BT$6,$A$2),""))</f>
        <v/>
      </c>
      <c r="BU153" s="59" t="str">
        <f>IF($A153="","",_xlfn.IFNA(RTD($A$1,,"order",$A153,BU$6,$A$2),""))</f>
        <v/>
      </c>
      <c r="BV153" s="59" t="str">
        <f>IF($A153="","",_xlfn.IFNA(RTD($A$1,,"order",$A153,BV$6,$A$2),""))</f>
        <v/>
      </c>
      <c r="BW153" s="59" t="str">
        <f>IF($A153="","",_xlfn.IFNA(RTD($A$1,,"order",$A153,BW$6,$A$2),""))</f>
        <v/>
      </c>
      <c r="BX153" s="59" t="str">
        <f>IF($A153="","",_xlfn.IFNA(RTD($A$1,,"order",$A153,BX$6,$A$2),""))</f>
        <v/>
      </c>
      <c r="BY153" s="59" t="str">
        <f>IF($A153="","",_xlfn.IFNA(RTD($A$1,,"order",$A153,BY$6,$A$2),""))</f>
        <v/>
      </c>
      <c r="BZ153" s="59" t="str">
        <f>IF($A153="","",_xlfn.IFNA(RTD($A$1,,"order",$A153,BZ$6,$A$2),""))</f>
        <v/>
      </c>
      <c r="CA153" s="59" t="str">
        <f>IF($A153="","",_xlfn.IFNA(RTD($A$1,,"order",$A153,CA$6,$A$2),""))</f>
        <v/>
      </c>
      <c r="CB153" s="59" t="str">
        <f>IF($A153="","",_xlfn.IFNA(RTD($A$1,,"order",$A153,CB$6,$A$2),""))</f>
        <v/>
      </c>
    </row>
    <row r="154" spans="1:80" x14ac:dyDescent="0.55000000000000004">
      <c r="A154" s="59" t="str">
        <f>IF(LiveOn,IFERROR(MID(","&amp;$B$5&amp;",",FIND(CHAR(1),SUBSTITUTE(","&amp;$B$5&amp;",",",",CHAR(1),ROWS($A$7:A154)))+1,FIND(CHAR(1),SUBSTITUTE(","&amp;$B$5&amp;",",",",CHAR(1),ROWS($A$7:A154)+1))-FIND(CHAR(1),SUBSTITUTE(","&amp;$B$5&amp;",",",",CHAR(1),ROWS($A$7:A154)))-1),""),"")</f>
        <v/>
      </c>
      <c r="B154" s="115" t="str">
        <f>IF($A154="","",IF(ISNUMBER(UtcOffset),IF(ISNUMBER(RTD($A$1,,"order",$A154,B$6,$A$2)),RTD($A$1,,"order",$A154,B$6,$A$2)+UtcOffset,RTD($A$1,,"order",$A154,B$6,$A$2)),""))</f>
        <v/>
      </c>
      <c r="C154" s="115" t="str">
        <f>IF($A154="","",IF(ISNUMBER(UtcOffset),IF(ISNUMBER(RTD($A$1,,"order",$A154,C$6,$A$2)),RTD($A$1,,"order",$A154,C$6,$A$2)+UtcOffset,RTD($A$1,,"order",$A154,C$6,$A$2)),""))</f>
        <v/>
      </c>
      <c r="D154" s="61" t="str">
        <f>IF($A154="","",_xlfn.IFNA(RTD($A$1,,"order",$A154,D$6,$A$2),""))</f>
        <v/>
      </c>
      <c r="E154" s="123" t="str">
        <f>IF($A154="","",_xlfn.IFNA(RTD($A$1,,"order",$A154,E$6,$A$2),""))</f>
        <v/>
      </c>
      <c r="F154" s="130" t="str">
        <f>IF($A154="","",_xlfn.IFNA(RTD($A$1,,"order",$A154,F$6,$A$2),""))</f>
        <v/>
      </c>
      <c r="G154" s="130" t="str">
        <f>IF($A154="","",_xlfn.IFNA(RTD($A$1,,"order",$A154,G$6,$A$2),""))</f>
        <v/>
      </c>
      <c r="H154" s="82" t="str">
        <f>IF($A154="","",_xlfn.IFNA(RTD($A$1,,"order",$A154,H$6,$A$2),""))</f>
        <v/>
      </c>
      <c r="I154" s="135" t="str">
        <f>IF($A154="","",_xlfn.IFNA(RTD($A$1,,"order",$A154,I$6,$A$2),""))</f>
        <v/>
      </c>
      <c r="J154" s="135" t="str">
        <f>IF($A154="","",_xlfn.IFNA(RTD($A$1,,"order",$A154,J$6,$A$2),""))</f>
        <v/>
      </c>
      <c r="K154" s="139" t="str">
        <f>IF($A154="","",_xlfn.IFNA(RTD($A$1,,"order",$A154,K$6,$A$2),""))</f>
        <v/>
      </c>
      <c r="L154" s="139" t="str">
        <f>IF($A154="","",_xlfn.IFNA(RTD($A$1,,"order",$A154,L$6,$A$2),""))</f>
        <v/>
      </c>
      <c r="M154" s="62" t="str">
        <f>IF($A154="","",_xlfn.IFNA(RTD($A$1,,"order",$A154,M$6,$A$2),""))</f>
        <v/>
      </c>
      <c r="N154" s="62" t="str">
        <f>IF($A154="","",_xlfn.IFNA(RTD($A$1,,"order",$A154,N$6,$A$2),""))</f>
        <v/>
      </c>
      <c r="O154" s="142" t="str">
        <f>IF($A154="","",_xlfn.IFNA(RTD($A$1,,"order",$A154,O$6,$A$2),""))</f>
        <v/>
      </c>
      <c r="P154" s="142" t="str">
        <f>IF($A154="","",_xlfn.IFNA(RTD($A$1,,"order",$A154,P$6,$A$2),""))</f>
        <v/>
      </c>
      <c r="Q154" s="152" t="str">
        <f>IF($A154="","",_xlfn.IFNA(RTD($A$1,,"order",$A154,Q$6,$A$2),""))</f>
        <v/>
      </c>
      <c r="R154" s="59" t="str">
        <f>IF($A154="","",_xlfn.IFNA(RTD($A$1,,"order",$A154,R$6,$A$2),""))</f>
        <v/>
      </c>
      <c r="S154" s="59" t="str">
        <f>IF($A154="","",_xlfn.IFNA(RTD($A$1,,"order",$A154,S$6,$A$2),""))</f>
        <v/>
      </c>
      <c r="T154" s="143" t="str">
        <f>IF($A154="","",_xlfn.IFNA(RTD($A$1,,"order",$A154,T$6,$A$2),""))</f>
        <v/>
      </c>
      <c r="U154" s="143" t="str">
        <f>IF($A154="","",_xlfn.IFNA(RTD($A$1,,"order",$A154,U$6,$A$2),""))</f>
        <v/>
      </c>
      <c r="V154" s="143" t="str">
        <f>IF($A154="","",_xlfn.IFNA(RTD($A$1,,"order",$A154,V$6,$A$2),""))</f>
        <v/>
      </c>
      <c r="W154" s="143" t="str">
        <f>IF($A154="","",_xlfn.IFNA(RTD($A$1,,"order",$A154,W$6,$A$2),""))</f>
        <v/>
      </c>
      <c r="X154" s="147" t="str">
        <f>IF($A154="","",_xlfn.IFNA(RTD($A$1,,"order",$A154,X$6,$A$2),""))</f>
        <v/>
      </c>
      <c r="Y154" s="147" t="str">
        <f>IF($A154="","",_xlfn.IFNA(RTD($A$1,,"order",$A154,Y$6,$A$2),""))</f>
        <v/>
      </c>
      <c r="Z154" s="143" t="str">
        <f>IF($A154="","",_xlfn.IFNA(RTD($A$1,,"order",$A154,Z$6,$A$2),""))</f>
        <v/>
      </c>
      <c r="AA154" s="143" t="str">
        <f>IF($A154="","",_xlfn.IFNA(RTD($A$1,,"order",$A154,AA$6,$A$2),""))</f>
        <v/>
      </c>
      <c r="AB154" s="143" t="str">
        <f>IF($A154="","",_xlfn.IFNA(RTD($A$1,,"order",$A154,AB$6,$A$2),""))</f>
        <v/>
      </c>
      <c r="AC154" s="143" t="str">
        <f>IF($A154="","",_xlfn.IFNA(RTD($A$1,,"order",$A154,AC$6,$A$2),""))</f>
        <v/>
      </c>
      <c r="AD154" s="143" t="str">
        <f>IF($A154="","",_xlfn.IFNA(RTD($A$1,,"order",$A154,AD$6,$A$2),""))</f>
        <v/>
      </c>
      <c r="AE154" s="59" t="str">
        <f>IF($A154="","",_xlfn.IFNA(RTD($A$1,,"order",$A154,AE$6,$A$2),""))</f>
        <v/>
      </c>
      <c r="AF154" s="59" t="str">
        <f>IF($A154="","",_xlfn.IFNA(RTD($A$1,,"order",$A154,AF$6,$A$2),""))</f>
        <v/>
      </c>
      <c r="AG154" s="59" t="str">
        <f>IF($A154="","",_xlfn.IFNA(RTD($A$1,,"order",$A154,AG$6,$A$2),""))</f>
        <v/>
      </c>
      <c r="AH154" s="59" t="str">
        <f>IF($A154="","",_xlfn.IFNA(RTD($A$1,,"order",$A154,AH$6,$A$2),""))</f>
        <v/>
      </c>
      <c r="AI154" s="143" t="str">
        <f>IF($A154="","",_xlfn.IFNA(RTD($A$1,,"order",$A154,AI$6,$A$2),""))</f>
        <v/>
      </c>
      <c r="AJ154" s="59" t="str">
        <f>IF($A154="","",_xlfn.IFNA(RTD($A$1,,"order",$A154,AJ$6,$A$2),""))</f>
        <v/>
      </c>
      <c r="AK154" s="143" t="str">
        <f>IF($A154="","",_xlfn.IFNA(RTD($A$1,,"order",$A154,AK$6,$A$2),""))</f>
        <v/>
      </c>
      <c r="AL154" s="59" t="str">
        <f>IF($A154="","",_xlfn.IFNA(RTD($A$1,,"order",$A154,AL$6,$A$2),""))</f>
        <v/>
      </c>
      <c r="AM154" s="143" t="str">
        <f>IF($A154="","",_xlfn.IFNA(RTD($A$1,,"order",$A154,AM$6,$A$2),""))</f>
        <v/>
      </c>
      <c r="AN154" s="143" t="str">
        <f>IF($A154="","",_xlfn.IFNA(RTD($A$1,,"order",$A154,AN$6,$A$2),""))</f>
        <v/>
      </c>
      <c r="AO154" s="143" t="str">
        <f>IF($A154="","",_xlfn.IFNA(RTD($A$1,,"order",$A154,AO$6,$A$2),""))</f>
        <v/>
      </c>
      <c r="AP154" s="143" t="str">
        <f>IF($A154="","",_xlfn.IFNA(RTD($A$1,,"order",$A154,AP$6,$A$2),""))</f>
        <v/>
      </c>
      <c r="AQ154" s="143" t="str">
        <f>IF($A154="","",_xlfn.IFNA(RTD($A$1,,"order",$A154,AQ$6,$A$2),""))</f>
        <v/>
      </c>
      <c r="AR154" s="143" t="str">
        <f>IF($A154="","",_xlfn.IFNA(RTD($A$1,,"order",$A154,AR$6,$A$2),""))</f>
        <v/>
      </c>
      <c r="AS154" s="143" t="str">
        <f>IF($A154="","",_xlfn.IFNA(RTD($A$1,,"order",$A154,AS$6,$A$2),""))</f>
        <v/>
      </c>
      <c r="AT154" s="143" t="str">
        <f>IF($A154="","",_xlfn.IFNA(RTD($A$1,,"order",$A154,AT$6,$A$2),""))</f>
        <v/>
      </c>
      <c r="AU154" s="59" t="str">
        <f>IF($A154="","",_xlfn.IFNA(RTD($A$1,,"order",$A154,AU$6,$A$2),""))</f>
        <v/>
      </c>
      <c r="AV154" s="59" t="str">
        <f>IF($A154="","",_xlfn.IFNA(RTD($A$1,,"order",$A154,AV$6,$A$2),""))</f>
        <v/>
      </c>
      <c r="AW154" s="143" t="str">
        <f>IF($A154="","",_xlfn.IFNA(RTD($A$1,,"order",$A154,AW$6,$A$2),""))</f>
        <v/>
      </c>
      <c r="AX154" s="143" t="str">
        <f>IF($A154="","",_xlfn.IFNA(RTD($A$1,,"order",$A154,AX$6,$A$2),""))</f>
        <v/>
      </c>
      <c r="AY154" s="143" t="str">
        <f>IF($A154="","",_xlfn.IFNA(RTD($A$1,,"order",$A154,AY$6,$A$2),""))</f>
        <v/>
      </c>
      <c r="AZ154" s="143" t="str">
        <f>IF($A154="","",_xlfn.IFNA(RTD($A$1,,"order",$A154,AZ$6,$A$2),""))</f>
        <v/>
      </c>
      <c r="BA154" s="143" t="str">
        <f>IF($A154="","",_xlfn.IFNA(RTD($A$1,,"order",$A154,BA$6,$A$2),""))</f>
        <v/>
      </c>
      <c r="BB154" s="143" t="str">
        <f>IF($A154="","",_xlfn.IFNA(RTD($A$1,,"order",$A154,BB$6,$A$2),""))</f>
        <v/>
      </c>
      <c r="BC154" s="143" t="str">
        <f>IF($A154="","",_xlfn.IFNA(RTD($A$1,,"order",$A154,BC$6,$A$2),""))</f>
        <v/>
      </c>
      <c r="BD154" s="143" t="str">
        <f>IF($A154="","",_xlfn.IFNA(RTD($A$1,,"order",$A154,BD$6,$A$2),""))</f>
        <v/>
      </c>
      <c r="BE154" s="143" t="str">
        <f>IF($A154="","",_xlfn.IFNA(RTD($A$1,,"order",$A154,BE$6,$A$2),""))</f>
        <v/>
      </c>
      <c r="BF154" s="143" t="str">
        <f>IF($A154="","",_xlfn.IFNA(RTD($A$1,,"order",$A154,BF$6,$A$2),""))</f>
        <v/>
      </c>
      <c r="BG154" s="143" t="str">
        <f>IF($A154="","",_xlfn.IFNA(RTD($A$1,,"order",$A154,BG$6,$A$2),""))</f>
        <v/>
      </c>
      <c r="BH154" s="143" t="str">
        <f>IF($A154="","",_xlfn.IFNA(RTD($A$1,,"order",$A154,BH$6,$A$2),""))</f>
        <v/>
      </c>
      <c r="BI154" s="143" t="str">
        <f>IF($A154="","",_xlfn.IFNA(RTD($A$1,,"order",$A154,BI$6,$A$2),""))</f>
        <v/>
      </c>
      <c r="BJ154" s="143" t="str">
        <f>IF($A154="","",_xlfn.IFNA(RTD($A$1,,"order",$A154,BJ$6,$A$2),""))</f>
        <v/>
      </c>
      <c r="BK154" s="143" t="str">
        <f>IF($A154="","",_xlfn.IFNA(RTD($A$1,,"order",$A154,BK$6,$A$2),""))</f>
        <v/>
      </c>
      <c r="BL154" s="143" t="str">
        <f>IF($A154="","",_xlfn.IFNA(RTD($A$1,,"order",$A154,BL$6,$A$2),""))</f>
        <v/>
      </c>
      <c r="BM154" s="143" t="str">
        <f>IF($A154="","",_xlfn.IFNA(RTD($A$1,,"order",$A154,BM$6,$A$2),""))</f>
        <v/>
      </c>
      <c r="BN154" s="143" t="str">
        <f>IF($A154="","",_xlfn.IFNA(RTD($A$1,,"order",$A154,BN$6,$A$2),""))</f>
        <v/>
      </c>
      <c r="BO154" s="149" t="str">
        <f>IF($A154="","",_xlfn.IFNA(RTD($A$1,,"order",$A154,BO$6,$A$2),""))</f>
        <v/>
      </c>
      <c r="BP154" s="149" t="str">
        <f>IF($A154="","",_xlfn.IFNA(RTD($A$1,,"order",$A154,BP$6,$A$2),""))</f>
        <v/>
      </c>
      <c r="BQ154" s="149" t="str">
        <f>IF($A154="","",_xlfn.IFNA(RTD($A$1,,"order",$A154,BQ$6,$A$2),""))</f>
        <v/>
      </c>
      <c r="BR154" s="59" t="str">
        <f>IF($A154="","",_xlfn.IFNA(RTD($A$1,,"order",$A154,BR$6,$A$2),""))</f>
        <v/>
      </c>
      <c r="BS154" s="59" t="str">
        <f>IF($A154="","",_xlfn.IFNA(RTD($A$1,,"order",$A154,BS$6,$A$2),""))</f>
        <v/>
      </c>
      <c r="BT154" s="59" t="str">
        <f>IF($A154="","",_xlfn.IFNA(RTD($A$1,,"order",$A154,BT$6,$A$2),""))</f>
        <v/>
      </c>
      <c r="BU154" s="59" t="str">
        <f>IF($A154="","",_xlfn.IFNA(RTD($A$1,,"order",$A154,BU$6,$A$2),""))</f>
        <v/>
      </c>
      <c r="BV154" s="59" t="str">
        <f>IF($A154="","",_xlfn.IFNA(RTD($A$1,,"order",$A154,BV$6,$A$2),""))</f>
        <v/>
      </c>
      <c r="BW154" s="59" t="str">
        <f>IF($A154="","",_xlfn.IFNA(RTD($A$1,,"order",$A154,BW$6,$A$2),""))</f>
        <v/>
      </c>
      <c r="BX154" s="59" t="str">
        <f>IF($A154="","",_xlfn.IFNA(RTD($A$1,,"order",$A154,BX$6,$A$2),""))</f>
        <v/>
      </c>
      <c r="BY154" s="59" t="str">
        <f>IF($A154="","",_xlfn.IFNA(RTD($A$1,,"order",$A154,BY$6,$A$2),""))</f>
        <v/>
      </c>
      <c r="BZ154" s="59" t="str">
        <f>IF($A154="","",_xlfn.IFNA(RTD($A$1,,"order",$A154,BZ$6,$A$2),""))</f>
        <v/>
      </c>
      <c r="CA154" s="59" t="str">
        <f>IF($A154="","",_xlfn.IFNA(RTD($A$1,,"order",$A154,CA$6,$A$2),""))</f>
        <v/>
      </c>
      <c r="CB154" s="59" t="str">
        <f>IF($A154="","",_xlfn.IFNA(RTD($A$1,,"order",$A154,CB$6,$A$2),""))</f>
        <v/>
      </c>
    </row>
    <row r="155" spans="1:80" x14ac:dyDescent="0.55000000000000004">
      <c r="A155" s="59" t="str">
        <f>IF(LiveOn,IFERROR(MID(","&amp;$B$5&amp;",",FIND(CHAR(1),SUBSTITUTE(","&amp;$B$5&amp;",",",",CHAR(1),ROWS($A$7:A155)))+1,FIND(CHAR(1),SUBSTITUTE(","&amp;$B$5&amp;",",",",CHAR(1),ROWS($A$7:A155)+1))-FIND(CHAR(1),SUBSTITUTE(","&amp;$B$5&amp;",",",",CHAR(1),ROWS($A$7:A155)))-1),""),"")</f>
        <v/>
      </c>
      <c r="B155" s="115" t="str">
        <f>IF($A155="","",IF(ISNUMBER(UtcOffset),IF(ISNUMBER(RTD($A$1,,"order",$A155,B$6,$A$2)),RTD($A$1,,"order",$A155,B$6,$A$2)+UtcOffset,RTD($A$1,,"order",$A155,B$6,$A$2)),""))</f>
        <v/>
      </c>
      <c r="C155" s="115" t="str">
        <f>IF($A155="","",IF(ISNUMBER(UtcOffset),IF(ISNUMBER(RTD($A$1,,"order",$A155,C$6,$A$2)),RTD($A$1,,"order",$A155,C$6,$A$2)+UtcOffset,RTD($A$1,,"order",$A155,C$6,$A$2)),""))</f>
        <v/>
      </c>
      <c r="D155" s="61" t="str">
        <f>IF($A155="","",_xlfn.IFNA(RTD($A$1,,"order",$A155,D$6,$A$2),""))</f>
        <v/>
      </c>
      <c r="E155" s="123" t="str">
        <f>IF($A155="","",_xlfn.IFNA(RTD($A$1,,"order",$A155,E$6,$A$2),""))</f>
        <v/>
      </c>
      <c r="F155" s="130" t="str">
        <f>IF($A155="","",_xlfn.IFNA(RTD($A$1,,"order",$A155,F$6,$A$2),""))</f>
        <v/>
      </c>
      <c r="G155" s="130" t="str">
        <f>IF($A155="","",_xlfn.IFNA(RTD($A$1,,"order",$A155,G$6,$A$2),""))</f>
        <v/>
      </c>
      <c r="H155" s="82" t="str">
        <f>IF($A155="","",_xlfn.IFNA(RTD($A$1,,"order",$A155,H$6,$A$2),""))</f>
        <v/>
      </c>
      <c r="I155" s="135" t="str">
        <f>IF($A155="","",_xlfn.IFNA(RTD($A$1,,"order",$A155,I$6,$A$2),""))</f>
        <v/>
      </c>
      <c r="J155" s="135" t="str">
        <f>IF($A155="","",_xlfn.IFNA(RTD($A$1,,"order",$A155,J$6,$A$2),""))</f>
        <v/>
      </c>
      <c r="K155" s="139" t="str">
        <f>IF($A155="","",_xlfn.IFNA(RTD($A$1,,"order",$A155,K$6,$A$2),""))</f>
        <v/>
      </c>
      <c r="L155" s="139" t="str">
        <f>IF($A155="","",_xlfn.IFNA(RTD($A$1,,"order",$A155,L$6,$A$2),""))</f>
        <v/>
      </c>
      <c r="M155" s="62" t="str">
        <f>IF($A155="","",_xlfn.IFNA(RTD($A$1,,"order",$A155,M$6,$A$2),""))</f>
        <v/>
      </c>
      <c r="N155" s="62" t="str">
        <f>IF($A155="","",_xlfn.IFNA(RTD($A$1,,"order",$A155,N$6,$A$2),""))</f>
        <v/>
      </c>
      <c r="O155" s="142" t="str">
        <f>IF($A155="","",_xlfn.IFNA(RTD($A$1,,"order",$A155,O$6,$A$2),""))</f>
        <v/>
      </c>
      <c r="P155" s="142" t="str">
        <f>IF($A155="","",_xlfn.IFNA(RTD($A$1,,"order",$A155,P$6,$A$2),""))</f>
        <v/>
      </c>
      <c r="Q155" s="152" t="str">
        <f>IF($A155="","",_xlfn.IFNA(RTD($A$1,,"order",$A155,Q$6,$A$2),""))</f>
        <v/>
      </c>
      <c r="R155" s="59" t="str">
        <f>IF($A155="","",_xlfn.IFNA(RTD($A$1,,"order",$A155,R$6,$A$2),""))</f>
        <v/>
      </c>
      <c r="S155" s="59" t="str">
        <f>IF($A155="","",_xlfn.IFNA(RTD($A$1,,"order",$A155,S$6,$A$2),""))</f>
        <v/>
      </c>
      <c r="T155" s="143" t="str">
        <f>IF($A155="","",_xlfn.IFNA(RTD($A$1,,"order",$A155,T$6,$A$2),""))</f>
        <v/>
      </c>
      <c r="U155" s="143" t="str">
        <f>IF($A155="","",_xlfn.IFNA(RTD($A$1,,"order",$A155,U$6,$A$2),""))</f>
        <v/>
      </c>
      <c r="V155" s="143" t="str">
        <f>IF($A155="","",_xlfn.IFNA(RTD($A$1,,"order",$A155,V$6,$A$2),""))</f>
        <v/>
      </c>
      <c r="W155" s="143" t="str">
        <f>IF($A155="","",_xlfn.IFNA(RTD($A$1,,"order",$A155,W$6,$A$2),""))</f>
        <v/>
      </c>
      <c r="X155" s="147" t="str">
        <f>IF($A155="","",_xlfn.IFNA(RTD($A$1,,"order",$A155,X$6,$A$2),""))</f>
        <v/>
      </c>
      <c r="Y155" s="147" t="str">
        <f>IF($A155="","",_xlfn.IFNA(RTD($A$1,,"order",$A155,Y$6,$A$2),""))</f>
        <v/>
      </c>
      <c r="Z155" s="143" t="str">
        <f>IF($A155="","",_xlfn.IFNA(RTD($A$1,,"order",$A155,Z$6,$A$2),""))</f>
        <v/>
      </c>
      <c r="AA155" s="143" t="str">
        <f>IF($A155="","",_xlfn.IFNA(RTD($A$1,,"order",$A155,AA$6,$A$2),""))</f>
        <v/>
      </c>
      <c r="AB155" s="143" t="str">
        <f>IF($A155="","",_xlfn.IFNA(RTD($A$1,,"order",$A155,AB$6,$A$2),""))</f>
        <v/>
      </c>
      <c r="AC155" s="143" t="str">
        <f>IF($A155="","",_xlfn.IFNA(RTD($A$1,,"order",$A155,AC$6,$A$2),""))</f>
        <v/>
      </c>
      <c r="AD155" s="143" t="str">
        <f>IF($A155="","",_xlfn.IFNA(RTD($A$1,,"order",$A155,AD$6,$A$2),""))</f>
        <v/>
      </c>
      <c r="AE155" s="59" t="str">
        <f>IF($A155="","",_xlfn.IFNA(RTD($A$1,,"order",$A155,AE$6,$A$2),""))</f>
        <v/>
      </c>
      <c r="AF155" s="59" t="str">
        <f>IF($A155="","",_xlfn.IFNA(RTD($A$1,,"order",$A155,AF$6,$A$2),""))</f>
        <v/>
      </c>
      <c r="AG155" s="59" t="str">
        <f>IF($A155="","",_xlfn.IFNA(RTD($A$1,,"order",$A155,AG$6,$A$2),""))</f>
        <v/>
      </c>
      <c r="AH155" s="59" t="str">
        <f>IF($A155="","",_xlfn.IFNA(RTD($A$1,,"order",$A155,AH$6,$A$2),""))</f>
        <v/>
      </c>
      <c r="AI155" s="143" t="str">
        <f>IF($A155="","",_xlfn.IFNA(RTD($A$1,,"order",$A155,AI$6,$A$2),""))</f>
        <v/>
      </c>
      <c r="AJ155" s="59" t="str">
        <f>IF($A155="","",_xlfn.IFNA(RTD($A$1,,"order",$A155,AJ$6,$A$2),""))</f>
        <v/>
      </c>
      <c r="AK155" s="143" t="str">
        <f>IF($A155="","",_xlfn.IFNA(RTD($A$1,,"order",$A155,AK$6,$A$2),""))</f>
        <v/>
      </c>
      <c r="AL155" s="59" t="str">
        <f>IF($A155="","",_xlfn.IFNA(RTD($A$1,,"order",$A155,AL$6,$A$2),""))</f>
        <v/>
      </c>
      <c r="AM155" s="143" t="str">
        <f>IF($A155="","",_xlfn.IFNA(RTD($A$1,,"order",$A155,AM$6,$A$2),""))</f>
        <v/>
      </c>
      <c r="AN155" s="143" t="str">
        <f>IF($A155="","",_xlfn.IFNA(RTD($A$1,,"order",$A155,AN$6,$A$2),""))</f>
        <v/>
      </c>
      <c r="AO155" s="143" t="str">
        <f>IF($A155="","",_xlfn.IFNA(RTD($A$1,,"order",$A155,AO$6,$A$2),""))</f>
        <v/>
      </c>
      <c r="AP155" s="143" t="str">
        <f>IF($A155="","",_xlfn.IFNA(RTD($A$1,,"order",$A155,AP$6,$A$2),""))</f>
        <v/>
      </c>
      <c r="AQ155" s="143" t="str">
        <f>IF($A155="","",_xlfn.IFNA(RTD($A$1,,"order",$A155,AQ$6,$A$2),""))</f>
        <v/>
      </c>
      <c r="AR155" s="143" t="str">
        <f>IF($A155="","",_xlfn.IFNA(RTD($A$1,,"order",$A155,AR$6,$A$2),""))</f>
        <v/>
      </c>
      <c r="AS155" s="143" t="str">
        <f>IF($A155="","",_xlfn.IFNA(RTD($A$1,,"order",$A155,AS$6,$A$2),""))</f>
        <v/>
      </c>
      <c r="AT155" s="143" t="str">
        <f>IF($A155="","",_xlfn.IFNA(RTD($A$1,,"order",$A155,AT$6,$A$2),""))</f>
        <v/>
      </c>
      <c r="AU155" s="59" t="str">
        <f>IF($A155="","",_xlfn.IFNA(RTD($A$1,,"order",$A155,AU$6,$A$2),""))</f>
        <v/>
      </c>
      <c r="AV155" s="59" t="str">
        <f>IF($A155="","",_xlfn.IFNA(RTD($A$1,,"order",$A155,AV$6,$A$2),""))</f>
        <v/>
      </c>
      <c r="AW155" s="143" t="str">
        <f>IF($A155="","",_xlfn.IFNA(RTD($A$1,,"order",$A155,AW$6,$A$2),""))</f>
        <v/>
      </c>
      <c r="AX155" s="143" t="str">
        <f>IF($A155="","",_xlfn.IFNA(RTD($A$1,,"order",$A155,AX$6,$A$2),""))</f>
        <v/>
      </c>
      <c r="AY155" s="143" t="str">
        <f>IF($A155="","",_xlfn.IFNA(RTD($A$1,,"order",$A155,AY$6,$A$2),""))</f>
        <v/>
      </c>
      <c r="AZ155" s="143" t="str">
        <f>IF($A155="","",_xlfn.IFNA(RTD($A$1,,"order",$A155,AZ$6,$A$2),""))</f>
        <v/>
      </c>
      <c r="BA155" s="143" t="str">
        <f>IF($A155="","",_xlfn.IFNA(RTD($A$1,,"order",$A155,BA$6,$A$2),""))</f>
        <v/>
      </c>
      <c r="BB155" s="143" t="str">
        <f>IF($A155="","",_xlfn.IFNA(RTD($A$1,,"order",$A155,BB$6,$A$2),""))</f>
        <v/>
      </c>
      <c r="BC155" s="143" t="str">
        <f>IF($A155="","",_xlfn.IFNA(RTD($A$1,,"order",$A155,BC$6,$A$2),""))</f>
        <v/>
      </c>
      <c r="BD155" s="143" t="str">
        <f>IF($A155="","",_xlfn.IFNA(RTD($A$1,,"order",$A155,BD$6,$A$2),""))</f>
        <v/>
      </c>
      <c r="BE155" s="143" t="str">
        <f>IF($A155="","",_xlfn.IFNA(RTD($A$1,,"order",$A155,BE$6,$A$2),""))</f>
        <v/>
      </c>
      <c r="BF155" s="143" t="str">
        <f>IF($A155="","",_xlfn.IFNA(RTD($A$1,,"order",$A155,BF$6,$A$2),""))</f>
        <v/>
      </c>
      <c r="BG155" s="143" t="str">
        <f>IF($A155="","",_xlfn.IFNA(RTD($A$1,,"order",$A155,BG$6,$A$2),""))</f>
        <v/>
      </c>
      <c r="BH155" s="143" t="str">
        <f>IF($A155="","",_xlfn.IFNA(RTD($A$1,,"order",$A155,BH$6,$A$2),""))</f>
        <v/>
      </c>
      <c r="BI155" s="143" t="str">
        <f>IF($A155="","",_xlfn.IFNA(RTD($A$1,,"order",$A155,BI$6,$A$2),""))</f>
        <v/>
      </c>
      <c r="BJ155" s="143" t="str">
        <f>IF($A155="","",_xlfn.IFNA(RTD($A$1,,"order",$A155,BJ$6,$A$2),""))</f>
        <v/>
      </c>
      <c r="BK155" s="143" t="str">
        <f>IF($A155="","",_xlfn.IFNA(RTD($A$1,,"order",$A155,BK$6,$A$2),""))</f>
        <v/>
      </c>
      <c r="BL155" s="143" t="str">
        <f>IF($A155="","",_xlfn.IFNA(RTD($A$1,,"order",$A155,BL$6,$A$2),""))</f>
        <v/>
      </c>
      <c r="BM155" s="143" t="str">
        <f>IF($A155="","",_xlfn.IFNA(RTD($A$1,,"order",$A155,BM$6,$A$2),""))</f>
        <v/>
      </c>
      <c r="BN155" s="143" t="str">
        <f>IF($A155="","",_xlfn.IFNA(RTD($A$1,,"order",$A155,BN$6,$A$2),""))</f>
        <v/>
      </c>
      <c r="BO155" s="149" t="str">
        <f>IF($A155="","",_xlfn.IFNA(RTD($A$1,,"order",$A155,BO$6,$A$2),""))</f>
        <v/>
      </c>
      <c r="BP155" s="149" t="str">
        <f>IF($A155="","",_xlfn.IFNA(RTD($A$1,,"order",$A155,BP$6,$A$2),""))</f>
        <v/>
      </c>
      <c r="BQ155" s="149" t="str">
        <f>IF($A155="","",_xlfn.IFNA(RTD($A$1,,"order",$A155,BQ$6,$A$2),""))</f>
        <v/>
      </c>
      <c r="BR155" s="59" t="str">
        <f>IF($A155="","",_xlfn.IFNA(RTD($A$1,,"order",$A155,BR$6,$A$2),""))</f>
        <v/>
      </c>
      <c r="BS155" s="59" t="str">
        <f>IF($A155="","",_xlfn.IFNA(RTD($A$1,,"order",$A155,BS$6,$A$2),""))</f>
        <v/>
      </c>
      <c r="BT155" s="59" t="str">
        <f>IF($A155="","",_xlfn.IFNA(RTD($A$1,,"order",$A155,BT$6,$A$2),""))</f>
        <v/>
      </c>
      <c r="BU155" s="59" t="str">
        <f>IF($A155="","",_xlfn.IFNA(RTD($A$1,,"order",$A155,BU$6,$A$2),""))</f>
        <v/>
      </c>
      <c r="BV155" s="59" t="str">
        <f>IF($A155="","",_xlfn.IFNA(RTD($A$1,,"order",$A155,BV$6,$A$2),""))</f>
        <v/>
      </c>
      <c r="BW155" s="59" t="str">
        <f>IF($A155="","",_xlfn.IFNA(RTD($A$1,,"order",$A155,BW$6,$A$2),""))</f>
        <v/>
      </c>
      <c r="BX155" s="59" t="str">
        <f>IF($A155="","",_xlfn.IFNA(RTD($A$1,,"order",$A155,BX$6,$A$2),""))</f>
        <v/>
      </c>
      <c r="BY155" s="59" t="str">
        <f>IF($A155="","",_xlfn.IFNA(RTD($A$1,,"order",$A155,BY$6,$A$2),""))</f>
        <v/>
      </c>
      <c r="BZ155" s="59" t="str">
        <f>IF($A155="","",_xlfn.IFNA(RTD($A$1,,"order",$A155,BZ$6,$A$2),""))</f>
        <v/>
      </c>
      <c r="CA155" s="59" t="str">
        <f>IF($A155="","",_xlfn.IFNA(RTD($A$1,,"order",$A155,CA$6,$A$2),""))</f>
        <v/>
      </c>
      <c r="CB155" s="59" t="str">
        <f>IF($A155="","",_xlfn.IFNA(RTD($A$1,,"order",$A155,CB$6,$A$2),""))</f>
        <v/>
      </c>
    </row>
    <row r="156" spans="1:80" x14ac:dyDescent="0.55000000000000004">
      <c r="A156" s="59" t="str">
        <f>IF(LiveOn,IFERROR(MID(","&amp;$B$5&amp;",",FIND(CHAR(1),SUBSTITUTE(","&amp;$B$5&amp;",",",",CHAR(1),ROWS($A$7:A156)))+1,FIND(CHAR(1),SUBSTITUTE(","&amp;$B$5&amp;",",",",CHAR(1),ROWS($A$7:A156)+1))-FIND(CHAR(1),SUBSTITUTE(","&amp;$B$5&amp;",",",",CHAR(1),ROWS($A$7:A156)))-1),""),"")</f>
        <v/>
      </c>
      <c r="B156" s="115" t="str">
        <f>IF($A156="","",IF(ISNUMBER(UtcOffset),IF(ISNUMBER(RTD($A$1,,"order",$A156,B$6,$A$2)),RTD($A$1,,"order",$A156,B$6,$A$2)+UtcOffset,RTD($A$1,,"order",$A156,B$6,$A$2)),""))</f>
        <v/>
      </c>
      <c r="C156" s="115" t="str">
        <f>IF($A156="","",IF(ISNUMBER(UtcOffset),IF(ISNUMBER(RTD($A$1,,"order",$A156,C$6,$A$2)),RTD($A$1,,"order",$A156,C$6,$A$2)+UtcOffset,RTD($A$1,,"order",$A156,C$6,$A$2)),""))</f>
        <v/>
      </c>
      <c r="D156" s="61" t="str">
        <f>IF($A156="","",_xlfn.IFNA(RTD($A$1,,"order",$A156,D$6,$A$2),""))</f>
        <v/>
      </c>
      <c r="E156" s="123" t="str">
        <f>IF($A156="","",_xlfn.IFNA(RTD($A$1,,"order",$A156,E$6,$A$2),""))</f>
        <v/>
      </c>
      <c r="F156" s="130" t="str">
        <f>IF($A156="","",_xlfn.IFNA(RTD($A$1,,"order",$A156,F$6,$A$2),""))</f>
        <v/>
      </c>
      <c r="G156" s="130" t="str">
        <f>IF($A156="","",_xlfn.IFNA(RTD($A$1,,"order",$A156,G$6,$A$2),""))</f>
        <v/>
      </c>
      <c r="H156" s="82" t="str">
        <f>IF($A156="","",_xlfn.IFNA(RTD($A$1,,"order",$A156,H$6,$A$2),""))</f>
        <v/>
      </c>
      <c r="I156" s="135" t="str">
        <f>IF($A156="","",_xlfn.IFNA(RTD($A$1,,"order",$A156,I$6,$A$2),""))</f>
        <v/>
      </c>
      <c r="J156" s="135" t="str">
        <f>IF($A156="","",_xlfn.IFNA(RTD($A$1,,"order",$A156,J$6,$A$2),""))</f>
        <v/>
      </c>
      <c r="K156" s="139" t="str">
        <f>IF($A156="","",_xlfn.IFNA(RTD($A$1,,"order",$A156,K$6,$A$2),""))</f>
        <v/>
      </c>
      <c r="L156" s="139" t="str">
        <f>IF($A156="","",_xlfn.IFNA(RTD($A$1,,"order",$A156,L$6,$A$2),""))</f>
        <v/>
      </c>
      <c r="M156" s="62" t="str">
        <f>IF($A156="","",_xlfn.IFNA(RTD($A$1,,"order",$A156,M$6,$A$2),""))</f>
        <v/>
      </c>
      <c r="N156" s="62" t="str">
        <f>IF($A156="","",_xlfn.IFNA(RTD($A$1,,"order",$A156,N$6,$A$2),""))</f>
        <v/>
      </c>
      <c r="O156" s="142" t="str">
        <f>IF($A156="","",_xlfn.IFNA(RTD($A$1,,"order",$A156,O$6,$A$2),""))</f>
        <v/>
      </c>
      <c r="P156" s="142" t="str">
        <f>IF($A156="","",_xlfn.IFNA(RTD($A$1,,"order",$A156,P$6,$A$2),""))</f>
        <v/>
      </c>
      <c r="Q156" s="152" t="str">
        <f>IF($A156="","",_xlfn.IFNA(RTD($A$1,,"order",$A156,Q$6,$A$2),""))</f>
        <v/>
      </c>
      <c r="R156" s="59" t="str">
        <f>IF($A156="","",_xlfn.IFNA(RTD($A$1,,"order",$A156,R$6,$A$2),""))</f>
        <v/>
      </c>
      <c r="S156" s="59" t="str">
        <f>IF($A156="","",_xlfn.IFNA(RTD($A$1,,"order",$A156,S$6,$A$2),""))</f>
        <v/>
      </c>
      <c r="T156" s="143" t="str">
        <f>IF($A156="","",_xlfn.IFNA(RTD($A$1,,"order",$A156,T$6,$A$2),""))</f>
        <v/>
      </c>
      <c r="U156" s="143" t="str">
        <f>IF($A156="","",_xlfn.IFNA(RTD($A$1,,"order",$A156,U$6,$A$2),""))</f>
        <v/>
      </c>
      <c r="V156" s="143" t="str">
        <f>IF($A156="","",_xlfn.IFNA(RTD($A$1,,"order",$A156,V$6,$A$2),""))</f>
        <v/>
      </c>
      <c r="W156" s="143" t="str">
        <f>IF($A156="","",_xlfn.IFNA(RTD($A$1,,"order",$A156,W$6,$A$2),""))</f>
        <v/>
      </c>
      <c r="X156" s="147" t="str">
        <f>IF($A156="","",_xlfn.IFNA(RTD($A$1,,"order",$A156,X$6,$A$2),""))</f>
        <v/>
      </c>
      <c r="Y156" s="147" t="str">
        <f>IF($A156="","",_xlfn.IFNA(RTD($A$1,,"order",$A156,Y$6,$A$2),""))</f>
        <v/>
      </c>
      <c r="Z156" s="143" t="str">
        <f>IF($A156="","",_xlfn.IFNA(RTD($A$1,,"order",$A156,Z$6,$A$2),""))</f>
        <v/>
      </c>
      <c r="AA156" s="143" t="str">
        <f>IF($A156="","",_xlfn.IFNA(RTD($A$1,,"order",$A156,AA$6,$A$2),""))</f>
        <v/>
      </c>
      <c r="AB156" s="143" t="str">
        <f>IF($A156="","",_xlfn.IFNA(RTD($A$1,,"order",$A156,AB$6,$A$2),""))</f>
        <v/>
      </c>
      <c r="AC156" s="143" t="str">
        <f>IF($A156="","",_xlfn.IFNA(RTD($A$1,,"order",$A156,AC$6,$A$2),""))</f>
        <v/>
      </c>
      <c r="AD156" s="143" t="str">
        <f>IF($A156="","",_xlfn.IFNA(RTD($A$1,,"order",$A156,AD$6,$A$2),""))</f>
        <v/>
      </c>
      <c r="AE156" s="59" t="str">
        <f>IF($A156="","",_xlfn.IFNA(RTD($A$1,,"order",$A156,AE$6,$A$2),""))</f>
        <v/>
      </c>
      <c r="AF156" s="59" t="str">
        <f>IF($A156="","",_xlfn.IFNA(RTD($A$1,,"order",$A156,AF$6,$A$2),""))</f>
        <v/>
      </c>
      <c r="AG156" s="59" t="str">
        <f>IF($A156="","",_xlfn.IFNA(RTD($A$1,,"order",$A156,AG$6,$A$2),""))</f>
        <v/>
      </c>
      <c r="AH156" s="59" t="str">
        <f>IF($A156="","",_xlfn.IFNA(RTD($A$1,,"order",$A156,AH$6,$A$2),""))</f>
        <v/>
      </c>
      <c r="AI156" s="143" t="str">
        <f>IF($A156="","",_xlfn.IFNA(RTD($A$1,,"order",$A156,AI$6,$A$2),""))</f>
        <v/>
      </c>
      <c r="AJ156" s="59" t="str">
        <f>IF($A156="","",_xlfn.IFNA(RTD($A$1,,"order",$A156,AJ$6,$A$2),""))</f>
        <v/>
      </c>
      <c r="AK156" s="143" t="str">
        <f>IF($A156="","",_xlfn.IFNA(RTD($A$1,,"order",$A156,AK$6,$A$2),""))</f>
        <v/>
      </c>
      <c r="AL156" s="59" t="str">
        <f>IF($A156="","",_xlfn.IFNA(RTD($A$1,,"order",$A156,AL$6,$A$2),""))</f>
        <v/>
      </c>
      <c r="AM156" s="143" t="str">
        <f>IF($A156="","",_xlfn.IFNA(RTD($A$1,,"order",$A156,AM$6,$A$2),""))</f>
        <v/>
      </c>
      <c r="AN156" s="143" t="str">
        <f>IF($A156="","",_xlfn.IFNA(RTD($A$1,,"order",$A156,AN$6,$A$2),""))</f>
        <v/>
      </c>
      <c r="AO156" s="143" t="str">
        <f>IF($A156="","",_xlfn.IFNA(RTD($A$1,,"order",$A156,AO$6,$A$2),""))</f>
        <v/>
      </c>
      <c r="AP156" s="143" t="str">
        <f>IF($A156="","",_xlfn.IFNA(RTD($A$1,,"order",$A156,AP$6,$A$2),""))</f>
        <v/>
      </c>
      <c r="AQ156" s="143" t="str">
        <f>IF($A156="","",_xlfn.IFNA(RTD($A$1,,"order",$A156,AQ$6,$A$2),""))</f>
        <v/>
      </c>
      <c r="AR156" s="143" t="str">
        <f>IF($A156="","",_xlfn.IFNA(RTD($A$1,,"order",$A156,AR$6,$A$2),""))</f>
        <v/>
      </c>
      <c r="AS156" s="143" t="str">
        <f>IF($A156="","",_xlfn.IFNA(RTD($A$1,,"order",$A156,AS$6,$A$2),""))</f>
        <v/>
      </c>
      <c r="AT156" s="143" t="str">
        <f>IF($A156="","",_xlfn.IFNA(RTD($A$1,,"order",$A156,AT$6,$A$2),""))</f>
        <v/>
      </c>
      <c r="AU156" s="59" t="str">
        <f>IF($A156="","",_xlfn.IFNA(RTD($A$1,,"order",$A156,AU$6,$A$2),""))</f>
        <v/>
      </c>
      <c r="AV156" s="59" t="str">
        <f>IF($A156="","",_xlfn.IFNA(RTD($A$1,,"order",$A156,AV$6,$A$2),""))</f>
        <v/>
      </c>
      <c r="AW156" s="143" t="str">
        <f>IF($A156="","",_xlfn.IFNA(RTD($A$1,,"order",$A156,AW$6,$A$2),""))</f>
        <v/>
      </c>
      <c r="AX156" s="143" t="str">
        <f>IF($A156="","",_xlfn.IFNA(RTD($A$1,,"order",$A156,AX$6,$A$2),""))</f>
        <v/>
      </c>
      <c r="AY156" s="143" t="str">
        <f>IF($A156="","",_xlfn.IFNA(RTD($A$1,,"order",$A156,AY$6,$A$2),""))</f>
        <v/>
      </c>
      <c r="AZ156" s="143" t="str">
        <f>IF($A156="","",_xlfn.IFNA(RTD($A$1,,"order",$A156,AZ$6,$A$2),""))</f>
        <v/>
      </c>
      <c r="BA156" s="143" t="str">
        <f>IF($A156="","",_xlfn.IFNA(RTD($A$1,,"order",$A156,BA$6,$A$2),""))</f>
        <v/>
      </c>
      <c r="BB156" s="143" t="str">
        <f>IF($A156="","",_xlfn.IFNA(RTD($A$1,,"order",$A156,BB$6,$A$2),""))</f>
        <v/>
      </c>
      <c r="BC156" s="143" t="str">
        <f>IF($A156="","",_xlfn.IFNA(RTD($A$1,,"order",$A156,BC$6,$A$2),""))</f>
        <v/>
      </c>
      <c r="BD156" s="143" t="str">
        <f>IF($A156="","",_xlfn.IFNA(RTD($A$1,,"order",$A156,BD$6,$A$2),""))</f>
        <v/>
      </c>
      <c r="BE156" s="143" t="str">
        <f>IF($A156="","",_xlfn.IFNA(RTD($A$1,,"order",$A156,BE$6,$A$2),""))</f>
        <v/>
      </c>
      <c r="BF156" s="143" t="str">
        <f>IF($A156="","",_xlfn.IFNA(RTD($A$1,,"order",$A156,BF$6,$A$2),""))</f>
        <v/>
      </c>
      <c r="BG156" s="143" t="str">
        <f>IF($A156="","",_xlfn.IFNA(RTD($A$1,,"order",$A156,BG$6,$A$2),""))</f>
        <v/>
      </c>
      <c r="BH156" s="143" t="str">
        <f>IF($A156="","",_xlfn.IFNA(RTD($A$1,,"order",$A156,BH$6,$A$2),""))</f>
        <v/>
      </c>
      <c r="BI156" s="143" t="str">
        <f>IF($A156="","",_xlfn.IFNA(RTD($A$1,,"order",$A156,BI$6,$A$2),""))</f>
        <v/>
      </c>
      <c r="BJ156" s="143" t="str">
        <f>IF($A156="","",_xlfn.IFNA(RTD($A$1,,"order",$A156,BJ$6,$A$2),""))</f>
        <v/>
      </c>
      <c r="BK156" s="143" t="str">
        <f>IF($A156="","",_xlfn.IFNA(RTD($A$1,,"order",$A156,BK$6,$A$2),""))</f>
        <v/>
      </c>
      <c r="BL156" s="143" t="str">
        <f>IF($A156="","",_xlfn.IFNA(RTD($A$1,,"order",$A156,BL$6,$A$2),""))</f>
        <v/>
      </c>
      <c r="BM156" s="143" t="str">
        <f>IF($A156="","",_xlfn.IFNA(RTD($A$1,,"order",$A156,BM$6,$A$2),""))</f>
        <v/>
      </c>
      <c r="BN156" s="143" t="str">
        <f>IF($A156="","",_xlfn.IFNA(RTD($A$1,,"order",$A156,BN$6,$A$2),""))</f>
        <v/>
      </c>
      <c r="BO156" s="149" t="str">
        <f>IF($A156="","",_xlfn.IFNA(RTD($A$1,,"order",$A156,BO$6,$A$2),""))</f>
        <v/>
      </c>
      <c r="BP156" s="149" t="str">
        <f>IF($A156="","",_xlfn.IFNA(RTD($A$1,,"order",$A156,BP$6,$A$2),""))</f>
        <v/>
      </c>
      <c r="BQ156" s="149" t="str">
        <f>IF($A156="","",_xlfn.IFNA(RTD($A$1,,"order",$A156,BQ$6,$A$2),""))</f>
        <v/>
      </c>
      <c r="BR156" s="59" t="str">
        <f>IF($A156="","",_xlfn.IFNA(RTD($A$1,,"order",$A156,BR$6,$A$2),""))</f>
        <v/>
      </c>
      <c r="BS156" s="59" t="str">
        <f>IF($A156="","",_xlfn.IFNA(RTD($A$1,,"order",$A156,BS$6,$A$2),""))</f>
        <v/>
      </c>
      <c r="BT156" s="59" t="str">
        <f>IF($A156="","",_xlfn.IFNA(RTD($A$1,,"order",$A156,BT$6,$A$2),""))</f>
        <v/>
      </c>
      <c r="BU156" s="59" t="str">
        <f>IF($A156="","",_xlfn.IFNA(RTD($A$1,,"order",$A156,BU$6,$A$2),""))</f>
        <v/>
      </c>
      <c r="BV156" s="59" t="str">
        <f>IF($A156="","",_xlfn.IFNA(RTD($A$1,,"order",$A156,BV$6,$A$2),""))</f>
        <v/>
      </c>
      <c r="BW156" s="59" t="str">
        <f>IF($A156="","",_xlfn.IFNA(RTD($A$1,,"order",$A156,BW$6,$A$2),""))</f>
        <v/>
      </c>
      <c r="BX156" s="59" t="str">
        <f>IF($A156="","",_xlfn.IFNA(RTD($A$1,,"order",$A156,BX$6,$A$2),""))</f>
        <v/>
      </c>
      <c r="BY156" s="59" t="str">
        <f>IF($A156="","",_xlfn.IFNA(RTD($A$1,,"order",$A156,BY$6,$A$2),""))</f>
        <v/>
      </c>
      <c r="BZ156" s="59" t="str">
        <f>IF($A156="","",_xlfn.IFNA(RTD($A$1,,"order",$A156,BZ$6,$A$2),""))</f>
        <v/>
      </c>
      <c r="CA156" s="59" t="str">
        <f>IF($A156="","",_xlfn.IFNA(RTD($A$1,,"order",$A156,CA$6,$A$2),""))</f>
        <v/>
      </c>
      <c r="CB156" s="59" t="str">
        <f>IF($A156="","",_xlfn.IFNA(RTD($A$1,,"order",$A156,CB$6,$A$2),""))</f>
        <v/>
      </c>
    </row>
    <row r="157" spans="1:80" x14ac:dyDescent="0.55000000000000004">
      <c r="A157" s="59" t="str">
        <f>IF(LiveOn,IFERROR(MID(","&amp;$B$5&amp;",",FIND(CHAR(1),SUBSTITUTE(","&amp;$B$5&amp;",",",",CHAR(1),ROWS($A$7:A157)))+1,FIND(CHAR(1),SUBSTITUTE(","&amp;$B$5&amp;",",",",CHAR(1),ROWS($A$7:A157)+1))-FIND(CHAR(1),SUBSTITUTE(","&amp;$B$5&amp;",",",",CHAR(1),ROWS($A$7:A157)))-1),""),"")</f>
        <v/>
      </c>
      <c r="B157" s="115" t="str">
        <f>IF($A157="","",IF(ISNUMBER(UtcOffset),IF(ISNUMBER(RTD($A$1,,"order",$A157,B$6,$A$2)),RTD($A$1,,"order",$A157,B$6,$A$2)+UtcOffset,RTD($A$1,,"order",$A157,B$6,$A$2)),""))</f>
        <v/>
      </c>
      <c r="C157" s="115" t="str">
        <f>IF($A157="","",IF(ISNUMBER(UtcOffset),IF(ISNUMBER(RTD($A$1,,"order",$A157,C$6,$A$2)),RTD($A$1,,"order",$A157,C$6,$A$2)+UtcOffset,RTD($A$1,,"order",$A157,C$6,$A$2)),""))</f>
        <v/>
      </c>
      <c r="D157" s="61" t="str">
        <f>IF($A157="","",_xlfn.IFNA(RTD($A$1,,"order",$A157,D$6,$A$2),""))</f>
        <v/>
      </c>
      <c r="E157" s="123" t="str">
        <f>IF($A157="","",_xlfn.IFNA(RTD($A$1,,"order",$A157,E$6,$A$2),""))</f>
        <v/>
      </c>
      <c r="F157" s="130" t="str">
        <f>IF($A157="","",_xlfn.IFNA(RTD($A$1,,"order",$A157,F$6,$A$2),""))</f>
        <v/>
      </c>
      <c r="G157" s="130" t="str">
        <f>IF($A157="","",_xlfn.IFNA(RTD($A$1,,"order",$A157,G$6,$A$2),""))</f>
        <v/>
      </c>
      <c r="H157" s="82" t="str">
        <f>IF($A157="","",_xlfn.IFNA(RTD($A$1,,"order",$A157,H$6,$A$2),""))</f>
        <v/>
      </c>
      <c r="I157" s="135" t="str">
        <f>IF($A157="","",_xlfn.IFNA(RTD($A$1,,"order",$A157,I$6,$A$2),""))</f>
        <v/>
      </c>
      <c r="J157" s="135" t="str">
        <f>IF($A157="","",_xlfn.IFNA(RTD($A$1,,"order",$A157,J$6,$A$2),""))</f>
        <v/>
      </c>
      <c r="K157" s="139" t="str">
        <f>IF($A157="","",_xlfn.IFNA(RTD($A$1,,"order",$A157,K$6,$A$2),""))</f>
        <v/>
      </c>
      <c r="L157" s="139" t="str">
        <f>IF($A157="","",_xlfn.IFNA(RTD($A$1,,"order",$A157,L$6,$A$2),""))</f>
        <v/>
      </c>
      <c r="M157" s="62" t="str">
        <f>IF($A157="","",_xlfn.IFNA(RTD($A$1,,"order",$A157,M$6,$A$2),""))</f>
        <v/>
      </c>
      <c r="N157" s="62" t="str">
        <f>IF($A157="","",_xlfn.IFNA(RTD($A$1,,"order",$A157,N$6,$A$2),""))</f>
        <v/>
      </c>
      <c r="O157" s="142" t="str">
        <f>IF($A157="","",_xlfn.IFNA(RTD($A$1,,"order",$A157,O$6,$A$2),""))</f>
        <v/>
      </c>
      <c r="P157" s="142" t="str">
        <f>IF($A157="","",_xlfn.IFNA(RTD($A$1,,"order",$A157,P$6,$A$2),""))</f>
        <v/>
      </c>
      <c r="Q157" s="152" t="str">
        <f>IF($A157="","",_xlfn.IFNA(RTD($A$1,,"order",$A157,Q$6,$A$2),""))</f>
        <v/>
      </c>
      <c r="R157" s="59" t="str">
        <f>IF($A157="","",_xlfn.IFNA(RTD($A$1,,"order",$A157,R$6,$A$2),""))</f>
        <v/>
      </c>
      <c r="S157" s="59" t="str">
        <f>IF($A157="","",_xlfn.IFNA(RTD($A$1,,"order",$A157,S$6,$A$2),""))</f>
        <v/>
      </c>
      <c r="T157" s="143" t="str">
        <f>IF($A157="","",_xlfn.IFNA(RTD($A$1,,"order",$A157,T$6,$A$2),""))</f>
        <v/>
      </c>
      <c r="U157" s="143" t="str">
        <f>IF($A157="","",_xlfn.IFNA(RTD($A$1,,"order",$A157,U$6,$A$2),""))</f>
        <v/>
      </c>
      <c r="V157" s="143" t="str">
        <f>IF($A157="","",_xlfn.IFNA(RTD($A$1,,"order",$A157,V$6,$A$2),""))</f>
        <v/>
      </c>
      <c r="W157" s="143" t="str">
        <f>IF($A157="","",_xlfn.IFNA(RTD($A$1,,"order",$A157,W$6,$A$2),""))</f>
        <v/>
      </c>
      <c r="X157" s="147" t="str">
        <f>IF($A157="","",_xlfn.IFNA(RTD($A$1,,"order",$A157,X$6,$A$2),""))</f>
        <v/>
      </c>
      <c r="Y157" s="147" t="str">
        <f>IF($A157="","",_xlfn.IFNA(RTD($A$1,,"order",$A157,Y$6,$A$2),""))</f>
        <v/>
      </c>
      <c r="Z157" s="143" t="str">
        <f>IF($A157="","",_xlfn.IFNA(RTD($A$1,,"order",$A157,Z$6,$A$2),""))</f>
        <v/>
      </c>
      <c r="AA157" s="143" t="str">
        <f>IF($A157="","",_xlfn.IFNA(RTD($A$1,,"order",$A157,AA$6,$A$2),""))</f>
        <v/>
      </c>
      <c r="AB157" s="143" t="str">
        <f>IF($A157="","",_xlfn.IFNA(RTD($A$1,,"order",$A157,AB$6,$A$2),""))</f>
        <v/>
      </c>
      <c r="AC157" s="143" t="str">
        <f>IF($A157="","",_xlfn.IFNA(RTD($A$1,,"order",$A157,AC$6,$A$2),""))</f>
        <v/>
      </c>
      <c r="AD157" s="143" t="str">
        <f>IF($A157="","",_xlfn.IFNA(RTD($A$1,,"order",$A157,AD$6,$A$2),""))</f>
        <v/>
      </c>
      <c r="AE157" s="59" t="str">
        <f>IF($A157="","",_xlfn.IFNA(RTD($A$1,,"order",$A157,AE$6,$A$2),""))</f>
        <v/>
      </c>
      <c r="AF157" s="59" t="str">
        <f>IF($A157="","",_xlfn.IFNA(RTD($A$1,,"order",$A157,AF$6,$A$2),""))</f>
        <v/>
      </c>
      <c r="AG157" s="59" t="str">
        <f>IF($A157="","",_xlfn.IFNA(RTD($A$1,,"order",$A157,AG$6,$A$2),""))</f>
        <v/>
      </c>
      <c r="AH157" s="59" t="str">
        <f>IF($A157="","",_xlfn.IFNA(RTD($A$1,,"order",$A157,AH$6,$A$2),""))</f>
        <v/>
      </c>
      <c r="AI157" s="143" t="str">
        <f>IF($A157="","",_xlfn.IFNA(RTD($A$1,,"order",$A157,AI$6,$A$2),""))</f>
        <v/>
      </c>
      <c r="AJ157" s="59" t="str">
        <f>IF($A157="","",_xlfn.IFNA(RTD($A$1,,"order",$A157,AJ$6,$A$2),""))</f>
        <v/>
      </c>
      <c r="AK157" s="143" t="str">
        <f>IF($A157="","",_xlfn.IFNA(RTD($A$1,,"order",$A157,AK$6,$A$2),""))</f>
        <v/>
      </c>
      <c r="AL157" s="59" t="str">
        <f>IF($A157="","",_xlfn.IFNA(RTD($A$1,,"order",$A157,AL$6,$A$2),""))</f>
        <v/>
      </c>
      <c r="AM157" s="143" t="str">
        <f>IF($A157="","",_xlfn.IFNA(RTD($A$1,,"order",$A157,AM$6,$A$2),""))</f>
        <v/>
      </c>
      <c r="AN157" s="143" t="str">
        <f>IF($A157="","",_xlfn.IFNA(RTD($A$1,,"order",$A157,AN$6,$A$2),""))</f>
        <v/>
      </c>
      <c r="AO157" s="143" t="str">
        <f>IF($A157="","",_xlfn.IFNA(RTD($A$1,,"order",$A157,AO$6,$A$2),""))</f>
        <v/>
      </c>
      <c r="AP157" s="143" t="str">
        <f>IF($A157="","",_xlfn.IFNA(RTD($A$1,,"order",$A157,AP$6,$A$2),""))</f>
        <v/>
      </c>
      <c r="AQ157" s="143" t="str">
        <f>IF($A157="","",_xlfn.IFNA(RTD($A$1,,"order",$A157,AQ$6,$A$2),""))</f>
        <v/>
      </c>
      <c r="AR157" s="143" t="str">
        <f>IF($A157="","",_xlfn.IFNA(RTD($A$1,,"order",$A157,AR$6,$A$2),""))</f>
        <v/>
      </c>
      <c r="AS157" s="143" t="str">
        <f>IF($A157="","",_xlfn.IFNA(RTD($A$1,,"order",$A157,AS$6,$A$2),""))</f>
        <v/>
      </c>
      <c r="AT157" s="143" t="str">
        <f>IF($A157="","",_xlfn.IFNA(RTD($A$1,,"order",$A157,AT$6,$A$2),""))</f>
        <v/>
      </c>
      <c r="AU157" s="59" t="str">
        <f>IF($A157="","",_xlfn.IFNA(RTD($A$1,,"order",$A157,AU$6,$A$2),""))</f>
        <v/>
      </c>
      <c r="AV157" s="59" t="str">
        <f>IF($A157="","",_xlfn.IFNA(RTD($A$1,,"order",$A157,AV$6,$A$2),""))</f>
        <v/>
      </c>
      <c r="AW157" s="143" t="str">
        <f>IF($A157="","",_xlfn.IFNA(RTD($A$1,,"order",$A157,AW$6,$A$2),""))</f>
        <v/>
      </c>
      <c r="AX157" s="143" t="str">
        <f>IF($A157="","",_xlfn.IFNA(RTD($A$1,,"order",$A157,AX$6,$A$2),""))</f>
        <v/>
      </c>
      <c r="AY157" s="143" t="str">
        <f>IF($A157="","",_xlfn.IFNA(RTD($A$1,,"order",$A157,AY$6,$A$2),""))</f>
        <v/>
      </c>
      <c r="AZ157" s="143" t="str">
        <f>IF($A157="","",_xlfn.IFNA(RTD($A$1,,"order",$A157,AZ$6,$A$2),""))</f>
        <v/>
      </c>
      <c r="BA157" s="143" t="str">
        <f>IF($A157="","",_xlfn.IFNA(RTD($A$1,,"order",$A157,BA$6,$A$2),""))</f>
        <v/>
      </c>
      <c r="BB157" s="143" t="str">
        <f>IF($A157="","",_xlfn.IFNA(RTD($A$1,,"order",$A157,BB$6,$A$2),""))</f>
        <v/>
      </c>
      <c r="BC157" s="143" t="str">
        <f>IF($A157="","",_xlfn.IFNA(RTD($A$1,,"order",$A157,BC$6,$A$2),""))</f>
        <v/>
      </c>
      <c r="BD157" s="143" t="str">
        <f>IF($A157="","",_xlfn.IFNA(RTD($A$1,,"order",$A157,BD$6,$A$2),""))</f>
        <v/>
      </c>
      <c r="BE157" s="143" t="str">
        <f>IF($A157="","",_xlfn.IFNA(RTD($A$1,,"order",$A157,BE$6,$A$2),""))</f>
        <v/>
      </c>
      <c r="BF157" s="143" t="str">
        <f>IF($A157="","",_xlfn.IFNA(RTD($A$1,,"order",$A157,BF$6,$A$2),""))</f>
        <v/>
      </c>
      <c r="BG157" s="143" t="str">
        <f>IF($A157="","",_xlfn.IFNA(RTD($A$1,,"order",$A157,BG$6,$A$2),""))</f>
        <v/>
      </c>
      <c r="BH157" s="143" t="str">
        <f>IF($A157="","",_xlfn.IFNA(RTD($A$1,,"order",$A157,BH$6,$A$2),""))</f>
        <v/>
      </c>
      <c r="BI157" s="143" t="str">
        <f>IF($A157="","",_xlfn.IFNA(RTD($A$1,,"order",$A157,BI$6,$A$2),""))</f>
        <v/>
      </c>
      <c r="BJ157" s="143" t="str">
        <f>IF($A157="","",_xlfn.IFNA(RTD($A$1,,"order",$A157,BJ$6,$A$2),""))</f>
        <v/>
      </c>
      <c r="BK157" s="143" t="str">
        <f>IF($A157="","",_xlfn.IFNA(RTD($A$1,,"order",$A157,BK$6,$A$2),""))</f>
        <v/>
      </c>
      <c r="BL157" s="143" t="str">
        <f>IF($A157="","",_xlfn.IFNA(RTD($A$1,,"order",$A157,BL$6,$A$2),""))</f>
        <v/>
      </c>
      <c r="BM157" s="143" t="str">
        <f>IF($A157="","",_xlfn.IFNA(RTD($A$1,,"order",$A157,BM$6,$A$2),""))</f>
        <v/>
      </c>
      <c r="BN157" s="143" t="str">
        <f>IF($A157="","",_xlfn.IFNA(RTD($A$1,,"order",$A157,BN$6,$A$2),""))</f>
        <v/>
      </c>
      <c r="BO157" s="149" t="str">
        <f>IF($A157="","",_xlfn.IFNA(RTD($A$1,,"order",$A157,BO$6,$A$2),""))</f>
        <v/>
      </c>
      <c r="BP157" s="149" t="str">
        <f>IF($A157="","",_xlfn.IFNA(RTD($A$1,,"order",$A157,BP$6,$A$2),""))</f>
        <v/>
      </c>
      <c r="BQ157" s="149" t="str">
        <f>IF($A157="","",_xlfn.IFNA(RTD($A$1,,"order",$A157,BQ$6,$A$2),""))</f>
        <v/>
      </c>
      <c r="BR157" s="59" t="str">
        <f>IF($A157="","",_xlfn.IFNA(RTD($A$1,,"order",$A157,BR$6,$A$2),""))</f>
        <v/>
      </c>
      <c r="BS157" s="59" t="str">
        <f>IF($A157="","",_xlfn.IFNA(RTD($A$1,,"order",$A157,BS$6,$A$2),""))</f>
        <v/>
      </c>
      <c r="BT157" s="59" t="str">
        <f>IF($A157="","",_xlfn.IFNA(RTD($A$1,,"order",$A157,BT$6,$A$2),""))</f>
        <v/>
      </c>
      <c r="BU157" s="59" t="str">
        <f>IF($A157="","",_xlfn.IFNA(RTD($A$1,,"order",$A157,BU$6,$A$2),""))</f>
        <v/>
      </c>
      <c r="BV157" s="59" t="str">
        <f>IF($A157="","",_xlfn.IFNA(RTD($A$1,,"order",$A157,BV$6,$A$2),""))</f>
        <v/>
      </c>
      <c r="BW157" s="59" t="str">
        <f>IF($A157="","",_xlfn.IFNA(RTD($A$1,,"order",$A157,BW$6,$A$2),""))</f>
        <v/>
      </c>
      <c r="BX157" s="59" t="str">
        <f>IF($A157="","",_xlfn.IFNA(RTD($A$1,,"order",$A157,BX$6,$A$2),""))</f>
        <v/>
      </c>
      <c r="BY157" s="59" t="str">
        <f>IF($A157="","",_xlfn.IFNA(RTD($A$1,,"order",$A157,BY$6,$A$2),""))</f>
        <v/>
      </c>
      <c r="BZ157" s="59" t="str">
        <f>IF($A157="","",_xlfn.IFNA(RTD($A$1,,"order",$A157,BZ$6,$A$2),""))</f>
        <v/>
      </c>
      <c r="CA157" s="59" t="str">
        <f>IF($A157="","",_xlfn.IFNA(RTD($A$1,,"order",$A157,CA$6,$A$2),""))</f>
        <v/>
      </c>
      <c r="CB157" s="59" t="str">
        <f>IF($A157="","",_xlfn.IFNA(RTD($A$1,,"order",$A157,CB$6,$A$2),""))</f>
        <v/>
      </c>
    </row>
    <row r="158" spans="1:80" x14ac:dyDescent="0.55000000000000004">
      <c r="A158" s="59" t="str">
        <f>IF(LiveOn,IFERROR(MID(","&amp;$B$5&amp;",",FIND(CHAR(1),SUBSTITUTE(","&amp;$B$5&amp;",",",",CHAR(1),ROWS($A$7:A158)))+1,FIND(CHAR(1),SUBSTITUTE(","&amp;$B$5&amp;",",",",CHAR(1),ROWS($A$7:A158)+1))-FIND(CHAR(1),SUBSTITUTE(","&amp;$B$5&amp;",",",",CHAR(1),ROWS($A$7:A158)))-1),""),"")</f>
        <v/>
      </c>
      <c r="B158" s="115" t="str">
        <f>IF($A158="","",IF(ISNUMBER(UtcOffset),IF(ISNUMBER(RTD($A$1,,"order",$A158,B$6,$A$2)),RTD($A$1,,"order",$A158,B$6,$A$2)+UtcOffset,RTD($A$1,,"order",$A158,B$6,$A$2)),""))</f>
        <v/>
      </c>
      <c r="C158" s="115" t="str">
        <f>IF($A158="","",IF(ISNUMBER(UtcOffset),IF(ISNUMBER(RTD($A$1,,"order",$A158,C$6,$A$2)),RTD($A$1,,"order",$A158,C$6,$A$2)+UtcOffset,RTD($A$1,,"order",$A158,C$6,$A$2)),""))</f>
        <v/>
      </c>
      <c r="D158" s="61" t="str">
        <f>IF($A158="","",_xlfn.IFNA(RTD($A$1,,"order",$A158,D$6,$A$2),""))</f>
        <v/>
      </c>
      <c r="E158" s="123" t="str">
        <f>IF($A158="","",_xlfn.IFNA(RTD($A$1,,"order",$A158,E$6,$A$2),""))</f>
        <v/>
      </c>
      <c r="F158" s="130" t="str">
        <f>IF($A158="","",_xlfn.IFNA(RTD($A$1,,"order",$A158,F$6,$A$2),""))</f>
        <v/>
      </c>
      <c r="G158" s="130" t="str">
        <f>IF($A158="","",_xlfn.IFNA(RTD($A$1,,"order",$A158,G$6,$A$2),""))</f>
        <v/>
      </c>
      <c r="H158" s="82" t="str">
        <f>IF($A158="","",_xlfn.IFNA(RTD($A$1,,"order",$A158,H$6,$A$2),""))</f>
        <v/>
      </c>
      <c r="I158" s="135" t="str">
        <f>IF($A158="","",_xlfn.IFNA(RTD($A$1,,"order",$A158,I$6,$A$2),""))</f>
        <v/>
      </c>
      <c r="J158" s="135" t="str">
        <f>IF($A158="","",_xlfn.IFNA(RTD($A$1,,"order",$A158,J$6,$A$2),""))</f>
        <v/>
      </c>
      <c r="K158" s="139" t="str">
        <f>IF($A158="","",_xlfn.IFNA(RTD($A$1,,"order",$A158,K$6,$A$2),""))</f>
        <v/>
      </c>
      <c r="L158" s="139" t="str">
        <f>IF($A158="","",_xlfn.IFNA(RTD($A$1,,"order",$A158,L$6,$A$2),""))</f>
        <v/>
      </c>
      <c r="M158" s="62" t="str">
        <f>IF($A158="","",_xlfn.IFNA(RTD($A$1,,"order",$A158,M$6,$A$2),""))</f>
        <v/>
      </c>
      <c r="N158" s="62" t="str">
        <f>IF($A158="","",_xlfn.IFNA(RTD($A$1,,"order",$A158,N$6,$A$2),""))</f>
        <v/>
      </c>
      <c r="O158" s="142" t="str">
        <f>IF($A158="","",_xlfn.IFNA(RTD($A$1,,"order",$A158,O$6,$A$2),""))</f>
        <v/>
      </c>
      <c r="P158" s="142" t="str">
        <f>IF($A158="","",_xlfn.IFNA(RTD($A$1,,"order",$A158,P$6,$A$2),""))</f>
        <v/>
      </c>
      <c r="Q158" s="152" t="str">
        <f>IF($A158="","",_xlfn.IFNA(RTD($A$1,,"order",$A158,Q$6,$A$2),""))</f>
        <v/>
      </c>
      <c r="R158" s="59" t="str">
        <f>IF($A158="","",_xlfn.IFNA(RTD($A$1,,"order",$A158,R$6,$A$2),""))</f>
        <v/>
      </c>
      <c r="S158" s="59" t="str">
        <f>IF($A158="","",_xlfn.IFNA(RTD($A$1,,"order",$A158,S$6,$A$2),""))</f>
        <v/>
      </c>
      <c r="T158" s="143" t="str">
        <f>IF($A158="","",_xlfn.IFNA(RTD($A$1,,"order",$A158,T$6,$A$2),""))</f>
        <v/>
      </c>
      <c r="U158" s="143" t="str">
        <f>IF($A158="","",_xlfn.IFNA(RTD($A$1,,"order",$A158,U$6,$A$2),""))</f>
        <v/>
      </c>
      <c r="V158" s="143" t="str">
        <f>IF($A158="","",_xlfn.IFNA(RTD($A$1,,"order",$A158,V$6,$A$2),""))</f>
        <v/>
      </c>
      <c r="W158" s="143" t="str">
        <f>IF($A158="","",_xlfn.IFNA(RTD($A$1,,"order",$A158,W$6,$A$2),""))</f>
        <v/>
      </c>
      <c r="X158" s="147" t="str">
        <f>IF($A158="","",_xlfn.IFNA(RTD($A$1,,"order",$A158,X$6,$A$2),""))</f>
        <v/>
      </c>
      <c r="Y158" s="147" t="str">
        <f>IF($A158="","",_xlfn.IFNA(RTD($A$1,,"order",$A158,Y$6,$A$2),""))</f>
        <v/>
      </c>
      <c r="Z158" s="143" t="str">
        <f>IF($A158="","",_xlfn.IFNA(RTD($A$1,,"order",$A158,Z$6,$A$2),""))</f>
        <v/>
      </c>
      <c r="AA158" s="143" t="str">
        <f>IF($A158="","",_xlfn.IFNA(RTD($A$1,,"order",$A158,AA$6,$A$2),""))</f>
        <v/>
      </c>
      <c r="AB158" s="143" t="str">
        <f>IF($A158="","",_xlfn.IFNA(RTD($A$1,,"order",$A158,AB$6,$A$2),""))</f>
        <v/>
      </c>
      <c r="AC158" s="143" t="str">
        <f>IF($A158="","",_xlfn.IFNA(RTD($A$1,,"order",$A158,AC$6,$A$2),""))</f>
        <v/>
      </c>
      <c r="AD158" s="143" t="str">
        <f>IF($A158="","",_xlfn.IFNA(RTD($A$1,,"order",$A158,AD$6,$A$2),""))</f>
        <v/>
      </c>
      <c r="AE158" s="59" t="str">
        <f>IF($A158="","",_xlfn.IFNA(RTD($A$1,,"order",$A158,AE$6,$A$2),""))</f>
        <v/>
      </c>
      <c r="AF158" s="59" t="str">
        <f>IF($A158="","",_xlfn.IFNA(RTD($A$1,,"order",$A158,AF$6,$A$2),""))</f>
        <v/>
      </c>
      <c r="AG158" s="59" t="str">
        <f>IF($A158="","",_xlfn.IFNA(RTD($A$1,,"order",$A158,AG$6,$A$2),""))</f>
        <v/>
      </c>
      <c r="AH158" s="59" t="str">
        <f>IF($A158="","",_xlfn.IFNA(RTD($A$1,,"order",$A158,AH$6,$A$2),""))</f>
        <v/>
      </c>
      <c r="AI158" s="143" t="str">
        <f>IF($A158="","",_xlfn.IFNA(RTD($A$1,,"order",$A158,AI$6,$A$2),""))</f>
        <v/>
      </c>
      <c r="AJ158" s="59" t="str">
        <f>IF($A158="","",_xlfn.IFNA(RTD($A$1,,"order",$A158,AJ$6,$A$2),""))</f>
        <v/>
      </c>
      <c r="AK158" s="143" t="str">
        <f>IF($A158="","",_xlfn.IFNA(RTD($A$1,,"order",$A158,AK$6,$A$2),""))</f>
        <v/>
      </c>
      <c r="AL158" s="59" t="str">
        <f>IF($A158="","",_xlfn.IFNA(RTD($A$1,,"order",$A158,AL$6,$A$2),""))</f>
        <v/>
      </c>
      <c r="AM158" s="143" t="str">
        <f>IF($A158="","",_xlfn.IFNA(RTD($A$1,,"order",$A158,AM$6,$A$2),""))</f>
        <v/>
      </c>
      <c r="AN158" s="143" t="str">
        <f>IF($A158="","",_xlfn.IFNA(RTD($A$1,,"order",$A158,AN$6,$A$2),""))</f>
        <v/>
      </c>
      <c r="AO158" s="143" t="str">
        <f>IF($A158="","",_xlfn.IFNA(RTD($A$1,,"order",$A158,AO$6,$A$2),""))</f>
        <v/>
      </c>
      <c r="AP158" s="143" t="str">
        <f>IF($A158="","",_xlfn.IFNA(RTD($A$1,,"order",$A158,AP$6,$A$2),""))</f>
        <v/>
      </c>
      <c r="AQ158" s="143" t="str">
        <f>IF($A158="","",_xlfn.IFNA(RTD($A$1,,"order",$A158,AQ$6,$A$2),""))</f>
        <v/>
      </c>
      <c r="AR158" s="143" t="str">
        <f>IF($A158="","",_xlfn.IFNA(RTD($A$1,,"order",$A158,AR$6,$A$2),""))</f>
        <v/>
      </c>
      <c r="AS158" s="143" t="str">
        <f>IF($A158="","",_xlfn.IFNA(RTD($A$1,,"order",$A158,AS$6,$A$2),""))</f>
        <v/>
      </c>
      <c r="AT158" s="143" t="str">
        <f>IF($A158="","",_xlfn.IFNA(RTD($A$1,,"order",$A158,AT$6,$A$2),""))</f>
        <v/>
      </c>
      <c r="AU158" s="59" t="str">
        <f>IF($A158="","",_xlfn.IFNA(RTD($A$1,,"order",$A158,AU$6,$A$2),""))</f>
        <v/>
      </c>
      <c r="AV158" s="59" t="str">
        <f>IF($A158="","",_xlfn.IFNA(RTD($A$1,,"order",$A158,AV$6,$A$2),""))</f>
        <v/>
      </c>
      <c r="AW158" s="143" t="str">
        <f>IF($A158="","",_xlfn.IFNA(RTD($A$1,,"order",$A158,AW$6,$A$2),""))</f>
        <v/>
      </c>
      <c r="AX158" s="143" t="str">
        <f>IF($A158="","",_xlfn.IFNA(RTD($A$1,,"order",$A158,AX$6,$A$2),""))</f>
        <v/>
      </c>
      <c r="AY158" s="143" t="str">
        <f>IF($A158="","",_xlfn.IFNA(RTD($A$1,,"order",$A158,AY$6,$A$2),""))</f>
        <v/>
      </c>
      <c r="AZ158" s="143" t="str">
        <f>IF($A158="","",_xlfn.IFNA(RTD($A$1,,"order",$A158,AZ$6,$A$2),""))</f>
        <v/>
      </c>
      <c r="BA158" s="143" t="str">
        <f>IF($A158="","",_xlfn.IFNA(RTD($A$1,,"order",$A158,BA$6,$A$2),""))</f>
        <v/>
      </c>
      <c r="BB158" s="143" t="str">
        <f>IF($A158="","",_xlfn.IFNA(RTD($A$1,,"order",$A158,BB$6,$A$2),""))</f>
        <v/>
      </c>
      <c r="BC158" s="143" t="str">
        <f>IF($A158="","",_xlfn.IFNA(RTD($A$1,,"order",$A158,BC$6,$A$2),""))</f>
        <v/>
      </c>
      <c r="BD158" s="143" t="str">
        <f>IF($A158="","",_xlfn.IFNA(RTD($A$1,,"order",$A158,BD$6,$A$2),""))</f>
        <v/>
      </c>
      <c r="BE158" s="143" t="str">
        <f>IF($A158="","",_xlfn.IFNA(RTD($A$1,,"order",$A158,BE$6,$A$2),""))</f>
        <v/>
      </c>
      <c r="BF158" s="143" t="str">
        <f>IF($A158="","",_xlfn.IFNA(RTD($A$1,,"order",$A158,BF$6,$A$2),""))</f>
        <v/>
      </c>
      <c r="BG158" s="143" t="str">
        <f>IF($A158="","",_xlfn.IFNA(RTD($A$1,,"order",$A158,BG$6,$A$2),""))</f>
        <v/>
      </c>
      <c r="BH158" s="143" t="str">
        <f>IF($A158="","",_xlfn.IFNA(RTD($A$1,,"order",$A158,BH$6,$A$2),""))</f>
        <v/>
      </c>
      <c r="BI158" s="143" t="str">
        <f>IF($A158="","",_xlfn.IFNA(RTD($A$1,,"order",$A158,BI$6,$A$2),""))</f>
        <v/>
      </c>
      <c r="BJ158" s="143" t="str">
        <f>IF($A158="","",_xlfn.IFNA(RTD($A$1,,"order",$A158,BJ$6,$A$2),""))</f>
        <v/>
      </c>
      <c r="BK158" s="143" t="str">
        <f>IF($A158="","",_xlfn.IFNA(RTD($A$1,,"order",$A158,BK$6,$A$2),""))</f>
        <v/>
      </c>
      <c r="BL158" s="143" t="str">
        <f>IF($A158="","",_xlfn.IFNA(RTD($A$1,,"order",$A158,BL$6,$A$2),""))</f>
        <v/>
      </c>
      <c r="BM158" s="143" t="str">
        <f>IF($A158="","",_xlfn.IFNA(RTD($A$1,,"order",$A158,BM$6,$A$2),""))</f>
        <v/>
      </c>
      <c r="BN158" s="143" t="str">
        <f>IF($A158="","",_xlfn.IFNA(RTD($A$1,,"order",$A158,BN$6,$A$2),""))</f>
        <v/>
      </c>
      <c r="BO158" s="149" t="str">
        <f>IF($A158="","",_xlfn.IFNA(RTD($A$1,,"order",$A158,BO$6,$A$2),""))</f>
        <v/>
      </c>
      <c r="BP158" s="149" t="str">
        <f>IF($A158="","",_xlfn.IFNA(RTD($A$1,,"order",$A158,BP$6,$A$2),""))</f>
        <v/>
      </c>
      <c r="BQ158" s="149" t="str">
        <f>IF($A158="","",_xlfn.IFNA(RTD($A$1,,"order",$A158,BQ$6,$A$2),""))</f>
        <v/>
      </c>
      <c r="BR158" s="59" t="str">
        <f>IF($A158="","",_xlfn.IFNA(RTD($A$1,,"order",$A158,BR$6,$A$2),""))</f>
        <v/>
      </c>
      <c r="BS158" s="59" t="str">
        <f>IF($A158="","",_xlfn.IFNA(RTD($A$1,,"order",$A158,BS$6,$A$2),""))</f>
        <v/>
      </c>
      <c r="BT158" s="59" t="str">
        <f>IF($A158="","",_xlfn.IFNA(RTD($A$1,,"order",$A158,BT$6,$A$2),""))</f>
        <v/>
      </c>
      <c r="BU158" s="59" t="str">
        <f>IF($A158="","",_xlfn.IFNA(RTD($A$1,,"order",$A158,BU$6,$A$2),""))</f>
        <v/>
      </c>
      <c r="BV158" s="59" t="str">
        <f>IF($A158="","",_xlfn.IFNA(RTD($A$1,,"order",$A158,BV$6,$A$2),""))</f>
        <v/>
      </c>
      <c r="BW158" s="59" t="str">
        <f>IF($A158="","",_xlfn.IFNA(RTD($A$1,,"order",$A158,BW$6,$A$2),""))</f>
        <v/>
      </c>
      <c r="BX158" s="59" t="str">
        <f>IF($A158="","",_xlfn.IFNA(RTD($A$1,,"order",$A158,BX$6,$A$2),""))</f>
        <v/>
      </c>
      <c r="BY158" s="59" t="str">
        <f>IF($A158="","",_xlfn.IFNA(RTD($A$1,,"order",$A158,BY$6,$A$2),""))</f>
        <v/>
      </c>
      <c r="BZ158" s="59" t="str">
        <f>IF($A158="","",_xlfn.IFNA(RTD($A$1,,"order",$A158,BZ$6,$A$2),""))</f>
        <v/>
      </c>
      <c r="CA158" s="59" t="str">
        <f>IF($A158="","",_xlfn.IFNA(RTD($A$1,,"order",$A158,CA$6,$A$2),""))</f>
        <v/>
      </c>
      <c r="CB158" s="59" t="str">
        <f>IF($A158="","",_xlfn.IFNA(RTD($A$1,,"order",$A158,CB$6,$A$2),""))</f>
        <v/>
      </c>
    </row>
    <row r="159" spans="1:80" x14ac:dyDescent="0.55000000000000004">
      <c r="A159" s="59" t="str">
        <f>IF(LiveOn,IFERROR(MID(","&amp;$B$5&amp;",",FIND(CHAR(1),SUBSTITUTE(","&amp;$B$5&amp;",",",",CHAR(1),ROWS($A$7:A159)))+1,FIND(CHAR(1),SUBSTITUTE(","&amp;$B$5&amp;",",",",CHAR(1),ROWS($A$7:A159)+1))-FIND(CHAR(1),SUBSTITUTE(","&amp;$B$5&amp;",",",",CHAR(1),ROWS($A$7:A159)))-1),""),"")</f>
        <v/>
      </c>
      <c r="B159" s="115" t="str">
        <f>IF($A159="","",IF(ISNUMBER(UtcOffset),IF(ISNUMBER(RTD($A$1,,"order",$A159,B$6,$A$2)),RTD($A$1,,"order",$A159,B$6,$A$2)+UtcOffset,RTD($A$1,,"order",$A159,B$6,$A$2)),""))</f>
        <v/>
      </c>
      <c r="C159" s="115" t="str">
        <f>IF($A159="","",IF(ISNUMBER(UtcOffset),IF(ISNUMBER(RTD($A$1,,"order",$A159,C$6,$A$2)),RTD($A$1,,"order",$A159,C$6,$A$2)+UtcOffset,RTD($A$1,,"order",$A159,C$6,$A$2)),""))</f>
        <v/>
      </c>
      <c r="D159" s="61" t="str">
        <f>IF($A159="","",_xlfn.IFNA(RTD($A$1,,"order",$A159,D$6,$A$2),""))</f>
        <v/>
      </c>
      <c r="E159" s="123" t="str">
        <f>IF($A159="","",_xlfn.IFNA(RTD($A$1,,"order",$A159,E$6,$A$2),""))</f>
        <v/>
      </c>
      <c r="F159" s="130" t="str">
        <f>IF($A159="","",_xlfn.IFNA(RTD($A$1,,"order",$A159,F$6,$A$2),""))</f>
        <v/>
      </c>
      <c r="G159" s="130" t="str">
        <f>IF($A159="","",_xlfn.IFNA(RTD($A$1,,"order",$A159,G$6,$A$2),""))</f>
        <v/>
      </c>
      <c r="H159" s="82" t="str">
        <f>IF($A159="","",_xlfn.IFNA(RTD($A$1,,"order",$A159,H$6,$A$2),""))</f>
        <v/>
      </c>
      <c r="I159" s="135" t="str">
        <f>IF($A159="","",_xlfn.IFNA(RTD($A$1,,"order",$A159,I$6,$A$2),""))</f>
        <v/>
      </c>
      <c r="J159" s="135" t="str">
        <f>IF($A159="","",_xlfn.IFNA(RTD($A$1,,"order",$A159,J$6,$A$2),""))</f>
        <v/>
      </c>
      <c r="K159" s="139" t="str">
        <f>IF($A159="","",_xlfn.IFNA(RTD($A$1,,"order",$A159,K$6,$A$2),""))</f>
        <v/>
      </c>
      <c r="L159" s="139" t="str">
        <f>IF($A159="","",_xlfn.IFNA(RTD($A$1,,"order",$A159,L$6,$A$2),""))</f>
        <v/>
      </c>
      <c r="M159" s="62" t="str">
        <f>IF($A159="","",_xlfn.IFNA(RTD($A$1,,"order",$A159,M$6,$A$2),""))</f>
        <v/>
      </c>
      <c r="N159" s="62" t="str">
        <f>IF($A159="","",_xlfn.IFNA(RTD($A$1,,"order",$A159,N$6,$A$2),""))</f>
        <v/>
      </c>
      <c r="O159" s="142" t="str">
        <f>IF($A159="","",_xlfn.IFNA(RTD($A$1,,"order",$A159,O$6,$A$2),""))</f>
        <v/>
      </c>
      <c r="P159" s="142" t="str">
        <f>IF($A159="","",_xlfn.IFNA(RTD($A$1,,"order",$A159,P$6,$A$2),""))</f>
        <v/>
      </c>
      <c r="Q159" s="152" t="str">
        <f>IF($A159="","",_xlfn.IFNA(RTD($A$1,,"order",$A159,Q$6,$A$2),""))</f>
        <v/>
      </c>
      <c r="R159" s="59" t="str">
        <f>IF($A159="","",_xlfn.IFNA(RTD($A$1,,"order",$A159,R$6,$A$2),""))</f>
        <v/>
      </c>
      <c r="S159" s="59" t="str">
        <f>IF($A159="","",_xlfn.IFNA(RTD($A$1,,"order",$A159,S$6,$A$2),""))</f>
        <v/>
      </c>
      <c r="T159" s="143" t="str">
        <f>IF($A159="","",_xlfn.IFNA(RTD($A$1,,"order",$A159,T$6,$A$2),""))</f>
        <v/>
      </c>
      <c r="U159" s="143" t="str">
        <f>IF($A159="","",_xlfn.IFNA(RTD($A$1,,"order",$A159,U$6,$A$2),""))</f>
        <v/>
      </c>
      <c r="V159" s="143" t="str">
        <f>IF($A159="","",_xlfn.IFNA(RTD($A$1,,"order",$A159,V$6,$A$2),""))</f>
        <v/>
      </c>
      <c r="W159" s="143" t="str">
        <f>IF($A159="","",_xlfn.IFNA(RTD($A$1,,"order",$A159,W$6,$A$2),""))</f>
        <v/>
      </c>
      <c r="X159" s="147" t="str">
        <f>IF($A159="","",_xlfn.IFNA(RTD($A$1,,"order",$A159,X$6,$A$2),""))</f>
        <v/>
      </c>
      <c r="Y159" s="147" t="str">
        <f>IF($A159="","",_xlfn.IFNA(RTD($A$1,,"order",$A159,Y$6,$A$2),""))</f>
        <v/>
      </c>
      <c r="Z159" s="143" t="str">
        <f>IF($A159="","",_xlfn.IFNA(RTD($A$1,,"order",$A159,Z$6,$A$2),""))</f>
        <v/>
      </c>
      <c r="AA159" s="143" t="str">
        <f>IF($A159="","",_xlfn.IFNA(RTD($A$1,,"order",$A159,AA$6,$A$2),""))</f>
        <v/>
      </c>
      <c r="AB159" s="143" t="str">
        <f>IF($A159="","",_xlfn.IFNA(RTD($A$1,,"order",$A159,AB$6,$A$2),""))</f>
        <v/>
      </c>
      <c r="AC159" s="143" t="str">
        <f>IF($A159="","",_xlfn.IFNA(RTD($A$1,,"order",$A159,AC$6,$A$2),""))</f>
        <v/>
      </c>
      <c r="AD159" s="143" t="str">
        <f>IF($A159="","",_xlfn.IFNA(RTD($A$1,,"order",$A159,AD$6,$A$2),""))</f>
        <v/>
      </c>
      <c r="AE159" s="59" t="str">
        <f>IF($A159="","",_xlfn.IFNA(RTD($A$1,,"order",$A159,AE$6,$A$2),""))</f>
        <v/>
      </c>
      <c r="AF159" s="59" t="str">
        <f>IF($A159="","",_xlfn.IFNA(RTD($A$1,,"order",$A159,AF$6,$A$2),""))</f>
        <v/>
      </c>
      <c r="AG159" s="59" t="str">
        <f>IF($A159="","",_xlfn.IFNA(RTD($A$1,,"order",$A159,AG$6,$A$2),""))</f>
        <v/>
      </c>
      <c r="AH159" s="59" t="str">
        <f>IF($A159="","",_xlfn.IFNA(RTD($A$1,,"order",$A159,AH$6,$A$2),""))</f>
        <v/>
      </c>
      <c r="AI159" s="143" t="str">
        <f>IF($A159="","",_xlfn.IFNA(RTD($A$1,,"order",$A159,AI$6,$A$2),""))</f>
        <v/>
      </c>
      <c r="AJ159" s="59" t="str">
        <f>IF($A159="","",_xlfn.IFNA(RTD($A$1,,"order",$A159,AJ$6,$A$2),""))</f>
        <v/>
      </c>
      <c r="AK159" s="143" t="str">
        <f>IF($A159="","",_xlfn.IFNA(RTD($A$1,,"order",$A159,AK$6,$A$2),""))</f>
        <v/>
      </c>
      <c r="AL159" s="59" t="str">
        <f>IF($A159="","",_xlfn.IFNA(RTD($A$1,,"order",$A159,AL$6,$A$2),""))</f>
        <v/>
      </c>
      <c r="AM159" s="143" t="str">
        <f>IF($A159="","",_xlfn.IFNA(RTD($A$1,,"order",$A159,AM$6,$A$2),""))</f>
        <v/>
      </c>
      <c r="AN159" s="143" t="str">
        <f>IF($A159="","",_xlfn.IFNA(RTD($A$1,,"order",$A159,AN$6,$A$2),""))</f>
        <v/>
      </c>
      <c r="AO159" s="143" t="str">
        <f>IF($A159="","",_xlfn.IFNA(RTD($A$1,,"order",$A159,AO$6,$A$2),""))</f>
        <v/>
      </c>
      <c r="AP159" s="143" t="str">
        <f>IF($A159="","",_xlfn.IFNA(RTD($A$1,,"order",$A159,AP$6,$A$2),""))</f>
        <v/>
      </c>
      <c r="AQ159" s="143" t="str">
        <f>IF($A159="","",_xlfn.IFNA(RTD($A$1,,"order",$A159,AQ$6,$A$2),""))</f>
        <v/>
      </c>
      <c r="AR159" s="143" t="str">
        <f>IF($A159="","",_xlfn.IFNA(RTD($A$1,,"order",$A159,AR$6,$A$2),""))</f>
        <v/>
      </c>
      <c r="AS159" s="143" t="str">
        <f>IF($A159="","",_xlfn.IFNA(RTD($A$1,,"order",$A159,AS$6,$A$2),""))</f>
        <v/>
      </c>
      <c r="AT159" s="143" t="str">
        <f>IF($A159="","",_xlfn.IFNA(RTD($A$1,,"order",$A159,AT$6,$A$2),""))</f>
        <v/>
      </c>
      <c r="AU159" s="59" t="str">
        <f>IF($A159="","",_xlfn.IFNA(RTD($A$1,,"order",$A159,AU$6,$A$2),""))</f>
        <v/>
      </c>
      <c r="AV159" s="59" t="str">
        <f>IF($A159="","",_xlfn.IFNA(RTD($A$1,,"order",$A159,AV$6,$A$2),""))</f>
        <v/>
      </c>
      <c r="AW159" s="143" t="str">
        <f>IF($A159="","",_xlfn.IFNA(RTD($A$1,,"order",$A159,AW$6,$A$2),""))</f>
        <v/>
      </c>
      <c r="AX159" s="143" t="str">
        <f>IF($A159="","",_xlfn.IFNA(RTD($A$1,,"order",$A159,AX$6,$A$2),""))</f>
        <v/>
      </c>
      <c r="AY159" s="143" t="str">
        <f>IF($A159="","",_xlfn.IFNA(RTD($A$1,,"order",$A159,AY$6,$A$2),""))</f>
        <v/>
      </c>
      <c r="AZ159" s="143" t="str">
        <f>IF($A159="","",_xlfn.IFNA(RTD($A$1,,"order",$A159,AZ$6,$A$2),""))</f>
        <v/>
      </c>
      <c r="BA159" s="143" t="str">
        <f>IF($A159="","",_xlfn.IFNA(RTD($A$1,,"order",$A159,BA$6,$A$2),""))</f>
        <v/>
      </c>
      <c r="BB159" s="143" t="str">
        <f>IF($A159="","",_xlfn.IFNA(RTD($A$1,,"order",$A159,BB$6,$A$2),""))</f>
        <v/>
      </c>
      <c r="BC159" s="143" t="str">
        <f>IF($A159="","",_xlfn.IFNA(RTD($A$1,,"order",$A159,BC$6,$A$2),""))</f>
        <v/>
      </c>
      <c r="BD159" s="143" t="str">
        <f>IF($A159="","",_xlfn.IFNA(RTD($A$1,,"order",$A159,BD$6,$A$2),""))</f>
        <v/>
      </c>
      <c r="BE159" s="143" t="str">
        <f>IF($A159="","",_xlfn.IFNA(RTD($A$1,,"order",$A159,BE$6,$A$2),""))</f>
        <v/>
      </c>
      <c r="BF159" s="143" t="str">
        <f>IF($A159="","",_xlfn.IFNA(RTD($A$1,,"order",$A159,BF$6,$A$2),""))</f>
        <v/>
      </c>
      <c r="BG159" s="143" t="str">
        <f>IF($A159="","",_xlfn.IFNA(RTD($A$1,,"order",$A159,BG$6,$A$2),""))</f>
        <v/>
      </c>
      <c r="BH159" s="143" t="str">
        <f>IF($A159="","",_xlfn.IFNA(RTD($A$1,,"order",$A159,BH$6,$A$2),""))</f>
        <v/>
      </c>
      <c r="BI159" s="143" t="str">
        <f>IF($A159="","",_xlfn.IFNA(RTD($A$1,,"order",$A159,BI$6,$A$2),""))</f>
        <v/>
      </c>
      <c r="BJ159" s="143" t="str">
        <f>IF($A159="","",_xlfn.IFNA(RTD($A$1,,"order",$A159,BJ$6,$A$2),""))</f>
        <v/>
      </c>
      <c r="BK159" s="143" t="str">
        <f>IF($A159="","",_xlfn.IFNA(RTD($A$1,,"order",$A159,BK$6,$A$2),""))</f>
        <v/>
      </c>
      <c r="BL159" s="143" t="str">
        <f>IF($A159="","",_xlfn.IFNA(RTD($A$1,,"order",$A159,BL$6,$A$2),""))</f>
        <v/>
      </c>
      <c r="BM159" s="143" t="str">
        <f>IF($A159="","",_xlfn.IFNA(RTD($A$1,,"order",$A159,BM$6,$A$2),""))</f>
        <v/>
      </c>
      <c r="BN159" s="143" t="str">
        <f>IF($A159="","",_xlfn.IFNA(RTD($A$1,,"order",$A159,BN$6,$A$2),""))</f>
        <v/>
      </c>
      <c r="BO159" s="149" t="str">
        <f>IF($A159="","",_xlfn.IFNA(RTD($A$1,,"order",$A159,BO$6,$A$2),""))</f>
        <v/>
      </c>
      <c r="BP159" s="149" t="str">
        <f>IF($A159="","",_xlfn.IFNA(RTD($A$1,,"order",$A159,BP$6,$A$2),""))</f>
        <v/>
      </c>
      <c r="BQ159" s="149" t="str">
        <f>IF($A159="","",_xlfn.IFNA(RTD($A$1,,"order",$A159,BQ$6,$A$2),""))</f>
        <v/>
      </c>
      <c r="BR159" s="59" t="str">
        <f>IF($A159="","",_xlfn.IFNA(RTD($A$1,,"order",$A159,BR$6,$A$2),""))</f>
        <v/>
      </c>
      <c r="BS159" s="59" t="str">
        <f>IF($A159="","",_xlfn.IFNA(RTD($A$1,,"order",$A159,BS$6,$A$2),""))</f>
        <v/>
      </c>
      <c r="BT159" s="59" t="str">
        <f>IF($A159="","",_xlfn.IFNA(RTD($A$1,,"order",$A159,BT$6,$A$2),""))</f>
        <v/>
      </c>
      <c r="BU159" s="59" t="str">
        <f>IF($A159="","",_xlfn.IFNA(RTD($A$1,,"order",$A159,BU$6,$A$2),""))</f>
        <v/>
      </c>
      <c r="BV159" s="59" t="str">
        <f>IF($A159="","",_xlfn.IFNA(RTD($A$1,,"order",$A159,BV$6,$A$2),""))</f>
        <v/>
      </c>
      <c r="BW159" s="59" t="str">
        <f>IF($A159="","",_xlfn.IFNA(RTD($A$1,,"order",$A159,BW$6,$A$2),""))</f>
        <v/>
      </c>
      <c r="BX159" s="59" t="str">
        <f>IF($A159="","",_xlfn.IFNA(RTD($A$1,,"order",$A159,BX$6,$A$2),""))</f>
        <v/>
      </c>
      <c r="BY159" s="59" t="str">
        <f>IF($A159="","",_xlfn.IFNA(RTD($A$1,,"order",$A159,BY$6,$A$2),""))</f>
        <v/>
      </c>
      <c r="BZ159" s="59" t="str">
        <f>IF($A159="","",_xlfn.IFNA(RTD($A$1,,"order",$A159,BZ$6,$A$2),""))</f>
        <v/>
      </c>
      <c r="CA159" s="59" t="str">
        <f>IF($A159="","",_xlfn.IFNA(RTD($A$1,,"order",$A159,CA$6,$A$2),""))</f>
        <v/>
      </c>
      <c r="CB159" s="59" t="str">
        <f>IF($A159="","",_xlfn.IFNA(RTD($A$1,,"order",$A159,CB$6,$A$2),""))</f>
        <v/>
      </c>
    </row>
    <row r="160" spans="1:80" x14ac:dyDescent="0.55000000000000004">
      <c r="A160" s="59" t="str">
        <f>IF(LiveOn,IFERROR(MID(","&amp;$B$5&amp;",",FIND(CHAR(1),SUBSTITUTE(","&amp;$B$5&amp;",",",",CHAR(1),ROWS($A$7:A160)))+1,FIND(CHAR(1),SUBSTITUTE(","&amp;$B$5&amp;",",",",CHAR(1),ROWS($A$7:A160)+1))-FIND(CHAR(1),SUBSTITUTE(","&amp;$B$5&amp;",",",",CHAR(1),ROWS($A$7:A160)))-1),""),"")</f>
        <v/>
      </c>
      <c r="B160" s="115" t="str">
        <f>IF($A160="","",IF(ISNUMBER(UtcOffset),IF(ISNUMBER(RTD($A$1,,"order",$A160,B$6,$A$2)),RTD($A$1,,"order",$A160,B$6,$A$2)+UtcOffset,RTD($A$1,,"order",$A160,B$6,$A$2)),""))</f>
        <v/>
      </c>
      <c r="C160" s="115" t="str">
        <f>IF($A160="","",IF(ISNUMBER(UtcOffset),IF(ISNUMBER(RTD($A$1,,"order",$A160,C$6,$A$2)),RTD($A$1,,"order",$A160,C$6,$A$2)+UtcOffset,RTD($A$1,,"order",$A160,C$6,$A$2)),""))</f>
        <v/>
      </c>
      <c r="D160" s="61" t="str">
        <f>IF($A160="","",_xlfn.IFNA(RTD($A$1,,"order",$A160,D$6,$A$2),""))</f>
        <v/>
      </c>
      <c r="E160" s="123" t="str">
        <f>IF($A160="","",_xlfn.IFNA(RTD($A$1,,"order",$A160,E$6,$A$2),""))</f>
        <v/>
      </c>
      <c r="F160" s="130" t="str">
        <f>IF($A160="","",_xlfn.IFNA(RTD($A$1,,"order",$A160,F$6,$A$2),""))</f>
        <v/>
      </c>
      <c r="G160" s="130" t="str">
        <f>IF($A160="","",_xlfn.IFNA(RTD($A$1,,"order",$A160,G$6,$A$2),""))</f>
        <v/>
      </c>
      <c r="H160" s="82" t="str">
        <f>IF($A160="","",_xlfn.IFNA(RTD($A$1,,"order",$A160,H$6,$A$2),""))</f>
        <v/>
      </c>
      <c r="I160" s="135" t="str">
        <f>IF($A160="","",_xlfn.IFNA(RTD($A$1,,"order",$A160,I$6,$A$2),""))</f>
        <v/>
      </c>
      <c r="J160" s="135" t="str">
        <f>IF($A160="","",_xlfn.IFNA(RTD($A$1,,"order",$A160,J$6,$A$2),""))</f>
        <v/>
      </c>
      <c r="K160" s="139" t="str">
        <f>IF($A160="","",_xlfn.IFNA(RTD($A$1,,"order",$A160,K$6,$A$2),""))</f>
        <v/>
      </c>
      <c r="L160" s="139" t="str">
        <f>IF($A160="","",_xlfn.IFNA(RTD($A$1,,"order",$A160,L$6,$A$2),""))</f>
        <v/>
      </c>
      <c r="M160" s="62" t="str">
        <f>IF($A160="","",_xlfn.IFNA(RTD($A$1,,"order",$A160,M$6,$A$2),""))</f>
        <v/>
      </c>
      <c r="N160" s="62" t="str">
        <f>IF($A160="","",_xlfn.IFNA(RTD($A$1,,"order",$A160,N$6,$A$2),""))</f>
        <v/>
      </c>
      <c r="O160" s="142" t="str">
        <f>IF($A160="","",_xlfn.IFNA(RTD($A$1,,"order",$A160,O$6,$A$2),""))</f>
        <v/>
      </c>
      <c r="P160" s="142" t="str">
        <f>IF($A160="","",_xlfn.IFNA(RTD($A$1,,"order",$A160,P$6,$A$2),""))</f>
        <v/>
      </c>
      <c r="Q160" s="152" t="str">
        <f>IF($A160="","",_xlfn.IFNA(RTD($A$1,,"order",$A160,Q$6,$A$2),""))</f>
        <v/>
      </c>
      <c r="R160" s="59" t="str">
        <f>IF($A160="","",_xlfn.IFNA(RTD($A$1,,"order",$A160,R$6,$A$2),""))</f>
        <v/>
      </c>
      <c r="S160" s="59" t="str">
        <f>IF($A160="","",_xlfn.IFNA(RTD($A$1,,"order",$A160,S$6,$A$2),""))</f>
        <v/>
      </c>
      <c r="T160" s="143" t="str">
        <f>IF($A160="","",_xlfn.IFNA(RTD($A$1,,"order",$A160,T$6,$A$2),""))</f>
        <v/>
      </c>
      <c r="U160" s="143" t="str">
        <f>IF($A160="","",_xlfn.IFNA(RTD($A$1,,"order",$A160,U$6,$A$2),""))</f>
        <v/>
      </c>
      <c r="V160" s="143" t="str">
        <f>IF($A160="","",_xlfn.IFNA(RTD($A$1,,"order",$A160,V$6,$A$2),""))</f>
        <v/>
      </c>
      <c r="W160" s="143" t="str">
        <f>IF($A160="","",_xlfn.IFNA(RTD($A$1,,"order",$A160,W$6,$A$2),""))</f>
        <v/>
      </c>
      <c r="X160" s="147" t="str">
        <f>IF($A160="","",_xlfn.IFNA(RTD($A$1,,"order",$A160,X$6,$A$2),""))</f>
        <v/>
      </c>
      <c r="Y160" s="147" t="str">
        <f>IF($A160="","",_xlfn.IFNA(RTD($A$1,,"order",$A160,Y$6,$A$2),""))</f>
        <v/>
      </c>
      <c r="Z160" s="143" t="str">
        <f>IF($A160="","",_xlfn.IFNA(RTD($A$1,,"order",$A160,Z$6,$A$2),""))</f>
        <v/>
      </c>
      <c r="AA160" s="143" t="str">
        <f>IF($A160="","",_xlfn.IFNA(RTD($A$1,,"order",$A160,AA$6,$A$2),""))</f>
        <v/>
      </c>
      <c r="AB160" s="143" t="str">
        <f>IF($A160="","",_xlfn.IFNA(RTD($A$1,,"order",$A160,AB$6,$A$2),""))</f>
        <v/>
      </c>
      <c r="AC160" s="143" t="str">
        <f>IF($A160="","",_xlfn.IFNA(RTD($A$1,,"order",$A160,AC$6,$A$2),""))</f>
        <v/>
      </c>
      <c r="AD160" s="143" t="str">
        <f>IF($A160="","",_xlfn.IFNA(RTD($A$1,,"order",$A160,AD$6,$A$2),""))</f>
        <v/>
      </c>
      <c r="AE160" s="59" t="str">
        <f>IF($A160="","",_xlfn.IFNA(RTD($A$1,,"order",$A160,AE$6,$A$2),""))</f>
        <v/>
      </c>
      <c r="AF160" s="59" t="str">
        <f>IF($A160="","",_xlfn.IFNA(RTD($A$1,,"order",$A160,AF$6,$A$2),""))</f>
        <v/>
      </c>
      <c r="AG160" s="59" t="str">
        <f>IF($A160="","",_xlfn.IFNA(RTD($A$1,,"order",$A160,AG$6,$A$2),""))</f>
        <v/>
      </c>
      <c r="AH160" s="59" t="str">
        <f>IF($A160="","",_xlfn.IFNA(RTD($A$1,,"order",$A160,AH$6,$A$2),""))</f>
        <v/>
      </c>
      <c r="AI160" s="143" t="str">
        <f>IF($A160="","",_xlfn.IFNA(RTD($A$1,,"order",$A160,AI$6,$A$2),""))</f>
        <v/>
      </c>
      <c r="AJ160" s="59" t="str">
        <f>IF($A160="","",_xlfn.IFNA(RTD($A$1,,"order",$A160,AJ$6,$A$2),""))</f>
        <v/>
      </c>
      <c r="AK160" s="143" t="str">
        <f>IF($A160="","",_xlfn.IFNA(RTD($A$1,,"order",$A160,AK$6,$A$2),""))</f>
        <v/>
      </c>
      <c r="AL160" s="59" t="str">
        <f>IF($A160="","",_xlfn.IFNA(RTD($A$1,,"order",$A160,AL$6,$A$2),""))</f>
        <v/>
      </c>
      <c r="AM160" s="143" t="str">
        <f>IF($A160="","",_xlfn.IFNA(RTD($A$1,,"order",$A160,AM$6,$A$2),""))</f>
        <v/>
      </c>
      <c r="AN160" s="143" t="str">
        <f>IF($A160="","",_xlfn.IFNA(RTD($A$1,,"order",$A160,AN$6,$A$2),""))</f>
        <v/>
      </c>
      <c r="AO160" s="143" t="str">
        <f>IF($A160="","",_xlfn.IFNA(RTD($A$1,,"order",$A160,AO$6,$A$2),""))</f>
        <v/>
      </c>
      <c r="AP160" s="143" t="str">
        <f>IF($A160="","",_xlfn.IFNA(RTD($A$1,,"order",$A160,AP$6,$A$2),""))</f>
        <v/>
      </c>
      <c r="AQ160" s="143" t="str">
        <f>IF($A160="","",_xlfn.IFNA(RTD($A$1,,"order",$A160,AQ$6,$A$2),""))</f>
        <v/>
      </c>
      <c r="AR160" s="143" t="str">
        <f>IF($A160="","",_xlfn.IFNA(RTD($A$1,,"order",$A160,AR$6,$A$2),""))</f>
        <v/>
      </c>
      <c r="AS160" s="143" t="str">
        <f>IF($A160="","",_xlfn.IFNA(RTD($A$1,,"order",$A160,AS$6,$A$2),""))</f>
        <v/>
      </c>
      <c r="AT160" s="143" t="str">
        <f>IF($A160="","",_xlfn.IFNA(RTD($A$1,,"order",$A160,AT$6,$A$2),""))</f>
        <v/>
      </c>
      <c r="AU160" s="59" t="str">
        <f>IF($A160="","",_xlfn.IFNA(RTD($A$1,,"order",$A160,AU$6,$A$2),""))</f>
        <v/>
      </c>
      <c r="AV160" s="59" t="str">
        <f>IF($A160="","",_xlfn.IFNA(RTD($A$1,,"order",$A160,AV$6,$A$2),""))</f>
        <v/>
      </c>
      <c r="AW160" s="143" t="str">
        <f>IF($A160="","",_xlfn.IFNA(RTD($A$1,,"order",$A160,AW$6,$A$2),""))</f>
        <v/>
      </c>
      <c r="AX160" s="143" t="str">
        <f>IF($A160="","",_xlfn.IFNA(RTD($A$1,,"order",$A160,AX$6,$A$2),""))</f>
        <v/>
      </c>
      <c r="AY160" s="143" t="str">
        <f>IF($A160="","",_xlfn.IFNA(RTD($A$1,,"order",$A160,AY$6,$A$2),""))</f>
        <v/>
      </c>
      <c r="AZ160" s="143" t="str">
        <f>IF($A160="","",_xlfn.IFNA(RTD($A$1,,"order",$A160,AZ$6,$A$2),""))</f>
        <v/>
      </c>
      <c r="BA160" s="143" t="str">
        <f>IF($A160="","",_xlfn.IFNA(RTD($A$1,,"order",$A160,BA$6,$A$2),""))</f>
        <v/>
      </c>
      <c r="BB160" s="143" t="str">
        <f>IF($A160="","",_xlfn.IFNA(RTD($A$1,,"order",$A160,BB$6,$A$2),""))</f>
        <v/>
      </c>
      <c r="BC160" s="143" t="str">
        <f>IF($A160="","",_xlfn.IFNA(RTD($A$1,,"order",$A160,BC$6,$A$2),""))</f>
        <v/>
      </c>
      <c r="BD160" s="143" t="str">
        <f>IF($A160="","",_xlfn.IFNA(RTD($A$1,,"order",$A160,BD$6,$A$2),""))</f>
        <v/>
      </c>
      <c r="BE160" s="143" t="str">
        <f>IF($A160="","",_xlfn.IFNA(RTD($A$1,,"order",$A160,BE$6,$A$2),""))</f>
        <v/>
      </c>
      <c r="BF160" s="143" t="str">
        <f>IF($A160="","",_xlfn.IFNA(RTD($A$1,,"order",$A160,BF$6,$A$2),""))</f>
        <v/>
      </c>
      <c r="BG160" s="143" t="str">
        <f>IF($A160="","",_xlfn.IFNA(RTD($A$1,,"order",$A160,BG$6,$A$2),""))</f>
        <v/>
      </c>
      <c r="BH160" s="143" t="str">
        <f>IF($A160="","",_xlfn.IFNA(RTD($A$1,,"order",$A160,BH$6,$A$2),""))</f>
        <v/>
      </c>
      <c r="BI160" s="143" t="str">
        <f>IF($A160="","",_xlfn.IFNA(RTD($A$1,,"order",$A160,BI$6,$A$2),""))</f>
        <v/>
      </c>
      <c r="BJ160" s="143" t="str">
        <f>IF($A160="","",_xlfn.IFNA(RTD($A$1,,"order",$A160,BJ$6,$A$2),""))</f>
        <v/>
      </c>
      <c r="BK160" s="143" t="str">
        <f>IF($A160="","",_xlfn.IFNA(RTD($A$1,,"order",$A160,BK$6,$A$2),""))</f>
        <v/>
      </c>
      <c r="BL160" s="143" t="str">
        <f>IF($A160="","",_xlfn.IFNA(RTD($A$1,,"order",$A160,BL$6,$A$2),""))</f>
        <v/>
      </c>
      <c r="BM160" s="143" t="str">
        <f>IF($A160="","",_xlfn.IFNA(RTD($A$1,,"order",$A160,BM$6,$A$2),""))</f>
        <v/>
      </c>
      <c r="BN160" s="143" t="str">
        <f>IF($A160="","",_xlfn.IFNA(RTD($A$1,,"order",$A160,BN$6,$A$2),""))</f>
        <v/>
      </c>
      <c r="BO160" s="149" t="str">
        <f>IF($A160="","",_xlfn.IFNA(RTD($A$1,,"order",$A160,BO$6,$A$2),""))</f>
        <v/>
      </c>
      <c r="BP160" s="149" t="str">
        <f>IF($A160="","",_xlfn.IFNA(RTD($A$1,,"order",$A160,BP$6,$A$2),""))</f>
        <v/>
      </c>
      <c r="BQ160" s="149" t="str">
        <f>IF($A160="","",_xlfn.IFNA(RTD($A$1,,"order",$A160,BQ$6,$A$2),""))</f>
        <v/>
      </c>
      <c r="BR160" s="59" t="str">
        <f>IF($A160="","",_xlfn.IFNA(RTD($A$1,,"order",$A160,BR$6,$A$2),""))</f>
        <v/>
      </c>
      <c r="BS160" s="59" t="str">
        <f>IF($A160="","",_xlfn.IFNA(RTD($A$1,,"order",$A160,BS$6,$A$2),""))</f>
        <v/>
      </c>
      <c r="BT160" s="59" t="str">
        <f>IF($A160="","",_xlfn.IFNA(RTD($A$1,,"order",$A160,BT$6,$A$2),""))</f>
        <v/>
      </c>
      <c r="BU160" s="59" t="str">
        <f>IF($A160="","",_xlfn.IFNA(RTD($A$1,,"order",$A160,BU$6,$A$2),""))</f>
        <v/>
      </c>
      <c r="BV160" s="59" t="str">
        <f>IF($A160="","",_xlfn.IFNA(RTD($A$1,,"order",$A160,BV$6,$A$2),""))</f>
        <v/>
      </c>
      <c r="BW160" s="59" t="str">
        <f>IF($A160="","",_xlfn.IFNA(RTD($A$1,,"order",$A160,BW$6,$A$2),""))</f>
        <v/>
      </c>
      <c r="BX160" s="59" t="str">
        <f>IF($A160="","",_xlfn.IFNA(RTD($A$1,,"order",$A160,BX$6,$A$2),""))</f>
        <v/>
      </c>
      <c r="BY160" s="59" t="str">
        <f>IF($A160="","",_xlfn.IFNA(RTD($A$1,,"order",$A160,BY$6,$A$2),""))</f>
        <v/>
      </c>
      <c r="BZ160" s="59" t="str">
        <f>IF($A160="","",_xlfn.IFNA(RTD($A$1,,"order",$A160,BZ$6,$A$2),""))</f>
        <v/>
      </c>
      <c r="CA160" s="59" t="str">
        <f>IF($A160="","",_xlfn.IFNA(RTD($A$1,,"order",$A160,CA$6,$A$2),""))</f>
        <v/>
      </c>
      <c r="CB160" s="59" t="str">
        <f>IF($A160="","",_xlfn.IFNA(RTD($A$1,,"order",$A160,CB$6,$A$2),""))</f>
        <v/>
      </c>
    </row>
    <row r="161" spans="1:80" x14ac:dyDescent="0.55000000000000004">
      <c r="A161" s="59" t="str">
        <f>IF(LiveOn,IFERROR(MID(","&amp;$B$5&amp;",",FIND(CHAR(1),SUBSTITUTE(","&amp;$B$5&amp;",",",",CHAR(1),ROWS($A$7:A161)))+1,FIND(CHAR(1),SUBSTITUTE(","&amp;$B$5&amp;",",",",CHAR(1),ROWS($A$7:A161)+1))-FIND(CHAR(1),SUBSTITUTE(","&amp;$B$5&amp;",",",",CHAR(1),ROWS($A$7:A161)))-1),""),"")</f>
        <v/>
      </c>
      <c r="B161" s="115" t="str">
        <f>IF($A161="","",IF(ISNUMBER(UtcOffset),IF(ISNUMBER(RTD($A$1,,"order",$A161,B$6,$A$2)),RTD($A$1,,"order",$A161,B$6,$A$2)+UtcOffset,RTD($A$1,,"order",$A161,B$6,$A$2)),""))</f>
        <v/>
      </c>
      <c r="C161" s="115" t="str">
        <f>IF($A161="","",IF(ISNUMBER(UtcOffset),IF(ISNUMBER(RTD($A$1,,"order",$A161,C$6,$A$2)),RTD($A$1,,"order",$A161,C$6,$A$2)+UtcOffset,RTD($A$1,,"order",$A161,C$6,$A$2)),""))</f>
        <v/>
      </c>
      <c r="D161" s="61" t="str">
        <f>IF($A161="","",_xlfn.IFNA(RTD($A$1,,"order",$A161,D$6,$A$2),""))</f>
        <v/>
      </c>
      <c r="E161" s="123" t="str">
        <f>IF($A161="","",_xlfn.IFNA(RTD($A$1,,"order",$A161,E$6,$A$2),""))</f>
        <v/>
      </c>
      <c r="F161" s="130" t="str">
        <f>IF($A161="","",_xlfn.IFNA(RTD($A$1,,"order",$A161,F$6,$A$2),""))</f>
        <v/>
      </c>
      <c r="G161" s="130" t="str">
        <f>IF($A161="","",_xlfn.IFNA(RTD($A$1,,"order",$A161,G$6,$A$2),""))</f>
        <v/>
      </c>
      <c r="H161" s="82" t="str">
        <f>IF($A161="","",_xlfn.IFNA(RTD($A$1,,"order",$A161,H$6,$A$2),""))</f>
        <v/>
      </c>
      <c r="I161" s="135" t="str">
        <f>IF($A161="","",_xlfn.IFNA(RTD($A$1,,"order",$A161,I$6,$A$2),""))</f>
        <v/>
      </c>
      <c r="J161" s="135" t="str">
        <f>IF($A161="","",_xlfn.IFNA(RTD($A$1,,"order",$A161,J$6,$A$2),""))</f>
        <v/>
      </c>
      <c r="K161" s="139" t="str">
        <f>IF($A161="","",_xlfn.IFNA(RTD($A$1,,"order",$A161,K$6,$A$2),""))</f>
        <v/>
      </c>
      <c r="L161" s="139" t="str">
        <f>IF($A161="","",_xlfn.IFNA(RTD($A$1,,"order",$A161,L$6,$A$2),""))</f>
        <v/>
      </c>
      <c r="M161" s="62" t="str">
        <f>IF($A161="","",_xlfn.IFNA(RTD($A$1,,"order",$A161,M$6,$A$2),""))</f>
        <v/>
      </c>
      <c r="N161" s="62" t="str">
        <f>IF($A161="","",_xlfn.IFNA(RTD($A$1,,"order",$A161,N$6,$A$2),""))</f>
        <v/>
      </c>
      <c r="O161" s="142" t="str">
        <f>IF($A161="","",_xlfn.IFNA(RTD($A$1,,"order",$A161,O$6,$A$2),""))</f>
        <v/>
      </c>
      <c r="P161" s="142" t="str">
        <f>IF($A161="","",_xlfn.IFNA(RTD($A$1,,"order",$A161,P$6,$A$2),""))</f>
        <v/>
      </c>
      <c r="Q161" s="152" t="str">
        <f>IF($A161="","",_xlfn.IFNA(RTD($A$1,,"order",$A161,Q$6,$A$2),""))</f>
        <v/>
      </c>
      <c r="R161" s="59" t="str">
        <f>IF($A161="","",_xlfn.IFNA(RTD($A$1,,"order",$A161,R$6,$A$2),""))</f>
        <v/>
      </c>
      <c r="S161" s="59" t="str">
        <f>IF($A161="","",_xlfn.IFNA(RTD($A$1,,"order",$A161,S$6,$A$2),""))</f>
        <v/>
      </c>
      <c r="T161" s="143" t="str">
        <f>IF($A161="","",_xlfn.IFNA(RTD($A$1,,"order",$A161,T$6,$A$2),""))</f>
        <v/>
      </c>
      <c r="U161" s="143" t="str">
        <f>IF($A161="","",_xlfn.IFNA(RTD($A$1,,"order",$A161,U$6,$A$2),""))</f>
        <v/>
      </c>
      <c r="V161" s="143" t="str">
        <f>IF($A161="","",_xlfn.IFNA(RTD($A$1,,"order",$A161,V$6,$A$2),""))</f>
        <v/>
      </c>
      <c r="W161" s="143" t="str">
        <f>IF($A161="","",_xlfn.IFNA(RTD($A$1,,"order",$A161,W$6,$A$2),""))</f>
        <v/>
      </c>
      <c r="X161" s="147" t="str">
        <f>IF($A161="","",_xlfn.IFNA(RTD($A$1,,"order",$A161,X$6,$A$2),""))</f>
        <v/>
      </c>
      <c r="Y161" s="147" t="str">
        <f>IF($A161="","",_xlfn.IFNA(RTD($A$1,,"order",$A161,Y$6,$A$2),""))</f>
        <v/>
      </c>
      <c r="Z161" s="143" t="str">
        <f>IF($A161="","",_xlfn.IFNA(RTD($A$1,,"order",$A161,Z$6,$A$2),""))</f>
        <v/>
      </c>
      <c r="AA161" s="143" t="str">
        <f>IF($A161="","",_xlfn.IFNA(RTD($A$1,,"order",$A161,AA$6,$A$2),""))</f>
        <v/>
      </c>
      <c r="AB161" s="143" t="str">
        <f>IF($A161="","",_xlfn.IFNA(RTD($A$1,,"order",$A161,AB$6,$A$2),""))</f>
        <v/>
      </c>
      <c r="AC161" s="143" t="str">
        <f>IF($A161="","",_xlfn.IFNA(RTD($A$1,,"order",$A161,AC$6,$A$2),""))</f>
        <v/>
      </c>
      <c r="AD161" s="143" t="str">
        <f>IF($A161="","",_xlfn.IFNA(RTD($A$1,,"order",$A161,AD$6,$A$2),""))</f>
        <v/>
      </c>
      <c r="AE161" s="59" t="str">
        <f>IF($A161="","",_xlfn.IFNA(RTD($A$1,,"order",$A161,AE$6,$A$2),""))</f>
        <v/>
      </c>
      <c r="AF161" s="59" t="str">
        <f>IF($A161="","",_xlfn.IFNA(RTD($A$1,,"order",$A161,AF$6,$A$2),""))</f>
        <v/>
      </c>
      <c r="AG161" s="59" t="str">
        <f>IF($A161="","",_xlfn.IFNA(RTD($A$1,,"order",$A161,AG$6,$A$2),""))</f>
        <v/>
      </c>
      <c r="AH161" s="59" t="str">
        <f>IF($A161="","",_xlfn.IFNA(RTD($A$1,,"order",$A161,AH$6,$A$2),""))</f>
        <v/>
      </c>
      <c r="AI161" s="143" t="str">
        <f>IF($A161="","",_xlfn.IFNA(RTD($A$1,,"order",$A161,AI$6,$A$2),""))</f>
        <v/>
      </c>
      <c r="AJ161" s="59" t="str">
        <f>IF($A161="","",_xlfn.IFNA(RTD($A$1,,"order",$A161,AJ$6,$A$2),""))</f>
        <v/>
      </c>
      <c r="AK161" s="143" t="str">
        <f>IF($A161="","",_xlfn.IFNA(RTD($A$1,,"order",$A161,AK$6,$A$2),""))</f>
        <v/>
      </c>
      <c r="AL161" s="59" t="str">
        <f>IF($A161="","",_xlfn.IFNA(RTD($A$1,,"order",$A161,AL$6,$A$2),""))</f>
        <v/>
      </c>
      <c r="AM161" s="143" t="str">
        <f>IF($A161="","",_xlfn.IFNA(RTD($A$1,,"order",$A161,AM$6,$A$2),""))</f>
        <v/>
      </c>
      <c r="AN161" s="143" t="str">
        <f>IF($A161="","",_xlfn.IFNA(RTD($A$1,,"order",$A161,AN$6,$A$2),""))</f>
        <v/>
      </c>
      <c r="AO161" s="143" t="str">
        <f>IF($A161="","",_xlfn.IFNA(RTD($A$1,,"order",$A161,AO$6,$A$2),""))</f>
        <v/>
      </c>
      <c r="AP161" s="143" t="str">
        <f>IF($A161="","",_xlfn.IFNA(RTD($A$1,,"order",$A161,AP$6,$A$2),""))</f>
        <v/>
      </c>
      <c r="AQ161" s="143" t="str">
        <f>IF($A161="","",_xlfn.IFNA(RTD($A$1,,"order",$A161,AQ$6,$A$2),""))</f>
        <v/>
      </c>
      <c r="AR161" s="143" t="str">
        <f>IF($A161="","",_xlfn.IFNA(RTD($A$1,,"order",$A161,AR$6,$A$2),""))</f>
        <v/>
      </c>
      <c r="AS161" s="143" t="str">
        <f>IF($A161="","",_xlfn.IFNA(RTD($A$1,,"order",$A161,AS$6,$A$2),""))</f>
        <v/>
      </c>
      <c r="AT161" s="143" t="str">
        <f>IF($A161="","",_xlfn.IFNA(RTD($A$1,,"order",$A161,AT$6,$A$2),""))</f>
        <v/>
      </c>
      <c r="AU161" s="59" t="str">
        <f>IF($A161="","",_xlfn.IFNA(RTD($A$1,,"order",$A161,AU$6,$A$2),""))</f>
        <v/>
      </c>
      <c r="AV161" s="59" t="str">
        <f>IF($A161="","",_xlfn.IFNA(RTD($A$1,,"order",$A161,AV$6,$A$2),""))</f>
        <v/>
      </c>
      <c r="AW161" s="143" t="str">
        <f>IF($A161="","",_xlfn.IFNA(RTD($A$1,,"order",$A161,AW$6,$A$2),""))</f>
        <v/>
      </c>
      <c r="AX161" s="143" t="str">
        <f>IF($A161="","",_xlfn.IFNA(RTD($A$1,,"order",$A161,AX$6,$A$2),""))</f>
        <v/>
      </c>
      <c r="AY161" s="143" t="str">
        <f>IF($A161="","",_xlfn.IFNA(RTD($A$1,,"order",$A161,AY$6,$A$2),""))</f>
        <v/>
      </c>
      <c r="AZ161" s="143" t="str">
        <f>IF($A161="","",_xlfn.IFNA(RTD($A$1,,"order",$A161,AZ$6,$A$2),""))</f>
        <v/>
      </c>
      <c r="BA161" s="143" t="str">
        <f>IF($A161="","",_xlfn.IFNA(RTD($A$1,,"order",$A161,BA$6,$A$2),""))</f>
        <v/>
      </c>
      <c r="BB161" s="143" t="str">
        <f>IF($A161="","",_xlfn.IFNA(RTD($A$1,,"order",$A161,BB$6,$A$2),""))</f>
        <v/>
      </c>
      <c r="BC161" s="143" t="str">
        <f>IF($A161="","",_xlfn.IFNA(RTD($A$1,,"order",$A161,BC$6,$A$2),""))</f>
        <v/>
      </c>
      <c r="BD161" s="143" t="str">
        <f>IF($A161="","",_xlfn.IFNA(RTD($A$1,,"order",$A161,BD$6,$A$2),""))</f>
        <v/>
      </c>
      <c r="BE161" s="143" t="str">
        <f>IF($A161="","",_xlfn.IFNA(RTD($A$1,,"order",$A161,BE$6,$A$2),""))</f>
        <v/>
      </c>
      <c r="BF161" s="143" t="str">
        <f>IF($A161="","",_xlfn.IFNA(RTD($A$1,,"order",$A161,BF$6,$A$2),""))</f>
        <v/>
      </c>
      <c r="BG161" s="143" t="str">
        <f>IF($A161="","",_xlfn.IFNA(RTD($A$1,,"order",$A161,BG$6,$A$2),""))</f>
        <v/>
      </c>
      <c r="BH161" s="143" t="str">
        <f>IF($A161="","",_xlfn.IFNA(RTD($A$1,,"order",$A161,BH$6,$A$2),""))</f>
        <v/>
      </c>
      <c r="BI161" s="143" t="str">
        <f>IF($A161="","",_xlfn.IFNA(RTD($A$1,,"order",$A161,BI$6,$A$2),""))</f>
        <v/>
      </c>
      <c r="BJ161" s="143" t="str">
        <f>IF($A161="","",_xlfn.IFNA(RTD($A$1,,"order",$A161,BJ$6,$A$2),""))</f>
        <v/>
      </c>
      <c r="BK161" s="143" t="str">
        <f>IF($A161="","",_xlfn.IFNA(RTD($A$1,,"order",$A161,BK$6,$A$2),""))</f>
        <v/>
      </c>
      <c r="BL161" s="143" t="str">
        <f>IF($A161="","",_xlfn.IFNA(RTD($A$1,,"order",$A161,BL$6,$A$2),""))</f>
        <v/>
      </c>
      <c r="BM161" s="143" t="str">
        <f>IF($A161="","",_xlfn.IFNA(RTD($A$1,,"order",$A161,BM$6,$A$2),""))</f>
        <v/>
      </c>
      <c r="BN161" s="143" t="str">
        <f>IF($A161="","",_xlfn.IFNA(RTD($A$1,,"order",$A161,BN$6,$A$2),""))</f>
        <v/>
      </c>
      <c r="BO161" s="149" t="str">
        <f>IF($A161="","",_xlfn.IFNA(RTD($A$1,,"order",$A161,BO$6,$A$2),""))</f>
        <v/>
      </c>
      <c r="BP161" s="149" t="str">
        <f>IF($A161="","",_xlfn.IFNA(RTD($A$1,,"order",$A161,BP$6,$A$2),""))</f>
        <v/>
      </c>
      <c r="BQ161" s="149" t="str">
        <f>IF($A161="","",_xlfn.IFNA(RTD($A$1,,"order",$A161,BQ$6,$A$2),""))</f>
        <v/>
      </c>
      <c r="BR161" s="59" t="str">
        <f>IF($A161="","",_xlfn.IFNA(RTD($A$1,,"order",$A161,BR$6,$A$2),""))</f>
        <v/>
      </c>
      <c r="BS161" s="59" t="str">
        <f>IF($A161="","",_xlfn.IFNA(RTD($A$1,,"order",$A161,BS$6,$A$2),""))</f>
        <v/>
      </c>
      <c r="BT161" s="59" t="str">
        <f>IF($A161="","",_xlfn.IFNA(RTD($A$1,,"order",$A161,BT$6,$A$2),""))</f>
        <v/>
      </c>
      <c r="BU161" s="59" t="str">
        <f>IF($A161="","",_xlfn.IFNA(RTD($A$1,,"order",$A161,BU$6,$A$2),""))</f>
        <v/>
      </c>
      <c r="BV161" s="59" t="str">
        <f>IF($A161="","",_xlfn.IFNA(RTD($A$1,,"order",$A161,BV$6,$A$2),""))</f>
        <v/>
      </c>
      <c r="BW161" s="59" t="str">
        <f>IF($A161="","",_xlfn.IFNA(RTD($A$1,,"order",$A161,BW$6,$A$2),""))</f>
        <v/>
      </c>
      <c r="BX161" s="59" t="str">
        <f>IF($A161="","",_xlfn.IFNA(RTD($A$1,,"order",$A161,BX$6,$A$2),""))</f>
        <v/>
      </c>
      <c r="BY161" s="59" t="str">
        <f>IF($A161="","",_xlfn.IFNA(RTD($A$1,,"order",$A161,BY$6,$A$2),""))</f>
        <v/>
      </c>
      <c r="BZ161" s="59" t="str">
        <f>IF($A161="","",_xlfn.IFNA(RTD($A$1,,"order",$A161,BZ$6,$A$2),""))</f>
        <v/>
      </c>
      <c r="CA161" s="59" t="str">
        <f>IF($A161="","",_xlfn.IFNA(RTD($A$1,,"order",$A161,CA$6,$A$2),""))</f>
        <v/>
      </c>
      <c r="CB161" s="59" t="str">
        <f>IF($A161="","",_xlfn.IFNA(RTD($A$1,,"order",$A161,CB$6,$A$2),""))</f>
        <v/>
      </c>
    </row>
    <row r="162" spans="1:80" x14ac:dyDescent="0.55000000000000004">
      <c r="A162" s="59" t="str">
        <f>IF(LiveOn,IFERROR(MID(","&amp;$B$5&amp;",",FIND(CHAR(1),SUBSTITUTE(","&amp;$B$5&amp;",",",",CHAR(1),ROWS($A$7:A162)))+1,FIND(CHAR(1),SUBSTITUTE(","&amp;$B$5&amp;",",",",CHAR(1),ROWS($A$7:A162)+1))-FIND(CHAR(1),SUBSTITUTE(","&amp;$B$5&amp;",",",",CHAR(1),ROWS($A$7:A162)))-1),""),"")</f>
        <v/>
      </c>
      <c r="B162" s="115" t="str">
        <f>IF($A162="","",IF(ISNUMBER(UtcOffset),IF(ISNUMBER(RTD($A$1,,"order",$A162,B$6,$A$2)),RTD($A$1,,"order",$A162,B$6,$A$2)+UtcOffset,RTD($A$1,,"order",$A162,B$6,$A$2)),""))</f>
        <v/>
      </c>
      <c r="C162" s="115" t="str">
        <f>IF($A162="","",IF(ISNUMBER(UtcOffset),IF(ISNUMBER(RTD($A$1,,"order",$A162,C$6,$A$2)),RTD($A$1,,"order",$A162,C$6,$A$2)+UtcOffset,RTD($A$1,,"order",$A162,C$6,$A$2)),""))</f>
        <v/>
      </c>
      <c r="D162" s="61" t="str">
        <f>IF($A162="","",_xlfn.IFNA(RTD($A$1,,"order",$A162,D$6,$A$2),""))</f>
        <v/>
      </c>
      <c r="E162" s="123" t="str">
        <f>IF($A162="","",_xlfn.IFNA(RTD($A$1,,"order",$A162,E$6,$A$2),""))</f>
        <v/>
      </c>
      <c r="F162" s="130" t="str">
        <f>IF($A162="","",_xlfn.IFNA(RTD($A$1,,"order",$A162,F$6,$A$2),""))</f>
        <v/>
      </c>
      <c r="G162" s="130" t="str">
        <f>IF($A162="","",_xlfn.IFNA(RTD($A$1,,"order",$A162,G$6,$A$2),""))</f>
        <v/>
      </c>
      <c r="H162" s="82" t="str">
        <f>IF($A162="","",_xlfn.IFNA(RTD($A$1,,"order",$A162,H$6,$A$2),""))</f>
        <v/>
      </c>
      <c r="I162" s="135" t="str">
        <f>IF($A162="","",_xlfn.IFNA(RTD($A$1,,"order",$A162,I$6,$A$2),""))</f>
        <v/>
      </c>
      <c r="J162" s="135" t="str">
        <f>IF($A162="","",_xlfn.IFNA(RTD($A$1,,"order",$A162,J$6,$A$2),""))</f>
        <v/>
      </c>
      <c r="K162" s="139" t="str">
        <f>IF($A162="","",_xlfn.IFNA(RTD($A$1,,"order",$A162,K$6,$A$2),""))</f>
        <v/>
      </c>
      <c r="L162" s="139" t="str">
        <f>IF($A162="","",_xlfn.IFNA(RTD($A$1,,"order",$A162,L$6,$A$2),""))</f>
        <v/>
      </c>
      <c r="M162" s="62" t="str">
        <f>IF($A162="","",_xlfn.IFNA(RTD($A$1,,"order",$A162,M$6,$A$2),""))</f>
        <v/>
      </c>
      <c r="N162" s="62" t="str">
        <f>IF($A162="","",_xlfn.IFNA(RTD($A$1,,"order",$A162,N$6,$A$2),""))</f>
        <v/>
      </c>
      <c r="O162" s="142" t="str">
        <f>IF($A162="","",_xlfn.IFNA(RTD($A$1,,"order",$A162,O$6,$A$2),""))</f>
        <v/>
      </c>
      <c r="P162" s="142" t="str">
        <f>IF($A162="","",_xlfn.IFNA(RTD($A$1,,"order",$A162,P$6,$A$2),""))</f>
        <v/>
      </c>
      <c r="Q162" s="152" t="str">
        <f>IF($A162="","",_xlfn.IFNA(RTD($A$1,,"order",$A162,Q$6,$A$2),""))</f>
        <v/>
      </c>
      <c r="R162" s="59" t="str">
        <f>IF($A162="","",_xlfn.IFNA(RTD($A$1,,"order",$A162,R$6,$A$2),""))</f>
        <v/>
      </c>
      <c r="S162" s="59" t="str">
        <f>IF($A162="","",_xlfn.IFNA(RTD($A$1,,"order",$A162,S$6,$A$2),""))</f>
        <v/>
      </c>
      <c r="T162" s="143" t="str">
        <f>IF($A162="","",_xlfn.IFNA(RTD($A$1,,"order",$A162,T$6,$A$2),""))</f>
        <v/>
      </c>
      <c r="U162" s="143" t="str">
        <f>IF($A162="","",_xlfn.IFNA(RTD($A$1,,"order",$A162,U$6,$A$2),""))</f>
        <v/>
      </c>
      <c r="V162" s="143" t="str">
        <f>IF($A162="","",_xlfn.IFNA(RTD($A$1,,"order",$A162,V$6,$A$2),""))</f>
        <v/>
      </c>
      <c r="W162" s="143" t="str">
        <f>IF($A162="","",_xlfn.IFNA(RTD($A$1,,"order",$A162,W$6,$A$2),""))</f>
        <v/>
      </c>
      <c r="X162" s="147" t="str">
        <f>IF($A162="","",_xlfn.IFNA(RTD($A$1,,"order",$A162,X$6,$A$2),""))</f>
        <v/>
      </c>
      <c r="Y162" s="147" t="str">
        <f>IF($A162="","",_xlfn.IFNA(RTD($A$1,,"order",$A162,Y$6,$A$2),""))</f>
        <v/>
      </c>
      <c r="Z162" s="143" t="str">
        <f>IF($A162="","",_xlfn.IFNA(RTD($A$1,,"order",$A162,Z$6,$A$2),""))</f>
        <v/>
      </c>
      <c r="AA162" s="143" t="str">
        <f>IF($A162="","",_xlfn.IFNA(RTD($A$1,,"order",$A162,AA$6,$A$2),""))</f>
        <v/>
      </c>
      <c r="AB162" s="143" t="str">
        <f>IF($A162="","",_xlfn.IFNA(RTD($A$1,,"order",$A162,AB$6,$A$2),""))</f>
        <v/>
      </c>
      <c r="AC162" s="143" t="str">
        <f>IF($A162="","",_xlfn.IFNA(RTD($A$1,,"order",$A162,AC$6,$A$2),""))</f>
        <v/>
      </c>
      <c r="AD162" s="143" t="str">
        <f>IF($A162="","",_xlfn.IFNA(RTD($A$1,,"order",$A162,AD$6,$A$2),""))</f>
        <v/>
      </c>
      <c r="AE162" s="59" t="str">
        <f>IF($A162="","",_xlfn.IFNA(RTD($A$1,,"order",$A162,AE$6,$A$2),""))</f>
        <v/>
      </c>
      <c r="AF162" s="59" t="str">
        <f>IF($A162="","",_xlfn.IFNA(RTD($A$1,,"order",$A162,AF$6,$A$2),""))</f>
        <v/>
      </c>
      <c r="AG162" s="59" t="str">
        <f>IF($A162="","",_xlfn.IFNA(RTD($A$1,,"order",$A162,AG$6,$A$2),""))</f>
        <v/>
      </c>
      <c r="AH162" s="59" t="str">
        <f>IF($A162="","",_xlfn.IFNA(RTD($A$1,,"order",$A162,AH$6,$A$2),""))</f>
        <v/>
      </c>
      <c r="AI162" s="143" t="str">
        <f>IF($A162="","",_xlfn.IFNA(RTD($A$1,,"order",$A162,AI$6,$A$2),""))</f>
        <v/>
      </c>
      <c r="AJ162" s="59" t="str">
        <f>IF($A162="","",_xlfn.IFNA(RTD($A$1,,"order",$A162,AJ$6,$A$2),""))</f>
        <v/>
      </c>
      <c r="AK162" s="143" t="str">
        <f>IF($A162="","",_xlfn.IFNA(RTD($A$1,,"order",$A162,AK$6,$A$2),""))</f>
        <v/>
      </c>
      <c r="AL162" s="59" t="str">
        <f>IF($A162="","",_xlfn.IFNA(RTD($A$1,,"order",$A162,AL$6,$A$2),""))</f>
        <v/>
      </c>
      <c r="AM162" s="143" t="str">
        <f>IF($A162="","",_xlfn.IFNA(RTD($A$1,,"order",$A162,AM$6,$A$2),""))</f>
        <v/>
      </c>
      <c r="AN162" s="143" t="str">
        <f>IF($A162="","",_xlfn.IFNA(RTD($A$1,,"order",$A162,AN$6,$A$2),""))</f>
        <v/>
      </c>
      <c r="AO162" s="143" t="str">
        <f>IF($A162="","",_xlfn.IFNA(RTD($A$1,,"order",$A162,AO$6,$A$2),""))</f>
        <v/>
      </c>
      <c r="AP162" s="143" t="str">
        <f>IF($A162="","",_xlfn.IFNA(RTD($A$1,,"order",$A162,AP$6,$A$2),""))</f>
        <v/>
      </c>
      <c r="AQ162" s="143" t="str">
        <f>IF($A162="","",_xlfn.IFNA(RTD($A$1,,"order",$A162,AQ$6,$A$2),""))</f>
        <v/>
      </c>
      <c r="AR162" s="143" t="str">
        <f>IF($A162="","",_xlfn.IFNA(RTD($A$1,,"order",$A162,AR$6,$A$2),""))</f>
        <v/>
      </c>
      <c r="AS162" s="143" t="str">
        <f>IF($A162="","",_xlfn.IFNA(RTD($A$1,,"order",$A162,AS$6,$A$2),""))</f>
        <v/>
      </c>
      <c r="AT162" s="143" t="str">
        <f>IF($A162="","",_xlfn.IFNA(RTD($A$1,,"order",$A162,AT$6,$A$2),""))</f>
        <v/>
      </c>
      <c r="AU162" s="59" t="str">
        <f>IF($A162="","",_xlfn.IFNA(RTD($A$1,,"order",$A162,AU$6,$A$2),""))</f>
        <v/>
      </c>
      <c r="AV162" s="59" t="str">
        <f>IF($A162="","",_xlfn.IFNA(RTD($A$1,,"order",$A162,AV$6,$A$2),""))</f>
        <v/>
      </c>
      <c r="AW162" s="143" t="str">
        <f>IF($A162="","",_xlfn.IFNA(RTD($A$1,,"order",$A162,AW$6,$A$2),""))</f>
        <v/>
      </c>
      <c r="AX162" s="143" t="str">
        <f>IF($A162="","",_xlfn.IFNA(RTD($A$1,,"order",$A162,AX$6,$A$2),""))</f>
        <v/>
      </c>
      <c r="AY162" s="143" t="str">
        <f>IF($A162="","",_xlfn.IFNA(RTD($A$1,,"order",$A162,AY$6,$A$2),""))</f>
        <v/>
      </c>
      <c r="AZ162" s="143" t="str">
        <f>IF($A162="","",_xlfn.IFNA(RTD($A$1,,"order",$A162,AZ$6,$A$2),""))</f>
        <v/>
      </c>
      <c r="BA162" s="143" t="str">
        <f>IF($A162="","",_xlfn.IFNA(RTD($A$1,,"order",$A162,BA$6,$A$2),""))</f>
        <v/>
      </c>
      <c r="BB162" s="143" t="str">
        <f>IF($A162="","",_xlfn.IFNA(RTD($A$1,,"order",$A162,BB$6,$A$2),""))</f>
        <v/>
      </c>
      <c r="BC162" s="143" t="str">
        <f>IF($A162="","",_xlfn.IFNA(RTD($A$1,,"order",$A162,BC$6,$A$2),""))</f>
        <v/>
      </c>
      <c r="BD162" s="143" t="str">
        <f>IF($A162="","",_xlfn.IFNA(RTD($A$1,,"order",$A162,BD$6,$A$2),""))</f>
        <v/>
      </c>
      <c r="BE162" s="143" t="str">
        <f>IF($A162="","",_xlfn.IFNA(RTD($A$1,,"order",$A162,BE$6,$A$2),""))</f>
        <v/>
      </c>
      <c r="BF162" s="143" t="str">
        <f>IF($A162="","",_xlfn.IFNA(RTD($A$1,,"order",$A162,BF$6,$A$2),""))</f>
        <v/>
      </c>
      <c r="BG162" s="143" t="str">
        <f>IF($A162="","",_xlfn.IFNA(RTD($A$1,,"order",$A162,BG$6,$A$2),""))</f>
        <v/>
      </c>
      <c r="BH162" s="143" t="str">
        <f>IF($A162="","",_xlfn.IFNA(RTD($A$1,,"order",$A162,BH$6,$A$2),""))</f>
        <v/>
      </c>
      <c r="BI162" s="143" t="str">
        <f>IF($A162="","",_xlfn.IFNA(RTD($A$1,,"order",$A162,BI$6,$A$2),""))</f>
        <v/>
      </c>
      <c r="BJ162" s="143" t="str">
        <f>IF($A162="","",_xlfn.IFNA(RTD($A$1,,"order",$A162,BJ$6,$A$2),""))</f>
        <v/>
      </c>
      <c r="BK162" s="143" t="str">
        <f>IF($A162="","",_xlfn.IFNA(RTD($A$1,,"order",$A162,BK$6,$A$2),""))</f>
        <v/>
      </c>
      <c r="BL162" s="143" t="str">
        <f>IF($A162="","",_xlfn.IFNA(RTD($A$1,,"order",$A162,BL$6,$A$2),""))</f>
        <v/>
      </c>
      <c r="BM162" s="143" t="str">
        <f>IF($A162="","",_xlfn.IFNA(RTD($A$1,,"order",$A162,BM$6,$A$2),""))</f>
        <v/>
      </c>
      <c r="BN162" s="143" t="str">
        <f>IF($A162="","",_xlfn.IFNA(RTD($A$1,,"order",$A162,BN$6,$A$2),""))</f>
        <v/>
      </c>
      <c r="BO162" s="149" t="str">
        <f>IF($A162="","",_xlfn.IFNA(RTD($A$1,,"order",$A162,BO$6,$A$2),""))</f>
        <v/>
      </c>
      <c r="BP162" s="149" t="str">
        <f>IF($A162="","",_xlfn.IFNA(RTD($A$1,,"order",$A162,BP$6,$A$2),""))</f>
        <v/>
      </c>
      <c r="BQ162" s="149" t="str">
        <f>IF($A162="","",_xlfn.IFNA(RTD($A$1,,"order",$A162,BQ$6,$A$2),""))</f>
        <v/>
      </c>
      <c r="BR162" s="59" t="str">
        <f>IF($A162="","",_xlfn.IFNA(RTD($A$1,,"order",$A162,BR$6,$A$2),""))</f>
        <v/>
      </c>
      <c r="BS162" s="59" t="str">
        <f>IF($A162="","",_xlfn.IFNA(RTD($A$1,,"order",$A162,BS$6,$A$2),""))</f>
        <v/>
      </c>
      <c r="BT162" s="59" t="str">
        <f>IF($A162="","",_xlfn.IFNA(RTD($A$1,,"order",$A162,BT$6,$A$2),""))</f>
        <v/>
      </c>
      <c r="BU162" s="59" t="str">
        <f>IF($A162="","",_xlfn.IFNA(RTD($A$1,,"order",$A162,BU$6,$A$2),""))</f>
        <v/>
      </c>
      <c r="BV162" s="59" t="str">
        <f>IF($A162="","",_xlfn.IFNA(RTD($A$1,,"order",$A162,BV$6,$A$2),""))</f>
        <v/>
      </c>
      <c r="BW162" s="59" t="str">
        <f>IF($A162="","",_xlfn.IFNA(RTD($A$1,,"order",$A162,BW$6,$A$2),""))</f>
        <v/>
      </c>
      <c r="BX162" s="59" t="str">
        <f>IF($A162="","",_xlfn.IFNA(RTD($A$1,,"order",$A162,BX$6,$A$2),""))</f>
        <v/>
      </c>
      <c r="BY162" s="59" t="str">
        <f>IF($A162="","",_xlfn.IFNA(RTD($A$1,,"order",$A162,BY$6,$A$2),""))</f>
        <v/>
      </c>
      <c r="BZ162" s="59" t="str">
        <f>IF($A162="","",_xlfn.IFNA(RTD($A$1,,"order",$A162,BZ$6,$A$2),""))</f>
        <v/>
      </c>
      <c r="CA162" s="59" t="str">
        <f>IF($A162="","",_xlfn.IFNA(RTD($A$1,,"order",$A162,CA$6,$A$2),""))</f>
        <v/>
      </c>
      <c r="CB162" s="59" t="str">
        <f>IF($A162="","",_xlfn.IFNA(RTD($A$1,,"order",$A162,CB$6,$A$2),""))</f>
        <v/>
      </c>
    </row>
    <row r="163" spans="1:80" x14ac:dyDescent="0.55000000000000004">
      <c r="A163" s="59" t="str">
        <f>IF(LiveOn,IFERROR(MID(","&amp;$B$5&amp;",",FIND(CHAR(1),SUBSTITUTE(","&amp;$B$5&amp;",",",",CHAR(1),ROWS($A$7:A163)))+1,FIND(CHAR(1),SUBSTITUTE(","&amp;$B$5&amp;",",",",CHAR(1),ROWS($A$7:A163)+1))-FIND(CHAR(1),SUBSTITUTE(","&amp;$B$5&amp;",",",",CHAR(1),ROWS($A$7:A163)))-1),""),"")</f>
        <v/>
      </c>
      <c r="B163" s="115" t="str">
        <f>IF($A163="","",IF(ISNUMBER(UtcOffset),IF(ISNUMBER(RTD($A$1,,"order",$A163,B$6,$A$2)),RTD($A$1,,"order",$A163,B$6,$A$2)+UtcOffset,RTD($A$1,,"order",$A163,B$6,$A$2)),""))</f>
        <v/>
      </c>
      <c r="C163" s="115" t="str">
        <f>IF($A163="","",IF(ISNUMBER(UtcOffset),IF(ISNUMBER(RTD($A$1,,"order",$A163,C$6,$A$2)),RTD($A$1,,"order",$A163,C$6,$A$2)+UtcOffset,RTD($A$1,,"order",$A163,C$6,$A$2)),""))</f>
        <v/>
      </c>
      <c r="D163" s="61" t="str">
        <f>IF($A163="","",_xlfn.IFNA(RTD($A$1,,"order",$A163,D$6,$A$2),""))</f>
        <v/>
      </c>
      <c r="E163" s="123" t="str">
        <f>IF($A163="","",_xlfn.IFNA(RTD($A$1,,"order",$A163,E$6,$A$2),""))</f>
        <v/>
      </c>
      <c r="F163" s="130" t="str">
        <f>IF($A163="","",_xlfn.IFNA(RTD($A$1,,"order",$A163,F$6,$A$2),""))</f>
        <v/>
      </c>
      <c r="G163" s="130" t="str">
        <f>IF($A163="","",_xlfn.IFNA(RTD($A$1,,"order",$A163,G$6,$A$2),""))</f>
        <v/>
      </c>
      <c r="H163" s="82" t="str">
        <f>IF($A163="","",_xlfn.IFNA(RTD($A$1,,"order",$A163,H$6,$A$2),""))</f>
        <v/>
      </c>
      <c r="I163" s="135" t="str">
        <f>IF($A163="","",_xlfn.IFNA(RTD($A$1,,"order",$A163,I$6,$A$2),""))</f>
        <v/>
      </c>
      <c r="J163" s="135" t="str">
        <f>IF($A163="","",_xlfn.IFNA(RTD($A$1,,"order",$A163,J$6,$A$2),""))</f>
        <v/>
      </c>
      <c r="K163" s="139" t="str">
        <f>IF($A163="","",_xlfn.IFNA(RTD($A$1,,"order",$A163,K$6,$A$2),""))</f>
        <v/>
      </c>
      <c r="L163" s="139" t="str">
        <f>IF($A163="","",_xlfn.IFNA(RTD($A$1,,"order",$A163,L$6,$A$2),""))</f>
        <v/>
      </c>
      <c r="M163" s="62" t="str">
        <f>IF($A163="","",_xlfn.IFNA(RTD($A$1,,"order",$A163,M$6,$A$2),""))</f>
        <v/>
      </c>
      <c r="N163" s="62" t="str">
        <f>IF($A163="","",_xlfn.IFNA(RTD($A$1,,"order",$A163,N$6,$A$2),""))</f>
        <v/>
      </c>
      <c r="O163" s="142" t="str">
        <f>IF($A163="","",_xlfn.IFNA(RTD($A$1,,"order",$A163,O$6,$A$2),""))</f>
        <v/>
      </c>
      <c r="P163" s="142" t="str">
        <f>IF($A163="","",_xlfn.IFNA(RTD($A$1,,"order",$A163,P$6,$A$2),""))</f>
        <v/>
      </c>
      <c r="Q163" s="152" t="str">
        <f>IF($A163="","",_xlfn.IFNA(RTD($A$1,,"order",$A163,Q$6,$A$2),""))</f>
        <v/>
      </c>
      <c r="R163" s="59" t="str">
        <f>IF($A163="","",_xlfn.IFNA(RTD($A$1,,"order",$A163,R$6,$A$2),""))</f>
        <v/>
      </c>
      <c r="S163" s="59" t="str">
        <f>IF($A163="","",_xlfn.IFNA(RTD($A$1,,"order",$A163,S$6,$A$2),""))</f>
        <v/>
      </c>
      <c r="T163" s="143" t="str">
        <f>IF($A163="","",_xlfn.IFNA(RTD($A$1,,"order",$A163,T$6,$A$2),""))</f>
        <v/>
      </c>
      <c r="U163" s="143" t="str">
        <f>IF($A163="","",_xlfn.IFNA(RTD($A$1,,"order",$A163,U$6,$A$2),""))</f>
        <v/>
      </c>
      <c r="V163" s="143" t="str">
        <f>IF($A163="","",_xlfn.IFNA(RTD($A$1,,"order",$A163,V$6,$A$2),""))</f>
        <v/>
      </c>
      <c r="W163" s="143" t="str">
        <f>IF($A163="","",_xlfn.IFNA(RTD($A$1,,"order",$A163,W$6,$A$2),""))</f>
        <v/>
      </c>
      <c r="X163" s="147" t="str">
        <f>IF($A163="","",_xlfn.IFNA(RTD($A$1,,"order",$A163,X$6,$A$2),""))</f>
        <v/>
      </c>
      <c r="Y163" s="147" t="str">
        <f>IF($A163="","",_xlfn.IFNA(RTD($A$1,,"order",$A163,Y$6,$A$2),""))</f>
        <v/>
      </c>
      <c r="Z163" s="143" t="str">
        <f>IF($A163="","",_xlfn.IFNA(RTD($A$1,,"order",$A163,Z$6,$A$2),""))</f>
        <v/>
      </c>
      <c r="AA163" s="143" t="str">
        <f>IF($A163="","",_xlfn.IFNA(RTD($A$1,,"order",$A163,AA$6,$A$2),""))</f>
        <v/>
      </c>
      <c r="AB163" s="143" t="str">
        <f>IF($A163="","",_xlfn.IFNA(RTD($A$1,,"order",$A163,AB$6,$A$2),""))</f>
        <v/>
      </c>
      <c r="AC163" s="143" t="str">
        <f>IF($A163="","",_xlfn.IFNA(RTD($A$1,,"order",$A163,AC$6,$A$2),""))</f>
        <v/>
      </c>
      <c r="AD163" s="143" t="str">
        <f>IF($A163="","",_xlfn.IFNA(RTD($A$1,,"order",$A163,AD$6,$A$2),""))</f>
        <v/>
      </c>
      <c r="AE163" s="59" t="str">
        <f>IF($A163="","",_xlfn.IFNA(RTD($A$1,,"order",$A163,AE$6,$A$2),""))</f>
        <v/>
      </c>
      <c r="AF163" s="59" t="str">
        <f>IF($A163="","",_xlfn.IFNA(RTD($A$1,,"order",$A163,AF$6,$A$2),""))</f>
        <v/>
      </c>
      <c r="AG163" s="59" t="str">
        <f>IF($A163="","",_xlfn.IFNA(RTD($A$1,,"order",$A163,AG$6,$A$2),""))</f>
        <v/>
      </c>
      <c r="AH163" s="59" t="str">
        <f>IF($A163="","",_xlfn.IFNA(RTD($A$1,,"order",$A163,AH$6,$A$2),""))</f>
        <v/>
      </c>
      <c r="AI163" s="143" t="str">
        <f>IF($A163="","",_xlfn.IFNA(RTD($A$1,,"order",$A163,AI$6,$A$2),""))</f>
        <v/>
      </c>
      <c r="AJ163" s="59" t="str">
        <f>IF($A163="","",_xlfn.IFNA(RTD($A$1,,"order",$A163,AJ$6,$A$2),""))</f>
        <v/>
      </c>
      <c r="AK163" s="143" t="str">
        <f>IF($A163="","",_xlfn.IFNA(RTD($A$1,,"order",$A163,AK$6,$A$2),""))</f>
        <v/>
      </c>
      <c r="AL163" s="59" t="str">
        <f>IF($A163="","",_xlfn.IFNA(RTD($A$1,,"order",$A163,AL$6,$A$2),""))</f>
        <v/>
      </c>
      <c r="AM163" s="143" t="str">
        <f>IF($A163="","",_xlfn.IFNA(RTD($A$1,,"order",$A163,AM$6,$A$2),""))</f>
        <v/>
      </c>
      <c r="AN163" s="143" t="str">
        <f>IF($A163="","",_xlfn.IFNA(RTD($A$1,,"order",$A163,AN$6,$A$2),""))</f>
        <v/>
      </c>
      <c r="AO163" s="143" t="str">
        <f>IF($A163="","",_xlfn.IFNA(RTD($A$1,,"order",$A163,AO$6,$A$2),""))</f>
        <v/>
      </c>
      <c r="AP163" s="143" t="str">
        <f>IF($A163="","",_xlfn.IFNA(RTD($A$1,,"order",$A163,AP$6,$A$2),""))</f>
        <v/>
      </c>
      <c r="AQ163" s="143" t="str">
        <f>IF($A163="","",_xlfn.IFNA(RTD($A$1,,"order",$A163,AQ$6,$A$2),""))</f>
        <v/>
      </c>
      <c r="AR163" s="143" t="str">
        <f>IF($A163="","",_xlfn.IFNA(RTD($A$1,,"order",$A163,AR$6,$A$2),""))</f>
        <v/>
      </c>
      <c r="AS163" s="143" t="str">
        <f>IF($A163="","",_xlfn.IFNA(RTD($A$1,,"order",$A163,AS$6,$A$2),""))</f>
        <v/>
      </c>
      <c r="AT163" s="143" t="str">
        <f>IF($A163="","",_xlfn.IFNA(RTD($A$1,,"order",$A163,AT$6,$A$2),""))</f>
        <v/>
      </c>
      <c r="AU163" s="59" t="str">
        <f>IF($A163="","",_xlfn.IFNA(RTD($A$1,,"order",$A163,AU$6,$A$2),""))</f>
        <v/>
      </c>
      <c r="AV163" s="59" t="str">
        <f>IF($A163="","",_xlfn.IFNA(RTD($A$1,,"order",$A163,AV$6,$A$2),""))</f>
        <v/>
      </c>
      <c r="AW163" s="143" t="str">
        <f>IF($A163="","",_xlfn.IFNA(RTD($A$1,,"order",$A163,AW$6,$A$2),""))</f>
        <v/>
      </c>
      <c r="AX163" s="143" t="str">
        <f>IF($A163="","",_xlfn.IFNA(RTD($A$1,,"order",$A163,AX$6,$A$2),""))</f>
        <v/>
      </c>
      <c r="AY163" s="143" t="str">
        <f>IF($A163="","",_xlfn.IFNA(RTD($A$1,,"order",$A163,AY$6,$A$2),""))</f>
        <v/>
      </c>
      <c r="AZ163" s="143" t="str">
        <f>IF($A163="","",_xlfn.IFNA(RTD($A$1,,"order",$A163,AZ$6,$A$2),""))</f>
        <v/>
      </c>
      <c r="BA163" s="143" t="str">
        <f>IF($A163="","",_xlfn.IFNA(RTD($A$1,,"order",$A163,BA$6,$A$2),""))</f>
        <v/>
      </c>
      <c r="BB163" s="143" t="str">
        <f>IF($A163="","",_xlfn.IFNA(RTD($A$1,,"order",$A163,BB$6,$A$2),""))</f>
        <v/>
      </c>
      <c r="BC163" s="143" t="str">
        <f>IF($A163="","",_xlfn.IFNA(RTD($A$1,,"order",$A163,BC$6,$A$2),""))</f>
        <v/>
      </c>
      <c r="BD163" s="143" t="str">
        <f>IF($A163="","",_xlfn.IFNA(RTD($A$1,,"order",$A163,BD$6,$A$2),""))</f>
        <v/>
      </c>
      <c r="BE163" s="143" t="str">
        <f>IF($A163="","",_xlfn.IFNA(RTD($A$1,,"order",$A163,BE$6,$A$2),""))</f>
        <v/>
      </c>
      <c r="BF163" s="143" t="str">
        <f>IF($A163="","",_xlfn.IFNA(RTD($A$1,,"order",$A163,BF$6,$A$2),""))</f>
        <v/>
      </c>
      <c r="BG163" s="143" t="str">
        <f>IF($A163="","",_xlfn.IFNA(RTD($A$1,,"order",$A163,BG$6,$A$2),""))</f>
        <v/>
      </c>
      <c r="BH163" s="143" t="str">
        <f>IF($A163="","",_xlfn.IFNA(RTD($A$1,,"order",$A163,BH$6,$A$2),""))</f>
        <v/>
      </c>
      <c r="BI163" s="143" t="str">
        <f>IF($A163="","",_xlfn.IFNA(RTD($A$1,,"order",$A163,BI$6,$A$2),""))</f>
        <v/>
      </c>
      <c r="BJ163" s="143" t="str">
        <f>IF($A163="","",_xlfn.IFNA(RTD($A$1,,"order",$A163,BJ$6,$A$2),""))</f>
        <v/>
      </c>
      <c r="BK163" s="143" t="str">
        <f>IF($A163="","",_xlfn.IFNA(RTD($A$1,,"order",$A163,BK$6,$A$2),""))</f>
        <v/>
      </c>
      <c r="BL163" s="143" t="str">
        <f>IF($A163="","",_xlfn.IFNA(RTD($A$1,,"order",$A163,BL$6,$A$2),""))</f>
        <v/>
      </c>
      <c r="BM163" s="143" t="str">
        <f>IF($A163="","",_xlfn.IFNA(RTD($A$1,,"order",$A163,BM$6,$A$2),""))</f>
        <v/>
      </c>
      <c r="BN163" s="143" t="str">
        <f>IF($A163="","",_xlfn.IFNA(RTD($A$1,,"order",$A163,BN$6,$A$2),""))</f>
        <v/>
      </c>
      <c r="BO163" s="149" t="str">
        <f>IF($A163="","",_xlfn.IFNA(RTD($A$1,,"order",$A163,BO$6,$A$2),""))</f>
        <v/>
      </c>
      <c r="BP163" s="149" t="str">
        <f>IF($A163="","",_xlfn.IFNA(RTD($A$1,,"order",$A163,BP$6,$A$2),""))</f>
        <v/>
      </c>
      <c r="BQ163" s="149" t="str">
        <f>IF($A163="","",_xlfn.IFNA(RTD($A$1,,"order",$A163,BQ$6,$A$2),""))</f>
        <v/>
      </c>
      <c r="BR163" s="59" t="str">
        <f>IF($A163="","",_xlfn.IFNA(RTD($A$1,,"order",$A163,BR$6,$A$2),""))</f>
        <v/>
      </c>
      <c r="BS163" s="59" t="str">
        <f>IF($A163="","",_xlfn.IFNA(RTD($A$1,,"order",$A163,BS$6,$A$2),""))</f>
        <v/>
      </c>
      <c r="BT163" s="59" t="str">
        <f>IF($A163="","",_xlfn.IFNA(RTD($A$1,,"order",$A163,BT$6,$A$2),""))</f>
        <v/>
      </c>
      <c r="BU163" s="59" t="str">
        <f>IF($A163="","",_xlfn.IFNA(RTD($A$1,,"order",$A163,BU$6,$A$2),""))</f>
        <v/>
      </c>
      <c r="BV163" s="59" t="str">
        <f>IF($A163="","",_xlfn.IFNA(RTD($A$1,,"order",$A163,BV$6,$A$2),""))</f>
        <v/>
      </c>
      <c r="BW163" s="59" t="str">
        <f>IF($A163="","",_xlfn.IFNA(RTD($A$1,,"order",$A163,BW$6,$A$2),""))</f>
        <v/>
      </c>
      <c r="BX163" s="59" t="str">
        <f>IF($A163="","",_xlfn.IFNA(RTD($A$1,,"order",$A163,BX$6,$A$2),""))</f>
        <v/>
      </c>
      <c r="BY163" s="59" t="str">
        <f>IF($A163="","",_xlfn.IFNA(RTD($A$1,,"order",$A163,BY$6,$A$2),""))</f>
        <v/>
      </c>
      <c r="BZ163" s="59" t="str">
        <f>IF($A163="","",_xlfn.IFNA(RTD($A$1,,"order",$A163,BZ$6,$A$2),""))</f>
        <v/>
      </c>
      <c r="CA163" s="59" t="str">
        <f>IF($A163="","",_xlfn.IFNA(RTD($A$1,,"order",$A163,CA$6,$A$2),""))</f>
        <v/>
      </c>
      <c r="CB163" s="59" t="str">
        <f>IF($A163="","",_xlfn.IFNA(RTD($A$1,,"order",$A163,CB$6,$A$2),""))</f>
        <v/>
      </c>
    </row>
    <row r="164" spans="1:80" x14ac:dyDescent="0.55000000000000004">
      <c r="A164" s="59" t="str">
        <f>IF(LiveOn,IFERROR(MID(","&amp;$B$5&amp;",",FIND(CHAR(1),SUBSTITUTE(","&amp;$B$5&amp;",",",",CHAR(1),ROWS($A$7:A164)))+1,FIND(CHAR(1),SUBSTITUTE(","&amp;$B$5&amp;",",",",CHAR(1),ROWS($A$7:A164)+1))-FIND(CHAR(1),SUBSTITUTE(","&amp;$B$5&amp;",",",",CHAR(1),ROWS($A$7:A164)))-1),""),"")</f>
        <v/>
      </c>
      <c r="B164" s="115" t="str">
        <f>IF($A164="","",IF(ISNUMBER(UtcOffset),IF(ISNUMBER(RTD($A$1,,"order",$A164,B$6,$A$2)),RTD($A$1,,"order",$A164,B$6,$A$2)+UtcOffset,RTD($A$1,,"order",$A164,B$6,$A$2)),""))</f>
        <v/>
      </c>
      <c r="C164" s="115" t="str">
        <f>IF($A164="","",IF(ISNUMBER(UtcOffset),IF(ISNUMBER(RTD($A$1,,"order",$A164,C$6,$A$2)),RTD($A$1,,"order",$A164,C$6,$A$2)+UtcOffset,RTD($A$1,,"order",$A164,C$6,$A$2)),""))</f>
        <v/>
      </c>
      <c r="D164" s="61" t="str">
        <f>IF($A164="","",_xlfn.IFNA(RTD($A$1,,"order",$A164,D$6,$A$2),""))</f>
        <v/>
      </c>
      <c r="E164" s="123" t="str">
        <f>IF($A164="","",_xlfn.IFNA(RTD($A$1,,"order",$A164,E$6,$A$2),""))</f>
        <v/>
      </c>
      <c r="F164" s="130" t="str">
        <f>IF($A164="","",_xlfn.IFNA(RTD($A$1,,"order",$A164,F$6,$A$2),""))</f>
        <v/>
      </c>
      <c r="G164" s="130" t="str">
        <f>IF($A164="","",_xlfn.IFNA(RTD($A$1,,"order",$A164,G$6,$A$2),""))</f>
        <v/>
      </c>
      <c r="H164" s="82" t="str">
        <f>IF($A164="","",_xlfn.IFNA(RTD($A$1,,"order",$A164,H$6,$A$2),""))</f>
        <v/>
      </c>
      <c r="I164" s="135" t="str">
        <f>IF($A164="","",_xlfn.IFNA(RTD($A$1,,"order",$A164,I$6,$A$2),""))</f>
        <v/>
      </c>
      <c r="J164" s="135" t="str">
        <f>IF($A164="","",_xlfn.IFNA(RTD($A$1,,"order",$A164,J$6,$A$2),""))</f>
        <v/>
      </c>
      <c r="K164" s="139" t="str">
        <f>IF($A164="","",_xlfn.IFNA(RTD($A$1,,"order",$A164,K$6,$A$2),""))</f>
        <v/>
      </c>
      <c r="L164" s="139" t="str">
        <f>IF($A164="","",_xlfn.IFNA(RTD($A$1,,"order",$A164,L$6,$A$2),""))</f>
        <v/>
      </c>
      <c r="M164" s="62" t="str">
        <f>IF($A164="","",_xlfn.IFNA(RTD($A$1,,"order",$A164,M$6,$A$2),""))</f>
        <v/>
      </c>
      <c r="N164" s="62" t="str">
        <f>IF($A164="","",_xlfn.IFNA(RTD($A$1,,"order",$A164,N$6,$A$2),""))</f>
        <v/>
      </c>
      <c r="O164" s="142" t="str">
        <f>IF($A164="","",_xlfn.IFNA(RTD($A$1,,"order",$A164,O$6,$A$2),""))</f>
        <v/>
      </c>
      <c r="P164" s="142" t="str">
        <f>IF($A164="","",_xlfn.IFNA(RTD($A$1,,"order",$A164,P$6,$A$2),""))</f>
        <v/>
      </c>
      <c r="Q164" s="152" t="str">
        <f>IF($A164="","",_xlfn.IFNA(RTD($A$1,,"order",$A164,Q$6,$A$2),""))</f>
        <v/>
      </c>
      <c r="R164" s="59" t="str">
        <f>IF($A164="","",_xlfn.IFNA(RTD($A$1,,"order",$A164,R$6,$A$2),""))</f>
        <v/>
      </c>
      <c r="S164" s="59" t="str">
        <f>IF($A164="","",_xlfn.IFNA(RTD($A$1,,"order",$A164,S$6,$A$2),""))</f>
        <v/>
      </c>
      <c r="T164" s="143" t="str">
        <f>IF($A164="","",_xlfn.IFNA(RTD($A$1,,"order",$A164,T$6,$A$2),""))</f>
        <v/>
      </c>
      <c r="U164" s="143" t="str">
        <f>IF($A164="","",_xlfn.IFNA(RTD($A$1,,"order",$A164,U$6,$A$2),""))</f>
        <v/>
      </c>
      <c r="V164" s="143" t="str">
        <f>IF($A164="","",_xlfn.IFNA(RTD($A$1,,"order",$A164,V$6,$A$2),""))</f>
        <v/>
      </c>
      <c r="W164" s="143" t="str">
        <f>IF($A164="","",_xlfn.IFNA(RTD($A$1,,"order",$A164,W$6,$A$2),""))</f>
        <v/>
      </c>
      <c r="X164" s="147" t="str">
        <f>IF($A164="","",_xlfn.IFNA(RTD($A$1,,"order",$A164,X$6,$A$2),""))</f>
        <v/>
      </c>
      <c r="Y164" s="147" t="str">
        <f>IF($A164="","",_xlfn.IFNA(RTD($A$1,,"order",$A164,Y$6,$A$2),""))</f>
        <v/>
      </c>
      <c r="Z164" s="143" t="str">
        <f>IF($A164="","",_xlfn.IFNA(RTD($A$1,,"order",$A164,Z$6,$A$2),""))</f>
        <v/>
      </c>
      <c r="AA164" s="143" t="str">
        <f>IF($A164="","",_xlfn.IFNA(RTD($A$1,,"order",$A164,AA$6,$A$2),""))</f>
        <v/>
      </c>
      <c r="AB164" s="143" t="str">
        <f>IF($A164="","",_xlfn.IFNA(RTD($A$1,,"order",$A164,AB$6,$A$2),""))</f>
        <v/>
      </c>
      <c r="AC164" s="143" t="str">
        <f>IF($A164="","",_xlfn.IFNA(RTD($A$1,,"order",$A164,AC$6,$A$2),""))</f>
        <v/>
      </c>
      <c r="AD164" s="143" t="str">
        <f>IF($A164="","",_xlfn.IFNA(RTD($A$1,,"order",$A164,AD$6,$A$2),""))</f>
        <v/>
      </c>
      <c r="AE164" s="59" t="str">
        <f>IF($A164="","",_xlfn.IFNA(RTD($A$1,,"order",$A164,AE$6,$A$2),""))</f>
        <v/>
      </c>
      <c r="AF164" s="59" t="str">
        <f>IF($A164="","",_xlfn.IFNA(RTD($A$1,,"order",$A164,AF$6,$A$2),""))</f>
        <v/>
      </c>
      <c r="AG164" s="59" t="str">
        <f>IF($A164="","",_xlfn.IFNA(RTD($A$1,,"order",$A164,AG$6,$A$2),""))</f>
        <v/>
      </c>
      <c r="AH164" s="59" t="str">
        <f>IF($A164="","",_xlfn.IFNA(RTD($A$1,,"order",$A164,AH$6,$A$2),""))</f>
        <v/>
      </c>
      <c r="AI164" s="143" t="str">
        <f>IF($A164="","",_xlfn.IFNA(RTD($A$1,,"order",$A164,AI$6,$A$2),""))</f>
        <v/>
      </c>
      <c r="AJ164" s="59" t="str">
        <f>IF($A164="","",_xlfn.IFNA(RTD($A$1,,"order",$A164,AJ$6,$A$2),""))</f>
        <v/>
      </c>
      <c r="AK164" s="143" t="str">
        <f>IF($A164="","",_xlfn.IFNA(RTD($A$1,,"order",$A164,AK$6,$A$2),""))</f>
        <v/>
      </c>
      <c r="AL164" s="59" t="str">
        <f>IF($A164="","",_xlfn.IFNA(RTD($A$1,,"order",$A164,AL$6,$A$2),""))</f>
        <v/>
      </c>
      <c r="AM164" s="143" t="str">
        <f>IF($A164="","",_xlfn.IFNA(RTD($A$1,,"order",$A164,AM$6,$A$2),""))</f>
        <v/>
      </c>
      <c r="AN164" s="143" t="str">
        <f>IF($A164="","",_xlfn.IFNA(RTD($A$1,,"order",$A164,AN$6,$A$2),""))</f>
        <v/>
      </c>
      <c r="AO164" s="143" t="str">
        <f>IF($A164="","",_xlfn.IFNA(RTD($A$1,,"order",$A164,AO$6,$A$2),""))</f>
        <v/>
      </c>
      <c r="AP164" s="143" t="str">
        <f>IF($A164="","",_xlfn.IFNA(RTD($A$1,,"order",$A164,AP$6,$A$2),""))</f>
        <v/>
      </c>
      <c r="AQ164" s="143" t="str">
        <f>IF($A164="","",_xlfn.IFNA(RTD($A$1,,"order",$A164,AQ$6,$A$2),""))</f>
        <v/>
      </c>
      <c r="AR164" s="143" t="str">
        <f>IF($A164="","",_xlfn.IFNA(RTD($A$1,,"order",$A164,AR$6,$A$2),""))</f>
        <v/>
      </c>
      <c r="AS164" s="143" t="str">
        <f>IF($A164="","",_xlfn.IFNA(RTD($A$1,,"order",$A164,AS$6,$A$2),""))</f>
        <v/>
      </c>
      <c r="AT164" s="143" t="str">
        <f>IF($A164="","",_xlfn.IFNA(RTD($A$1,,"order",$A164,AT$6,$A$2),""))</f>
        <v/>
      </c>
      <c r="AU164" s="59" t="str">
        <f>IF($A164="","",_xlfn.IFNA(RTD($A$1,,"order",$A164,AU$6,$A$2),""))</f>
        <v/>
      </c>
      <c r="AV164" s="59" t="str">
        <f>IF($A164="","",_xlfn.IFNA(RTD($A$1,,"order",$A164,AV$6,$A$2),""))</f>
        <v/>
      </c>
      <c r="AW164" s="143" t="str">
        <f>IF($A164="","",_xlfn.IFNA(RTD($A$1,,"order",$A164,AW$6,$A$2),""))</f>
        <v/>
      </c>
      <c r="AX164" s="143" t="str">
        <f>IF($A164="","",_xlfn.IFNA(RTD($A$1,,"order",$A164,AX$6,$A$2),""))</f>
        <v/>
      </c>
      <c r="AY164" s="143" t="str">
        <f>IF($A164="","",_xlfn.IFNA(RTD($A$1,,"order",$A164,AY$6,$A$2),""))</f>
        <v/>
      </c>
      <c r="AZ164" s="143" t="str">
        <f>IF($A164="","",_xlfn.IFNA(RTD($A$1,,"order",$A164,AZ$6,$A$2),""))</f>
        <v/>
      </c>
      <c r="BA164" s="143" t="str">
        <f>IF($A164="","",_xlfn.IFNA(RTD($A$1,,"order",$A164,BA$6,$A$2),""))</f>
        <v/>
      </c>
      <c r="BB164" s="143" t="str">
        <f>IF($A164="","",_xlfn.IFNA(RTD($A$1,,"order",$A164,BB$6,$A$2),""))</f>
        <v/>
      </c>
      <c r="BC164" s="143" t="str">
        <f>IF($A164="","",_xlfn.IFNA(RTD($A$1,,"order",$A164,BC$6,$A$2),""))</f>
        <v/>
      </c>
      <c r="BD164" s="143" t="str">
        <f>IF($A164="","",_xlfn.IFNA(RTD($A$1,,"order",$A164,BD$6,$A$2),""))</f>
        <v/>
      </c>
      <c r="BE164" s="143" t="str">
        <f>IF($A164="","",_xlfn.IFNA(RTD($A$1,,"order",$A164,BE$6,$A$2),""))</f>
        <v/>
      </c>
      <c r="BF164" s="143" t="str">
        <f>IF($A164="","",_xlfn.IFNA(RTD($A$1,,"order",$A164,BF$6,$A$2),""))</f>
        <v/>
      </c>
      <c r="BG164" s="143" t="str">
        <f>IF($A164="","",_xlfn.IFNA(RTD($A$1,,"order",$A164,BG$6,$A$2),""))</f>
        <v/>
      </c>
      <c r="BH164" s="143" t="str">
        <f>IF($A164="","",_xlfn.IFNA(RTD($A$1,,"order",$A164,BH$6,$A$2),""))</f>
        <v/>
      </c>
      <c r="BI164" s="143" t="str">
        <f>IF($A164="","",_xlfn.IFNA(RTD($A$1,,"order",$A164,BI$6,$A$2),""))</f>
        <v/>
      </c>
      <c r="BJ164" s="143" t="str">
        <f>IF($A164="","",_xlfn.IFNA(RTD($A$1,,"order",$A164,BJ$6,$A$2),""))</f>
        <v/>
      </c>
      <c r="BK164" s="143" t="str">
        <f>IF($A164="","",_xlfn.IFNA(RTD($A$1,,"order",$A164,BK$6,$A$2),""))</f>
        <v/>
      </c>
      <c r="BL164" s="143" t="str">
        <f>IF($A164="","",_xlfn.IFNA(RTD($A$1,,"order",$A164,BL$6,$A$2),""))</f>
        <v/>
      </c>
      <c r="BM164" s="143" t="str">
        <f>IF($A164="","",_xlfn.IFNA(RTD($A$1,,"order",$A164,BM$6,$A$2),""))</f>
        <v/>
      </c>
      <c r="BN164" s="143" t="str">
        <f>IF($A164="","",_xlfn.IFNA(RTD($A$1,,"order",$A164,BN$6,$A$2),""))</f>
        <v/>
      </c>
      <c r="BO164" s="149" t="str">
        <f>IF($A164="","",_xlfn.IFNA(RTD($A$1,,"order",$A164,BO$6,$A$2),""))</f>
        <v/>
      </c>
      <c r="BP164" s="149" t="str">
        <f>IF($A164="","",_xlfn.IFNA(RTD($A$1,,"order",$A164,BP$6,$A$2),""))</f>
        <v/>
      </c>
      <c r="BQ164" s="149" t="str">
        <f>IF($A164="","",_xlfn.IFNA(RTD($A$1,,"order",$A164,BQ$6,$A$2),""))</f>
        <v/>
      </c>
      <c r="BR164" s="59" t="str">
        <f>IF($A164="","",_xlfn.IFNA(RTD($A$1,,"order",$A164,BR$6,$A$2),""))</f>
        <v/>
      </c>
      <c r="BS164" s="59" t="str">
        <f>IF($A164="","",_xlfn.IFNA(RTD($A$1,,"order",$A164,BS$6,$A$2),""))</f>
        <v/>
      </c>
      <c r="BT164" s="59" t="str">
        <f>IF($A164="","",_xlfn.IFNA(RTD($A$1,,"order",$A164,BT$6,$A$2),""))</f>
        <v/>
      </c>
      <c r="BU164" s="59" t="str">
        <f>IF($A164="","",_xlfn.IFNA(RTD($A$1,,"order",$A164,BU$6,$A$2),""))</f>
        <v/>
      </c>
      <c r="BV164" s="59" t="str">
        <f>IF($A164="","",_xlfn.IFNA(RTD($A$1,,"order",$A164,BV$6,$A$2),""))</f>
        <v/>
      </c>
      <c r="BW164" s="59" t="str">
        <f>IF($A164="","",_xlfn.IFNA(RTD($A$1,,"order",$A164,BW$6,$A$2),""))</f>
        <v/>
      </c>
      <c r="BX164" s="59" t="str">
        <f>IF($A164="","",_xlfn.IFNA(RTD($A$1,,"order",$A164,BX$6,$A$2),""))</f>
        <v/>
      </c>
      <c r="BY164" s="59" t="str">
        <f>IF($A164="","",_xlfn.IFNA(RTD($A$1,,"order",$A164,BY$6,$A$2),""))</f>
        <v/>
      </c>
      <c r="BZ164" s="59" t="str">
        <f>IF($A164="","",_xlfn.IFNA(RTD($A$1,,"order",$A164,BZ$6,$A$2),""))</f>
        <v/>
      </c>
      <c r="CA164" s="59" t="str">
        <f>IF($A164="","",_xlfn.IFNA(RTD($A$1,,"order",$A164,CA$6,$A$2),""))</f>
        <v/>
      </c>
      <c r="CB164" s="59" t="str">
        <f>IF($A164="","",_xlfn.IFNA(RTD($A$1,,"order",$A164,CB$6,$A$2),""))</f>
        <v/>
      </c>
    </row>
    <row r="165" spans="1:80" x14ac:dyDescent="0.55000000000000004">
      <c r="A165" s="59" t="str">
        <f>IF(LiveOn,IFERROR(MID(","&amp;$B$5&amp;",",FIND(CHAR(1),SUBSTITUTE(","&amp;$B$5&amp;",",",",CHAR(1),ROWS($A$7:A165)))+1,FIND(CHAR(1),SUBSTITUTE(","&amp;$B$5&amp;",",",",CHAR(1),ROWS($A$7:A165)+1))-FIND(CHAR(1),SUBSTITUTE(","&amp;$B$5&amp;",",",",CHAR(1),ROWS($A$7:A165)))-1),""),"")</f>
        <v/>
      </c>
      <c r="B165" s="115" t="str">
        <f>IF($A165="","",IF(ISNUMBER(UtcOffset),IF(ISNUMBER(RTD($A$1,,"order",$A165,B$6,$A$2)),RTD($A$1,,"order",$A165,B$6,$A$2)+UtcOffset,RTD($A$1,,"order",$A165,B$6,$A$2)),""))</f>
        <v/>
      </c>
      <c r="C165" s="115" t="str">
        <f>IF($A165="","",IF(ISNUMBER(UtcOffset),IF(ISNUMBER(RTD($A$1,,"order",$A165,C$6,$A$2)),RTD($A$1,,"order",$A165,C$6,$A$2)+UtcOffset,RTD($A$1,,"order",$A165,C$6,$A$2)),""))</f>
        <v/>
      </c>
      <c r="D165" s="61" t="str">
        <f>IF($A165="","",_xlfn.IFNA(RTD($A$1,,"order",$A165,D$6,$A$2),""))</f>
        <v/>
      </c>
      <c r="E165" s="123" t="str">
        <f>IF($A165="","",_xlfn.IFNA(RTD($A$1,,"order",$A165,E$6,$A$2),""))</f>
        <v/>
      </c>
      <c r="F165" s="130" t="str">
        <f>IF($A165="","",_xlfn.IFNA(RTD($A$1,,"order",$A165,F$6,$A$2),""))</f>
        <v/>
      </c>
      <c r="G165" s="130" t="str">
        <f>IF($A165="","",_xlfn.IFNA(RTD($A$1,,"order",$A165,G$6,$A$2),""))</f>
        <v/>
      </c>
      <c r="H165" s="82" t="str">
        <f>IF($A165="","",_xlfn.IFNA(RTD($A$1,,"order",$A165,H$6,$A$2),""))</f>
        <v/>
      </c>
      <c r="I165" s="135" t="str">
        <f>IF($A165="","",_xlfn.IFNA(RTD($A$1,,"order",$A165,I$6,$A$2),""))</f>
        <v/>
      </c>
      <c r="J165" s="135" t="str">
        <f>IF($A165="","",_xlfn.IFNA(RTD($A$1,,"order",$A165,J$6,$A$2),""))</f>
        <v/>
      </c>
      <c r="K165" s="139" t="str">
        <f>IF($A165="","",_xlfn.IFNA(RTD($A$1,,"order",$A165,K$6,$A$2),""))</f>
        <v/>
      </c>
      <c r="L165" s="139" t="str">
        <f>IF($A165="","",_xlfn.IFNA(RTD($A$1,,"order",$A165,L$6,$A$2),""))</f>
        <v/>
      </c>
      <c r="M165" s="62" t="str">
        <f>IF($A165="","",_xlfn.IFNA(RTD($A$1,,"order",$A165,M$6,$A$2),""))</f>
        <v/>
      </c>
      <c r="N165" s="62" t="str">
        <f>IF($A165="","",_xlfn.IFNA(RTD($A$1,,"order",$A165,N$6,$A$2),""))</f>
        <v/>
      </c>
      <c r="O165" s="142" t="str">
        <f>IF($A165="","",_xlfn.IFNA(RTD($A$1,,"order",$A165,O$6,$A$2),""))</f>
        <v/>
      </c>
      <c r="P165" s="142" t="str">
        <f>IF($A165="","",_xlfn.IFNA(RTD($A$1,,"order",$A165,P$6,$A$2),""))</f>
        <v/>
      </c>
      <c r="Q165" s="152" t="str">
        <f>IF($A165="","",_xlfn.IFNA(RTD($A$1,,"order",$A165,Q$6,$A$2),""))</f>
        <v/>
      </c>
      <c r="R165" s="59" t="str">
        <f>IF($A165="","",_xlfn.IFNA(RTD($A$1,,"order",$A165,R$6,$A$2),""))</f>
        <v/>
      </c>
      <c r="S165" s="59" t="str">
        <f>IF($A165="","",_xlfn.IFNA(RTD($A$1,,"order",$A165,S$6,$A$2),""))</f>
        <v/>
      </c>
      <c r="T165" s="143" t="str">
        <f>IF($A165="","",_xlfn.IFNA(RTD($A$1,,"order",$A165,T$6,$A$2),""))</f>
        <v/>
      </c>
      <c r="U165" s="143" t="str">
        <f>IF($A165="","",_xlfn.IFNA(RTD($A$1,,"order",$A165,U$6,$A$2),""))</f>
        <v/>
      </c>
      <c r="V165" s="143" t="str">
        <f>IF($A165="","",_xlfn.IFNA(RTD($A$1,,"order",$A165,V$6,$A$2),""))</f>
        <v/>
      </c>
      <c r="W165" s="143" t="str">
        <f>IF($A165="","",_xlfn.IFNA(RTD($A$1,,"order",$A165,W$6,$A$2),""))</f>
        <v/>
      </c>
      <c r="X165" s="147" t="str">
        <f>IF($A165="","",_xlfn.IFNA(RTD($A$1,,"order",$A165,X$6,$A$2),""))</f>
        <v/>
      </c>
      <c r="Y165" s="147" t="str">
        <f>IF($A165="","",_xlfn.IFNA(RTD($A$1,,"order",$A165,Y$6,$A$2),""))</f>
        <v/>
      </c>
      <c r="Z165" s="143" t="str">
        <f>IF($A165="","",_xlfn.IFNA(RTD($A$1,,"order",$A165,Z$6,$A$2),""))</f>
        <v/>
      </c>
      <c r="AA165" s="143" t="str">
        <f>IF($A165="","",_xlfn.IFNA(RTD($A$1,,"order",$A165,AA$6,$A$2),""))</f>
        <v/>
      </c>
      <c r="AB165" s="143" t="str">
        <f>IF($A165="","",_xlfn.IFNA(RTD($A$1,,"order",$A165,AB$6,$A$2),""))</f>
        <v/>
      </c>
      <c r="AC165" s="143" t="str">
        <f>IF($A165="","",_xlfn.IFNA(RTD($A$1,,"order",$A165,AC$6,$A$2),""))</f>
        <v/>
      </c>
      <c r="AD165" s="143" t="str">
        <f>IF($A165="","",_xlfn.IFNA(RTD($A$1,,"order",$A165,AD$6,$A$2),""))</f>
        <v/>
      </c>
      <c r="AE165" s="59" t="str">
        <f>IF($A165="","",_xlfn.IFNA(RTD($A$1,,"order",$A165,AE$6,$A$2),""))</f>
        <v/>
      </c>
      <c r="AF165" s="59" t="str">
        <f>IF($A165="","",_xlfn.IFNA(RTD($A$1,,"order",$A165,AF$6,$A$2),""))</f>
        <v/>
      </c>
      <c r="AG165" s="59" t="str">
        <f>IF($A165="","",_xlfn.IFNA(RTD($A$1,,"order",$A165,AG$6,$A$2),""))</f>
        <v/>
      </c>
      <c r="AH165" s="59" t="str">
        <f>IF($A165="","",_xlfn.IFNA(RTD($A$1,,"order",$A165,AH$6,$A$2),""))</f>
        <v/>
      </c>
      <c r="AI165" s="143" t="str">
        <f>IF($A165="","",_xlfn.IFNA(RTD($A$1,,"order",$A165,AI$6,$A$2),""))</f>
        <v/>
      </c>
      <c r="AJ165" s="59" t="str">
        <f>IF($A165="","",_xlfn.IFNA(RTD($A$1,,"order",$A165,AJ$6,$A$2),""))</f>
        <v/>
      </c>
      <c r="AK165" s="143" t="str">
        <f>IF($A165="","",_xlfn.IFNA(RTD($A$1,,"order",$A165,AK$6,$A$2),""))</f>
        <v/>
      </c>
      <c r="AL165" s="59" t="str">
        <f>IF($A165="","",_xlfn.IFNA(RTD($A$1,,"order",$A165,AL$6,$A$2),""))</f>
        <v/>
      </c>
      <c r="AM165" s="143" t="str">
        <f>IF($A165="","",_xlfn.IFNA(RTD($A$1,,"order",$A165,AM$6,$A$2),""))</f>
        <v/>
      </c>
      <c r="AN165" s="143" t="str">
        <f>IF($A165="","",_xlfn.IFNA(RTD($A$1,,"order",$A165,AN$6,$A$2),""))</f>
        <v/>
      </c>
      <c r="AO165" s="143" t="str">
        <f>IF($A165="","",_xlfn.IFNA(RTD($A$1,,"order",$A165,AO$6,$A$2),""))</f>
        <v/>
      </c>
      <c r="AP165" s="143" t="str">
        <f>IF($A165="","",_xlfn.IFNA(RTD($A$1,,"order",$A165,AP$6,$A$2),""))</f>
        <v/>
      </c>
      <c r="AQ165" s="143" t="str">
        <f>IF($A165="","",_xlfn.IFNA(RTD($A$1,,"order",$A165,AQ$6,$A$2),""))</f>
        <v/>
      </c>
      <c r="AR165" s="143" t="str">
        <f>IF($A165="","",_xlfn.IFNA(RTD($A$1,,"order",$A165,AR$6,$A$2),""))</f>
        <v/>
      </c>
      <c r="AS165" s="143" t="str">
        <f>IF($A165="","",_xlfn.IFNA(RTD($A$1,,"order",$A165,AS$6,$A$2),""))</f>
        <v/>
      </c>
      <c r="AT165" s="143" t="str">
        <f>IF($A165="","",_xlfn.IFNA(RTD($A$1,,"order",$A165,AT$6,$A$2),""))</f>
        <v/>
      </c>
      <c r="AU165" s="59" t="str">
        <f>IF($A165="","",_xlfn.IFNA(RTD($A$1,,"order",$A165,AU$6,$A$2),""))</f>
        <v/>
      </c>
      <c r="AV165" s="59" t="str">
        <f>IF($A165="","",_xlfn.IFNA(RTD($A$1,,"order",$A165,AV$6,$A$2),""))</f>
        <v/>
      </c>
      <c r="AW165" s="143" t="str">
        <f>IF($A165="","",_xlfn.IFNA(RTD($A$1,,"order",$A165,AW$6,$A$2),""))</f>
        <v/>
      </c>
      <c r="AX165" s="143" t="str">
        <f>IF($A165="","",_xlfn.IFNA(RTD($A$1,,"order",$A165,AX$6,$A$2),""))</f>
        <v/>
      </c>
      <c r="AY165" s="143" t="str">
        <f>IF($A165="","",_xlfn.IFNA(RTD($A$1,,"order",$A165,AY$6,$A$2),""))</f>
        <v/>
      </c>
      <c r="AZ165" s="143" t="str">
        <f>IF($A165="","",_xlfn.IFNA(RTD($A$1,,"order",$A165,AZ$6,$A$2),""))</f>
        <v/>
      </c>
      <c r="BA165" s="143" t="str">
        <f>IF($A165="","",_xlfn.IFNA(RTD($A$1,,"order",$A165,BA$6,$A$2),""))</f>
        <v/>
      </c>
      <c r="BB165" s="143" t="str">
        <f>IF($A165="","",_xlfn.IFNA(RTD($A$1,,"order",$A165,BB$6,$A$2),""))</f>
        <v/>
      </c>
      <c r="BC165" s="143" t="str">
        <f>IF($A165="","",_xlfn.IFNA(RTD($A$1,,"order",$A165,BC$6,$A$2),""))</f>
        <v/>
      </c>
      <c r="BD165" s="143" t="str">
        <f>IF($A165="","",_xlfn.IFNA(RTD($A$1,,"order",$A165,BD$6,$A$2),""))</f>
        <v/>
      </c>
      <c r="BE165" s="143" t="str">
        <f>IF($A165="","",_xlfn.IFNA(RTD($A$1,,"order",$A165,BE$6,$A$2),""))</f>
        <v/>
      </c>
      <c r="BF165" s="143" t="str">
        <f>IF($A165="","",_xlfn.IFNA(RTD($A$1,,"order",$A165,BF$6,$A$2),""))</f>
        <v/>
      </c>
      <c r="BG165" s="143" t="str">
        <f>IF($A165="","",_xlfn.IFNA(RTD($A$1,,"order",$A165,BG$6,$A$2),""))</f>
        <v/>
      </c>
      <c r="BH165" s="143" t="str">
        <f>IF($A165="","",_xlfn.IFNA(RTD($A$1,,"order",$A165,BH$6,$A$2),""))</f>
        <v/>
      </c>
      <c r="BI165" s="143" t="str">
        <f>IF($A165="","",_xlfn.IFNA(RTD($A$1,,"order",$A165,BI$6,$A$2),""))</f>
        <v/>
      </c>
      <c r="BJ165" s="143" t="str">
        <f>IF($A165="","",_xlfn.IFNA(RTD($A$1,,"order",$A165,BJ$6,$A$2),""))</f>
        <v/>
      </c>
      <c r="BK165" s="143" t="str">
        <f>IF($A165="","",_xlfn.IFNA(RTD($A$1,,"order",$A165,BK$6,$A$2),""))</f>
        <v/>
      </c>
      <c r="BL165" s="143" t="str">
        <f>IF($A165="","",_xlfn.IFNA(RTD($A$1,,"order",$A165,BL$6,$A$2),""))</f>
        <v/>
      </c>
      <c r="BM165" s="143" t="str">
        <f>IF($A165="","",_xlfn.IFNA(RTD($A$1,,"order",$A165,BM$6,$A$2),""))</f>
        <v/>
      </c>
      <c r="BN165" s="143" t="str">
        <f>IF($A165="","",_xlfn.IFNA(RTD($A$1,,"order",$A165,BN$6,$A$2),""))</f>
        <v/>
      </c>
      <c r="BO165" s="149" t="str">
        <f>IF($A165="","",_xlfn.IFNA(RTD($A$1,,"order",$A165,BO$6,$A$2),""))</f>
        <v/>
      </c>
      <c r="BP165" s="149" t="str">
        <f>IF($A165="","",_xlfn.IFNA(RTD($A$1,,"order",$A165,BP$6,$A$2),""))</f>
        <v/>
      </c>
      <c r="BQ165" s="149" t="str">
        <f>IF($A165="","",_xlfn.IFNA(RTD($A$1,,"order",$A165,BQ$6,$A$2),""))</f>
        <v/>
      </c>
      <c r="BR165" s="59" t="str">
        <f>IF($A165="","",_xlfn.IFNA(RTD($A$1,,"order",$A165,BR$6,$A$2),""))</f>
        <v/>
      </c>
      <c r="BS165" s="59" t="str">
        <f>IF($A165="","",_xlfn.IFNA(RTD($A$1,,"order",$A165,BS$6,$A$2),""))</f>
        <v/>
      </c>
      <c r="BT165" s="59" t="str">
        <f>IF($A165="","",_xlfn.IFNA(RTD($A$1,,"order",$A165,BT$6,$A$2),""))</f>
        <v/>
      </c>
      <c r="BU165" s="59" t="str">
        <f>IF($A165="","",_xlfn.IFNA(RTD($A$1,,"order",$A165,BU$6,$A$2),""))</f>
        <v/>
      </c>
      <c r="BV165" s="59" t="str">
        <f>IF($A165="","",_xlfn.IFNA(RTD($A$1,,"order",$A165,BV$6,$A$2),""))</f>
        <v/>
      </c>
      <c r="BW165" s="59" t="str">
        <f>IF($A165="","",_xlfn.IFNA(RTD($A$1,,"order",$A165,BW$6,$A$2),""))</f>
        <v/>
      </c>
      <c r="BX165" s="59" t="str">
        <f>IF($A165="","",_xlfn.IFNA(RTD($A$1,,"order",$A165,BX$6,$A$2),""))</f>
        <v/>
      </c>
      <c r="BY165" s="59" t="str">
        <f>IF($A165="","",_xlfn.IFNA(RTD($A$1,,"order",$A165,BY$6,$A$2),""))</f>
        <v/>
      </c>
      <c r="BZ165" s="59" t="str">
        <f>IF($A165="","",_xlfn.IFNA(RTD($A$1,,"order",$A165,BZ$6,$A$2),""))</f>
        <v/>
      </c>
      <c r="CA165" s="59" t="str">
        <f>IF($A165="","",_xlfn.IFNA(RTD($A$1,,"order",$A165,CA$6,$A$2),""))</f>
        <v/>
      </c>
      <c r="CB165" s="59" t="str">
        <f>IF($A165="","",_xlfn.IFNA(RTD($A$1,,"order",$A165,CB$6,$A$2),""))</f>
        <v/>
      </c>
    </row>
    <row r="166" spans="1:80" x14ac:dyDescent="0.55000000000000004">
      <c r="A166" s="59" t="str">
        <f>IF(LiveOn,IFERROR(MID(","&amp;$B$5&amp;",",FIND(CHAR(1),SUBSTITUTE(","&amp;$B$5&amp;",",",",CHAR(1),ROWS($A$7:A166)))+1,FIND(CHAR(1),SUBSTITUTE(","&amp;$B$5&amp;",",",",CHAR(1),ROWS($A$7:A166)+1))-FIND(CHAR(1),SUBSTITUTE(","&amp;$B$5&amp;",",",",CHAR(1),ROWS($A$7:A166)))-1),""),"")</f>
        <v/>
      </c>
      <c r="B166" s="115" t="str">
        <f>IF($A166="","",IF(ISNUMBER(UtcOffset),IF(ISNUMBER(RTD($A$1,,"order",$A166,B$6,$A$2)),RTD($A$1,,"order",$A166,B$6,$A$2)+UtcOffset,RTD($A$1,,"order",$A166,B$6,$A$2)),""))</f>
        <v/>
      </c>
      <c r="C166" s="115" t="str">
        <f>IF($A166="","",IF(ISNUMBER(UtcOffset),IF(ISNUMBER(RTD($A$1,,"order",$A166,C$6,$A$2)),RTD($A$1,,"order",$A166,C$6,$A$2)+UtcOffset,RTD($A$1,,"order",$A166,C$6,$A$2)),""))</f>
        <v/>
      </c>
      <c r="D166" s="61" t="str">
        <f>IF($A166="","",_xlfn.IFNA(RTD($A$1,,"order",$A166,D$6,$A$2),""))</f>
        <v/>
      </c>
      <c r="E166" s="123" t="str">
        <f>IF($A166="","",_xlfn.IFNA(RTD($A$1,,"order",$A166,E$6,$A$2),""))</f>
        <v/>
      </c>
      <c r="F166" s="130" t="str">
        <f>IF($A166="","",_xlfn.IFNA(RTD($A$1,,"order",$A166,F$6,$A$2),""))</f>
        <v/>
      </c>
      <c r="G166" s="130" t="str">
        <f>IF($A166="","",_xlfn.IFNA(RTD($A$1,,"order",$A166,G$6,$A$2),""))</f>
        <v/>
      </c>
      <c r="H166" s="82" t="str">
        <f>IF($A166="","",_xlfn.IFNA(RTD($A$1,,"order",$A166,H$6,$A$2),""))</f>
        <v/>
      </c>
      <c r="I166" s="135" t="str">
        <f>IF($A166="","",_xlfn.IFNA(RTD($A$1,,"order",$A166,I$6,$A$2),""))</f>
        <v/>
      </c>
      <c r="J166" s="135" t="str">
        <f>IF($A166="","",_xlfn.IFNA(RTD($A$1,,"order",$A166,J$6,$A$2),""))</f>
        <v/>
      </c>
      <c r="K166" s="139" t="str">
        <f>IF($A166="","",_xlfn.IFNA(RTD($A$1,,"order",$A166,K$6,$A$2),""))</f>
        <v/>
      </c>
      <c r="L166" s="139" t="str">
        <f>IF($A166="","",_xlfn.IFNA(RTD($A$1,,"order",$A166,L$6,$A$2),""))</f>
        <v/>
      </c>
      <c r="M166" s="62" t="str">
        <f>IF($A166="","",_xlfn.IFNA(RTD($A$1,,"order",$A166,M$6,$A$2),""))</f>
        <v/>
      </c>
      <c r="N166" s="62" t="str">
        <f>IF($A166="","",_xlfn.IFNA(RTD($A$1,,"order",$A166,N$6,$A$2),""))</f>
        <v/>
      </c>
      <c r="O166" s="142" t="str">
        <f>IF($A166="","",_xlfn.IFNA(RTD($A$1,,"order",$A166,O$6,$A$2),""))</f>
        <v/>
      </c>
      <c r="P166" s="142" t="str">
        <f>IF($A166="","",_xlfn.IFNA(RTD($A$1,,"order",$A166,P$6,$A$2),""))</f>
        <v/>
      </c>
      <c r="Q166" s="152" t="str">
        <f>IF($A166="","",_xlfn.IFNA(RTD($A$1,,"order",$A166,Q$6,$A$2),""))</f>
        <v/>
      </c>
      <c r="R166" s="59" t="str">
        <f>IF($A166="","",_xlfn.IFNA(RTD($A$1,,"order",$A166,R$6,$A$2),""))</f>
        <v/>
      </c>
      <c r="S166" s="59" t="str">
        <f>IF($A166="","",_xlfn.IFNA(RTD($A$1,,"order",$A166,S$6,$A$2),""))</f>
        <v/>
      </c>
      <c r="T166" s="143" t="str">
        <f>IF($A166="","",_xlfn.IFNA(RTD($A$1,,"order",$A166,T$6,$A$2),""))</f>
        <v/>
      </c>
      <c r="U166" s="143" t="str">
        <f>IF($A166="","",_xlfn.IFNA(RTD($A$1,,"order",$A166,U$6,$A$2),""))</f>
        <v/>
      </c>
      <c r="V166" s="143" t="str">
        <f>IF($A166="","",_xlfn.IFNA(RTD($A$1,,"order",$A166,V$6,$A$2),""))</f>
        <v/>
      </c>
      <c r="W166" s="143" t="str">
        <f>IF($A166="","",_xlfn.IFNA(RTD($A$1,,"order",$A166,W$6,$A$2),""))</f>
        <v/>
      </c>
      <c r="X166" s="147" t="str">
        <f>IF($A166="","",_xlfn.IFNA(RTD($A$1,,"order",$A166,X$6,$A$2),""))</f>
        <v/>
      </c>
      <c r="Y166" s="147" t="str">
        <f>IF($A166="","",_xlfn.IFNA(RTD($A$1,,"order",$A166,Y$6,$A$2),""))</f>
        <v/>
      </c>
      <c r="Z166" s="143" t="str">
        <f>IF($A166="","",_xlfn.IFNA(RTD($A$1,,"order",$A166,Z$6,$A$2),""))</f>
        <v/>
      </c>
      <c r="AA166" s="143" t="str">
        <f>IF($A166="","",_xlfn.IFNA(RTD($A$1,,"order",$A166,AA$6,$A$2),""))</f>
        <v/>
      </c>
      <c r="AB166" s="143" t="str">
        <f>IF($A166="","",_xlfn.IFNA(RTD($A$1,,"order",$A166,AB$6,$A$2),""))</f>
        <v/>
      </c>
      <c r="AC166" s="143" t="str">
        <f>IF($A166="","",_xlfn.IFNA(RTD($A$1,,"order",$A166,AC$6,$A$2),""))</f>
        <v/>
      </c>
      <c r="AD166" s="143" t="str">
        <f>IF($A166="","",_xlfn.IFNA(RTD($A$1,,"order",$A166,AD$6,$A$2),""))</f>
        <v/>
      </c>
      <c r="AE166" s="59" t="str">
        <f>IF($A166="","",_xlfn.IFNA(RTD($A$1,,"order",$A166,AE$6,$A$2),""))</f>
        <v/>
      </c>
      <c r="AF166" s="59" t="str">
        <f>IF($A166="","",_xlfn.IFNA(RTD($A$1,,"order",$A166,AF$6,$A$2),""))</f>
        <v/>
      </c>
      <c r="AG166" s="59" t="str">
        <f>IF($A166="","",_xlfn.IFNA(RTD($A$1,,"order",$A166,AG$6,$A$2),""))</f>
        <v/>
      </c>
      <c r="AH166" s="59" t="str">
        <f>IF($A166="","",_xlfn.IFNA(RTD($A$1,,"order",$A166,AH$6,$A$2),""))</f>
        <v/>
      </c>
      <c r="AI166" s="143" t="str">
        <f>IF($A166="","",_xlfn.IFNA(RTD($A$1,,"order",$A166,AI$6,$A$2),""))</f>
        <v/>
      </c>
      <c r="AJ166" s="59" t="str">
        <f>IF($A166="","",_xlfn.IFNA(RTD($A$1,,"order",$A166,AJ$6,$A$2),""))</f>
        <v/>
      </c>
      <c r="AK166" s="143" t="str">
        <f>IF($A166="","",_xlfn.IFNA(RTD($A$1,,"order",$A166,AK$6,$A$2),""))</f>
        <v/>
      </c>
      <c r="AL166" s="59" t="str">
        <f>IF($A166="","",_xlfn.IFNA(RTD($A$1,,"order",$A166,AL$6,$A$2),""))</f>
        <v/>
      </c>
      <c r="AM166" s="143" t="str">
        <f>IF($A166="","",_xlfn.IFNA(RTD($A$1,,"order",$A166,AM$6,$A$2),""))</f>
        <v/>
      </c>
      <c r="AN166" s="143" t="str">
        <f>IF($A166="","",_xlfn.IFNA(RTD($A$1,,"order",$A166,AN$6,$A$2),""))</f>
        <v/>
      </c>
      <c r="AO166" s="143" t="str">
        <f>IF($A166="","",_xlfn.IFNA(RTD($A$1,,"order",$A166,AO$6,$A$2),""))</f>
        <v/>
      </c>
      <c r="AP166" s="143" t="str">
        <f>IF($A166="","",_xlfn.IFNA(RTD($A$1,,"order",$A166,AP$6,$A$2),""))</f>
        <v/>
      </c>
      <c r="AQ166" s="143" t="str">
        <f>IF($A166="","",_xlfn.IFNA(RTD($A$1,,"order",$A166,AQ$6,$A$2),""))</f>
        <v/>
      </c>
      <c r="AR166" s="143" t="str">
        <f>IF($A166="","",_xlfn.IFNA(RTD($A$1,,"order",$A166,AR$6,$A$2),""))</f>
        <v/>
      </c>
      <c r="AS166" s="143" t="str">
        <f>IF($A166="","",_xlfn.IFNA(RTD($A$1,,"order",$A166,AS$6,$A$2),""))</f>
        <v/>
      </c>
      <c r="AT166" s="143" t="str">
        <f>IF($A166="","",_xlfn.IFNA(RTD($A$1,,"order",$A166,AT$6,$A$2),""))</f>
        <v/>
      </c>
      <c r="AU166" s="59" t="str">
        <f>IF($A166="","",_xlfn.IFNA(RTD($A$1,,"order",$A166,AU$6,$A$2),""))</f>
        <v/>
      </c>
      <c r="AV166" s="59" t="str">
        <f>IF($A166="","",_xlfn.IFNA(RTD($A$1,,"order",$A166,AV$6,$A$2),""))</f>
        <v/>
      </c>
      <c r="AW166" s="143" t="str">
        <f>IF($A166="","",_xlfn.IFNA(RTD($A$1,,"order",$A166,AW$6,$A$2),""))</f>
        <v/>
      </c>
      <c r="AX166" s="143" t="str">
        <f>IF($A166="","",_xlfn.IFNA(RTD($A$1,,"order",$A166,AX$6,$A$2),""))</f>
        <v/>
      </c>
      <c r="AY166" s="143" t="str">
        <f>IF($A166="","",_xlfn.IFNA(RTD($A$1,,"order",$A166,AY$6,$A$2),""))</f>
        <v/>
      </c>
      <c r="AZ166" s="143" t="str">
        <f>IF($A166="","",_xlfn.IFNA(RTD($A$1,,"order",$A166,AZ$6,$A$2),""))</f>
        <v/>
      </c>
      <c r="BA166" s="143" t="str">
        <f>IF($A166="","",_xlfn.IFNA(RTD($A$1,,"order",$A166,BA$6,$A$2),""))</f>
        <v/>
      </c>
      <c r="BB166" s="143" t="str">
        <f>IF($A166="","",_xlfn.IFNA(RTD($A$1,,"order",$A166,BB$6,$A$2),""))</f>
        <v/>
      </c>
      <c r="BC166" s="143" t="str">
        <f>IF($A166="","",_xlfn.IFNA(RTD($A$1,,"order",$A166,BC$6,$A$2),""))</f>
        <v/>
      </c>
      <c r="BD166" s="143" t="str">
        <f>IF($A166="","",_xlfn.IFNA(RTD($A$1,,"order",$A166,BD$6,$A$2),""))</f>
        <v/>
      </c>
      <c r="BE166" s="143" t="str">
        <f>IF($A166="","",_xlfn.IFNA(RTD($A$1,,"order",$A166,BE$6,$A$2),""))</f>
        <v/>
      </c>
      <c r="BF166" s="143" t="str">
        <f>IF($A166="","",_xlfn.IFNA(RTD($A$1,,"order",$A166,BF$6,$A$2),""))</f>
        <v/>
      </c>
      <c r="BG166" s="143" t="str">
        <f>IF($A166="","",_xlfn.IFNA(RTD($A$1,,"order",$A166,BG$6,$A$2),""))</f>
        <v/>
      </c>
      <c r="BH166" s="143" t="str">
        <f>IF($A166="","",_xlfn.IFNA(RTD($A$1,,"order",$A166,BH$6,$A$2),""))</f>
        <v/>
      </c>
      <c r="BI166" s="143" t="str">
        <f>IF($A166="","",_xlfn.IFNA(RTD($A$1,,"order",$A166,BI$6,$A$2),""))</f>
        <v/>
      </c>
      <c r="BJ166" s="143" t="str">
        <f>IF($A166="","",_xlfn.IFNA(RTD($A$1,,"order",$A166,BJ$6,$A$2),""))</f>
        <v/>
      </c>
      <c r="BK166" s="143" t="str">
        <f>IF($A166="","",_xlfn.IFNA(RTD($A$1,,"order",$A166,BK$6,$A$2),""))</f>
        <v/>
      </c>
      <c r="BL166" s="143" t="str">
        <f>IF($A166="","",_xlfn.IFNA(RTD($A$1,,"order",$A166,BL$6,$A$2),""))</f>
        <v/>
      </c>
      <c r="BM166" s="143" t="str">
        <f>IF($A166="","",_xlfn.IFNA(RTD($A$1,,"order",$A166,BM$6,$A$2),""))</f>
        <v/>
      </c>
      <c r="BN166" s="143" t="str">
        <f>IF($A166="","",_xlfn.IFNA(RTD($A$1,,"order",$A166,BN$6,$A$2),""))</f>
        <v/>
      </c>
      <c r="BO166" s="149" t="str">
        <f>IF($A166="","",_xlfn.IFNA(RTD($A$1,,"order",$A166,BO$6,$A$2),""))</f>
        <v/>
      </c>
      <c r="BP166" s="149" t="str">
        <f>IF($A166="","",_xlfn.IFNA(RTD($A$1,,"order",$A166,BP$6,$A$2),""))</f>
        <v/>
      </c>
      <c r="BQ166" s="149" t="str">
        <f>IF($A166="","",_xlfn.IFNA(RTD($A$1,,"order",$A166,BQ$6,$A$2),""))</f>
        <v/>
      </c>
      <c r="BR166" s="59" t="str">
        <f>IF($A166="","",_xlfn.IFNA(RTD($A$1,,"order",$A166,BR$6,$A$2),""))</f>
        <v/>
      </c>
      <c r="BS166" s="59" t="str">
        <f>IF($A166="","",_xlfn.IFNA(RTD($A$1,,"order",$A166,BS$6,$A$2),""))</f>
        <v/>
      </c>
      <c r="BT166" s="59" t="str">
        <f>IF($A166="","",_xlfn.IFNA(RTD($A$1,,"order",$A166,BT$6,$A$2),""))</f>
        <v/>
      </c>
      <c r="BU166" s="59" t="str">
        <f>IF($A166="","",_xlfn.IFNA(RTD($A$1,,"order",$A166,BU$6,$A$2),""))</f>
        <v/>
      </c>
      <c r="BV166" s="59" t="str">
        <f>IF($A166="","",_xlfn.IFNA(RTD($A$1,,"order",$A166,BV$6,$A$2),""))</f>
        <v/>
      </c>
      <c r="BW166" s="59" t="str">
        <f>IF($A166="","",_xlfn.IFNA(RTD($A$1,,"order",$A166,BW$6,$A$2),""))</f>
        <v/>
      </c>
      <c r="BX166" s="59" t="str">
        <f>IF($A166="","",_xlfn.IFNA(RTD($A$1,,"order",$A166,BX$6,$A$2),""))</f>
        <v/>
      </c>
      <c r="BY166" s="59" t="str">
        <f>IF($A166="","",_xlfn.IFNA(RTD($A$1,,"order",$A166,BY$6,$A$2),""))</f>
        <v/>
      </c>
      <c r="BZ166" s="59" t="str">
        <f>IF($A166="","",_xlfn.IFNA(RTD($A$1,,"order",$A166,BZ$6,$A$2),""))</f>
        <v/>
      </c>
      <c r="CA166" s="59" t="str">
        <f>IF($A166="","",_xlfn.IFNA(RTD($A$1,,"order",$A166,CA$6,$A$2),""))</f>
        <v/>
      </c>
      <c r="CB166" s="59" t="str">
        <f>IF($A166="","",_xlfn.IFNA(RTD($A$1,,"order",$A166,CB$6,$A$2),""))</f>
        <v/>
      </c>
    </row>
    <row r="167" spans="1:80" x14ac:dyDescent="0.55000000000000004">
      <c r="A167" s="59" t="str">
        <f>IF(LiveOn,IFERROR(MID(","&amp;$B$5&amp;",",FIND(CHAR(1),SUBSTITUTE(","&amp;$B$5&amp;",",",",CHAR(1),ROWS($A$7:A167)))+1,FIND(CHAR(1),SUBSTITUTE(","&amp;$B$5&amp;",",",",CHAR(1),ROWS($A$7:A167)+1))-FIND(CHAR(1),SUBSTITUTE(","&amp;$B$5&amp;",",",",CHAR(1),ROWS($A$7:A167)))-1),""),"")</f>
        <v/>
      </c>
      <c r="B167" s="115" t="str">
        <f>IF($A167="","",IF(ISNUMBER(UtcOffset),IF(ISNUMBER(RTD($A$1,,"order",$A167,B$6,$A$2)),RTD($A$1,,"order",$A167,B$6,$A$2)+UtcOffset,RTD($A$1,,"order",$A167,B$6,$A$2)),""))</f>
        <v/>
      </c>
      <c r="C167" s="115" t="str">
        <f>IF($A167="","",IF(ISNUMBER(UtcOffset),IF(ISNUMBER(RTD($A$1,,"order",$A167,C$6,$A$2)),RTD($A$1,,"order",$A167,C$6,$A$2)+UtcOffset,RTD($A$1,,"order",$A167,C$6,$A$2)),""))</f>
        <v/>
      </c>
      <c r="D167" s="61" t="str">
        <f>IF($A167="","",_xlfn.IFNA(RTD($A$1,,"order",$A167,D$6,$A$2),""))</f>
        <v/>
      </c>
      <c r="E167" s="123" t="str">
        <f>IF($A167="","",_xlfn.IFNA(RTD($A$1,,"order",$A167,E$6,$A$2),""))</f>
        <v/>
      </c>
      <c r="F167" s="130" t="str">
        <f>IF($A167="","",_xlfn.IFNA(RTD($A$1,,"order",$A167,F$6,$A$2),""))</f>
        <v/>
      </c>
      <c r="G167" s="130" t="str">
        <f>IF($A167="","",_xlfn.IFNA(RTD($A$1,,"order",$A167,G$6,$A$2),""))</f>
        <v/>
      </c>
      <c r="H167" s="82" t="str">
        <f>IF($A167="","",_xlfn.IFNA(RTD($A$1,,"order",$A167,H$6,$A$2),""))</f>
        <v/>
      </c>
      <c r="I167" s="135" t="str">
        <f>IF($A167="","",_xlfn.IFNA(RTD($A$1,,"order",$A167,I$6,$A$2),""))</f>
        <v/>
      </c>
      <c r="J167" s="135" t="str">
        <f>IF($A167="","",_xlfn.IFNA(RTD($A$1,,"order",$A167,J$6,$A$2),""))</f>
        <v/>
      </c>
      <c r="K167" s="139" t="str">
        <f>IF($A167="","",_xlfn.IFNA(RTD($A$1,,"order",$A167,K$6,$A$2),""))</f>
        <v/>
      </c>
      <c r="L167" s="139" t="str">
        <f>IF($A167="","",_xlfn.IFNA(RTD($A$1,,"order",$A167,L$6,$A$2),""))</f>
        <v/>
      </c>
      <c r="M167" s="62" t="str">
        <f>IF($A167="","",_xlfn.IFNA(RTD($A$1,,"order",$A167,M$6,$A$2),""))</f>
        <v/>
      </c>
      <c r="N167" s="62" t="str">
        <f>IF($A167="","",_xlfn.IFNA(RTD($A$1,,"order",$A167,N$6,$A$2),""))</f>
        <v/>
      </c>
      <c r="O167" s="142" t="str">
        <f>IF($A167="","",_xlfn.IFNA(RTD($A$1,,"order",$A167,O$6,$A$2),""))</f>
        <v/>
      </c>
      <c r="P167" s="142" t="str">
        <f>IF($A167="","",_xlfn.IFNA(RTD($A$1,,"order",$A167,P$6,$A$2),""))</f>
        <v/>
      </c>
      <c r="Q167" s="152" t="str">
        <f>IF($A167="","",_xlfn.IFNA(RTD($A$1,,"order",$A167,Q$6,$A$2),""))</f>
        <v/>
      </c>
      <c r="R167" s="59" t="str">
        <f>IF($A167="","",_xlfn.IFNA(RTD($A$1,,"order",$A167,R$6,$A$2),""))</f>
        <v/>
      </c>
      <c r="S167" s="59" t="str">
        <f>IF($A167="","",_xlfn.IFNA(RTD($A$1,,"order",$A167,S$6,$A$2),""))</f>
        <v/>
      </c>
      <c r="T167" s="143" t="str">
        <f>IF($A167="","",_xlfn.IFNA(RTD($A$1,,"order",$A167,T$6,$A$2),""))</f>
        <v/>
      </c>
      <c r="U167" s="143" t="str">
        <f>IF($A167="","",_xlfn.IFNA(RTD($A$1,,"order",$A167,U$6,$A$2),""))</f>
        <v/>
      </c>
      <c r="V167" s="143" t="str">
        <f>IF($A167="","",_xlfn.IFNA(RTD($A$1,,"order",$A167,V$6,$A$2),""))</f>
        <v/>
      </c>
      <c r="W167" s="143" t="str">
        <f>IF($A167="","",_xlfn.IFNA(RTD($A$1,,"order",$A167,W$6,$A$2),""))</f>
        <v/>
      </c>
      <c r="X167" s="147" t="str">
        <f>IF($A167="","",_xlfn.IFNA(RTD($A$1,,"order",$A167,X$6,$A$2),""))</f>
        <v/>
      </c>
      <c r="Y167" s="147" t="str">
        <f>IF($A167="","",_xlfn.IFNA(RTD($A$1,,"order",$A167,Y$6,$A$2),""))</f>
        <v/>
      </c>
      <c r="Z167" s="143" t="str">
        <f>IF($A167="","",_xlfn.IFNA(RTD($A$1,,"order",$A167,Z$6,$A$2),""))</f>
        <v/>
      </c>
      <c r="AA167" s="143" t="str">
        <f>IF($A167="","",_xlfn.IFNA(RTD($A$1,,"order",$A167,AA$6,$A$2),""))</f>
        <v/>
      </c>
      <c r="AB167" s="143" t="str">
        <f>IF($A167="","",_xlfn.IFNA(RTD($A$1,,"order",$A167,AB$6,$A$2),""))</f>
        <v/>
      </c>
      <c r="AC167" s="143" t="str">
        <f>IF($A167="","",_xlfn.IFNA(RTD($A$1,,"order",$A167,AC$6,$A$2),""))</f>
        <v/>
      </c>
      <c r="AD167" s="143" t="str">
        <f>IF($A167="","",_xlfn.IFNA(RTD($A$1,,"order",$A167,AD$6,$A$2),""))</f>
        <v/>
      </c>
      <c r="AE167" s="59" t="str">
        <f>IF($A167="","",_xlfn.IFNA(RTD($A$1,,"order",$A167,AE$6,$A$2),""))</f>
        <v/>
      </c>
      <c r="AF167" s="59" t="str">
        <f>IF($A167="","",_xlfn.IFNA(RTD($A$1,,"order",$A167,AF$6,$A$2),""))</f>
        <v/>
      </c>
      <c r="AG167" s="59" t="str">
        <f>IF($A167="","",_xlfn.IFNA(RTD($A$1,,"order",$A167,AG$6,$A$2),""))</f>
        <v/>
      </c>
      <c r="AH167" s="59" t="str">
        <f>IF($A167="","",_xlfn.IFNA(RTD($A$1,,"order",$A167,AH$6,$A$2),""))</f>
        <v/>
      </c>
      <c r="AI167" s="143" t="str">
        <f>IF($A167="","",_xlfn.IFNA(RTD($A$1,,"order",$A167,AI$6,$A$2),""))</f>
        <v/>
      </c>
      <c r="AJ167" s="59" t="str">
        <f>IF($A167="","",_xlfn.IFNA(RTD($A$1,,"order",$A167,AJ$6,$A$2),""))</f>
        <v/>
      </c>
      <c r="AK167" s="143" t="str">
        <f>IF($A167="","",_xlfn.IFNA(RTD($A$1,,"order",$A167,AK$6,$A$2),""))</f>
        <v/>
      </c>
      <c r="AL167" s="59" t="str">
        <f>IF($A167="","",_xlfn.IFNA(RTD($A$1,,"order",$A167,AL$6,$A$2),""))</f>
        <v/>
      </c>
      <c r="AM167" s="143" t="str">
        <f>IF($A167="","",_xlfn.IFNA(RTD($A$1,,"order",$A167,AM$6,$A$2),""))</f>
        <v/>
      </c>
      <c r="AN167" s="143" t="str">
        <f>IF($A167="","",_xlfn.IFNA(RTD($A$1,,"order",$A167,AN$6,$A$2),""))</f>
        <v/>
      </c>
      <c r="AO167" s="143" t="str">
        <f>IF($A167="","",_xlfn.IFNA(RTD($A$1,,"order",$A167,AO$6,$A$2),""))</f>
        <v/>
      </c>
      <c r="AP167" s="143" t="str">
        <f>IF($A167="","",_xlfn.IFNA(RTD($A$1,,"order",$A167,AP$6,$A$2),""))</f>
        <v/>
      </c>
      <c r="AQ167" s="143" t="str">
        <f>IF($A167="","",_xlfn.IFNA(RTD($A$1,,"order",$A167,AQ$6,$A$2),""))</f>
        <v/>
      </c>
      <c r="AR167" s="143" t="str">
        <f>IF($A167="","",_xlfn.IFNA(RTD($A$1,,"order",$A167,AR$6,$A$2),""))</f>
        <v/>
      </c>
      <c r="AS167" s="143" t="str">
        <f>IF($A167="","",_xlfn.IFNA(RTD($A$1,,"order",$A167,AS$6,$A$2),""))</f>
        <v/>
      </c>
      <c r="AT167" s="143" t="str">
        <f>IF($A167="","",_xlfn.IFNA(RTD($A$1,,"order",$A167,AT$6,$A$2),""))</f>
        <v/>
      </c>
      <c r="AU167" s="59" t="str">
        <f>IF($A167="","",_xlfn.IFNA(RTD($A$1,,"order",$A167,AU$6,$A$2),""))</f>
        <v/>
      </c>
      <c r="AV167" s="59" t="str">
        <f>IF($A167="","",_xlfn.IFNA(RTD($A$1,,"order",$A167,AV$6,$A$2),""))</f>
        <v/>
      </c>
      <c r="AW167" s="143" t="str">
        <f>IF($A167="","",_xlfn.IFNA(RTD($A$1,,"order",$A167,AW$6,$A$2),""))</f>
        <v/>
      </c>
      <c r="AX167" s="143" t="str">
        <f>IF($A167="","",_xlfn.IFNA(RTD($A$1,,"order",$A167,AX$6,$A$2),""))</f>
        <v/>
      </c>
      <c r="AY167" s="143" t="str">
        <f>IF($A167="","",_xlfn.IFNA(RTD($A$1,,"order",$A167,AY$6,$A$2),""))</f>
        <v/>
      </c>
      <c r="AZ167" s="143" t="str">
        <f>IF($A167="","",_xlfn.IFNA(RTD($A$1,,"order",$A167,AZ$6,$A$2),""))</f>
        <v/>
      </c>
      <c r="BA167" s="143" t="str">
        <f>IF($A167="","",_xlfn.IFNA(RTD($A$1,,"order",$A167,BA$6,$A$2),""))</f>
        <v/>
      </c>
      <c r="BB167" s="143" t="str">
        <f>IF($A167="","",_xlfn.IFNA(RTD($A$1,,"order",$A167,BB$6,$A$2),""))</f>
        <v/>
      </c>
      <c r="BC167" s="143" t="str">
        <f>IF($A167="","",_xlfn.IFNA(RTD($A$1,,"order",$A167,BC$6,$A$2),""))</f>
        <v/>
      </c>
      <c r="BD167" s="143" t="str">
        <f>IF($A167="","",_xlfn.IFNA(RTD($A$1,,"order",$A167,BD$6,$A$2),""))</f>
        <v/>
      </c>
      <c r="BE167" s="143" t="str">
        <f>IF($A167="","",_xlfn.IFNA(RTD($A$1,,"order",$A167,BE$6,$A$2),""))</f>
        <v/>
      </c>
      <c r="BF167" s="143" t="str">
        <f>IF($A167="","",_xlfn.IFNA(RTD($A$1,,"order",$A167,BF$6,$A$2),""))</f>
        <v/>
      </c>
      <c r="BG167" s="143" t="str">
        <f>IF($A167="","",_xlfn.IFNA(RTD($A$1,,"order",$A167,BG$6,$A$2),""))</f>
        <v/>
      </c>
      <c r="BH167" s="143" t="str">
        <f>IF($A167="","",_xlfn.IFNA(RTD($A$1,,"order",$A167,BH$6,$A$2),""))</f>
        <v/>
      </c>
      <c r="BI167" s="143" t="str">
        <f>IF($A167="","",_xlfn.IFNA(RTD($A$1,,"order",$A167,BI$6,$A$2),""))</f>
        <v/>
      </c>
      <c r="BJ167" s="143" t="str">
        <f>IF($A167="","",_xlfn.IFNA(RTD($A$1,,"order",$A167,BJ$6,$A$2),""))</f>
        <v/>
      </c>
      <c r="BK167" s="143" t="str">
        <f>IF($A167="","",_xlfn.IFNA(RTD($A$1,,"order",$A167,BK$6,$A$2),""))</f>
        <v/>
      </c>
      <c r="BL167" s="143" t="str">
        <f>IF($A167="","",_xlfn.IFNA(RTD($A$1,,"order",$A167,BL$6,$A$2),""))</f>
        <v/>
      </c>
      <c r="BM167" s="143" t="str">
        <f>IF($A167="","",_xlfn.IFNA(RTD($A$1,,"order",$A167,BM$6,$A$2),""))</f>
        <v/>
      </c>
      <c r="BN167" s="143" t="str">
        <f>IF($A167="","",_xlfn.IFNA(RTD($A$1,,"order",$A167,BN$6,$A$2),""))</f>
        <v/>
      </c>
      <c r="BO167" s="149" t="str">
        <f>IF($A167="","",_xlfn.IFNA(RTD($A$1,,"order",$A167,BO$6,$A$2),""))</f>
        <v/>
      </c>
      <c r="BP167" s="149" t="str">
        <f>IF($A167="","",_xlfn.IFNA(RTD($A$1,,"order",$A167,BP$6,$A$2),""))</f>
        <v/>
      </c>
      <c r="BQ167" s="149" t="str">
        <f>IF($A167="","",_xlfn.IFNA(RTD($A$1,,"order",$A167,BQ$6,$A$2),""))</f>
        <v/>
      </c>
      <c r="BR167" s="59" t="str">
        <f>IF($A167="","",_xlfn.IFNA(RTD($A$1,,"order",$A167,BR$6,$A$2),""))</f>
        <v/>
      </c>
      <c r="BS167" s="59" t="str">
        <f>IF($A167="","",_xlfn.IFNA(RTD($A$1,,"order",$A167,BS$6,$A$2),""))</f>
        <v/>
      </c>
      <c r="BT167" s="59" t="str">
        <f>IF($A167="","",_xlfn.IFNA(RTD($A$1,,"order",$A167,BT$6,$A$2),""))</f>
        <v/>
      </c>
      <c r="BU167" s="59" t="str">
        <f>IF($A167="","",_xlfn.IFNA(RTD($A$1,,"order",$A167,BU$6,$A$2),""))</f>
        <v/>
      </c>
      <c r="BV167" s="59" t="str">
        <f>IF($A167="","",_xlfn.IFNA(RTD($A$1,,"order",$A167,BV$6,$A$2),""))</f>
        <v/>
      </c>
      <c r="BW167" s="59" t="str">
        <f>IF($A167="","",_xlfn.IFNA(RTD($A$1,,"order",$A167,BW$6,$A$2),""))</f>
        <v/>
      </c>
      <c r="BX167" s="59" t="str">
        <f>IF($A167="","",_xlfn.IFNA(RTD($A$1,,"order",$A167,BX$6,$A$2),""))</f>
        <v/>
      </c>
      <c r="BY167" s="59" t="str">
        <f>IF($A167="","",_xlfn.IFNA(RTD($A$1,,"order",$A167,BY$6,$A$2),""))</f>
        <v/>
      </c>
      <c r="BZ167" s="59" t="str">
        <f>IF($A167="","",_xlfn.IFNA(RTD($A$1,,"order",$A167,BZ$6,$A$2),""))</f>
        <v/>
      </c>
      <c r="CA167" s="59" t="str">
        <f>IF($A167="","",_xlfn.IFNA(RTD($A$1,,"order",$A167,CA$6,$A$2),""))</f>
        <v/>
      </c>
      <c r="CB167" s="59" t="str">
        <f>IF($A167="","",_xlfn.IFNA(RTD($A$1,,"order",$A167,CB$6,$A$2),""))</f>
        <v/>
      </c>
    </row>
    <row r="168" spans="1:80" x14ac:dyDescent="0.55000000000000004">
      <c r="A168" s="59" t="str">
        <f>IF(LiveOn,IFERROR(MID(","&amp;$B$5&amp;",",FIND(CHAR(1),SUBSTITUTE(","&amp;$B$5&amp;",",",",CHAR(1),ROWS($A$7:A168)))+1,FIND(CHAR(1),SUBSTITUTE(","&amp;$B$5&amp;",",",",CHAR(1),ROWS($A$7:A168)+1))-FIND(CHAR(1),SUBSTITUTE(","&amp;$B$5&amp;",",",",CHAR(1),ROWS($A$7:A168)))-1),""),"")</f>
        <v/>
      </c>
      <c r="B168" s="115" t="str">
        <f>IF($A168="","",IF(ISNUMBER(UtcOffset),IF(ISNUMBER(RTD($A$1,,"order",$A168,B$6,$A$2)),RTD($A$1,,"order",$A168,B$6,$A$2)+UtcOffset,RTD($A$1,,"order",$A168,B$6,$A$2)),""))</f>
        <v/>
      </c>
      <c r="C168" s="115" t="str">
        <f>IF($A168="","",IF(ISNUMBER(UtcOffset),IF(ISNUMBER(RTD($A$1,,"order",$A168,C$6,$A$2)),RTD($A$1,,"order",$A168,C$6,$A$2)+UtcOffset,RTD($A$1,,"order",$A168,C$6,$A$2)),""))</f>
        <v/>
      </c>
      <c r="D168" s="61" t="str">
        <f>IF($A168="","",_xlfn.IFNA(RTD($A$1,,"order",$A168,D$6,$A$2),""))</f>
        <v/>
      </c>
      <c r="E168" s="123" t="str">
        <f>IF($A168="","",_xlfn.IFNA(RTD($A$1,,"order",$A168,E$6,$A$2),""))</f>
        <v/>
      </c>
      <c r="F168" s="130" t="str">
        <f>IF($A168="","",_xlfn.IFNA(RTD($A$1,,"order",$A168,F$6,$A$2),""))</f>
        <v/>
      </c>
      <c r="G168" s="130" t="str">
        <f>IF($A168="","",_xlfn.IFNA(RTD($A$1,,"order",$A168,G$6,$A$2),""))</f>
        <v/>
      </c>
      <c r="H168" s="82" t="str">
        <f>IF($A168="","",_xlfn.IFNA(RTD($A$1,,"order",$A168,H$6,$A$2),""))</f>
        <v/>
      </c>
      <c r="I168" s="135" t="str">
        <f>IF($A168="","",_xlfn.IFNA(RTD($A$1,,"order",$A168,I$6,$A$2),""))</f>
        <v/>
      </c>
      <c r="J168" s="135" t="str">
        <f>IF($A168="","",_xlfn.IFNA(RTD($A$1,,"order",$A168,J$6,$A$2),""))</f>
        <v/>
      </c>
      <c r="K168" s="139" t="str">
        <f>IF($A168="","",_xlfn.IFNA(RTD($A$1,,"order",$A168,K$6,$A$2),""))</f>
        <v/>
      </c>
      <c r="L168" s="139" t="str">
        <f>IF($A168="","",_xlfn.IFNA(RTD($A$1,,"order",$A168,L$6,$A$2),""))</f>
        <v/>
      </c>
      <c r="M168" s="62" t="str">
        <f>IF($A168="","",_xlfn.IFNA(RTD($A$1,,"order",$A168,M$6,$A$2),""))</f>
        <v/>
      </c>
      <c r="N168" s="62" t="str">
        <f>IF($A168="","",_xlfn.IFNA(RTD($A$1,,"order",$A168,N$6,$A$2),""))</f>
        <v/>
      </c>
      <c r="O168" s="142" t="str">
        <f>IF($A168="","",_xlfn.IFNA(RTD($A$1,,"order",$A168,O$6,$A$2),""))</f>
        <v/>
      </c>
      <c r="P168" s="142" t="str">
        <f>IF($A168="","",_xlfn.IFNA(RTD($A$1,,"order",$A168,P$6,$A$2),""))</f>
        <v/>
      </c>
      <c r="Q168" s="152" t="str">
        <f>IF($A168="","",_xlfn.IFNA(RTD($A$1,,"order",$A168,Q$6,$A$2),""))</f>
        <v/>
      </c>
      <c r="R168" s="59" t="str">
        <f>IF($A168="","",_xlfn.IFNA(RTD($A$1,,"order",$A168,R$6,$A$2),""))</f>
        <v/>
      </c>
      <c r="S168" s="59" t="str">
        <f>IF($A168="","",_xlfn.IFNA(RTD($A$1,,"order",$A168,S$6,$A$2),""))</f>
        <v/>
      </c>
      <c r="T168" s="143" t="str">
        <f>IF($A168="","",_xlfn.IFNA(RTD($A$1,,"order",$A168,T$6,$A$2),""))</f>
        <v/>
      </c>
      <c r="U168" s="143" t="str">
        <f>IF($A168="","",_xlfn.IFNA(RTD($A$1,,"order",$A168,U$6,$A$2),""))</f>
        <v/>
      </c>
      <c r="V168" s="143" t="str">
        <f>IF($A168="","",_xlfn.IFNA(RTD($A$1,,"order",$A168,V$6,$A$2),""))</f>
        <v/>
      </c>
      <c r="W168" s="143" t="str">
        <f>IF($A168="","",_xlfn.IFNA(RTD($A$1,,"order",$A168,W$6,$A$2),""))</f>
        <v/>
      </c>
      <c r="X168" s="147" t="str">
        <f>IF($A168="","",_xlfn.IFNA(RTD($A$1,,"order",$A168,X$6,$A$2),""))</f>
        <v/>
      </c>
      <c r="Y168" s="147" t="str">
        <f>IF($A168="","",_xlfn.IFNA(RTD($A$1,,"order",$A168,Y$6,$A$2),""))</f>
        <v/>
      </c>
      <c r="Z168" s="143" t="str">
        <f>IF($A168="","",_xlfn.IFNA(RTD($A$1,,"order",$A168,Z$6,$A$2),""))</f>
        <v/>
      </c>
      <c r="AA168" s="143" t="str">
        <f>IF($A168="","",_xlfn.IFNA(RTD($A$1,,"order",$A168,AA$6,$A$2),""))</f>
        <v/>
      </c>
      <c r="AB168" s="143" t="str">
        <f>IF($A168="","",_xlfn.IFNA(RTD($A$1,,"order",$A168,AB$6,$A$2),""))</f>
        <v/>
      </c>
      <c r="AC168" s="143" t="str">
        <f>IF($A168="","",_xlfn.IFNA(RTD($A$1,,"order",$A168,AC$6,$A$2),""))</f>
        <v/>
      </c>
      <c r="AD168" s="143" t="str">
        <f>IF($A168="","",_xlfn.IFNA(RTD($A$1,,"order",$A168,AD$6,$A$2),""))</f>
        <v/>
      </c>
      <c r="AE168" s="59" t="str">
        <f>IF($A168="","",_xlfn.IFNA(RTD($A$1,,"order",$A168,AE$6,$A$2),""))</f>
        <v/>
      </c>
      <c r="AF168" s="59" t="str">
        <f>IF($A168="","",_xlfn.IFNA(RTD($A$1,,"order",$A168,AF$6,$A$2),""))</f>
        <v/>
      </c>
      <c r="AG168" s="59" t="str">
        <f>IF($A168="","",_xlfn.IFNA(RTD($A$1,,"order",$A168,AG$6,$A$2),""))</f>
        <v/>
      </c>
      <c r="AH168" s="59" t="str">
        <f>IF($A168="","",_xlfn.IFNA(RTD($A$1,,"order",$A168,AH$6,$A$2),""))</f>
        <v/>
      </c>
      <c r="AI168" s="143" t="str">
        <f>IF($A168="","",_xlfn.IFNA(RTD($A$1,,"order",$A168,AI$6,$A$2),""))</f>
        <v/>
      </c>
      <c r="AJ168" s="59" t="str">
        <f>IF($A168="","",_xlfn.IFNA(RTD($A$1,,"order",$A168,AJ$6,$A$2),""))</f>
        <v/>
      </c>
      <c r="AK168" s="143" t="str">
        <f>IF($A168="","",_xlfn.IFNA(RTD($A$1,,"order",$A168,AK$6,$A$2),""))</f>
        <v/>
      </c>
      <c r="AL168" s="59" t="str">
        <f>IF($A168="","",_xlfn.IFNA(RTD($A$1,,"order",$A168,AL$6,$A$2),""))</f>
        <v/>
      </c>
      <c r="AM168" s="143" t="str">
        <f>IF($A168="","",_xlfn.IFNA(RTD($A$1,,"order",$A168,AM$6,$A$2),""))</f>
        <v/>
      </c>
      <c r="AN168" s="143" t="str">
        <f>IF($A168="","",_xlfn.IFNA(RTD($A$1,,"order",$A168,AN$6,$A$2),""))</f>
        <v/>
      </c>
      <c r="AO168" s="143" t="str">
        <f>IF($A168="","",_xlfn.IFNA(RTD($A$1,,"order",$A168,AO$6,$A$2),""))</f>
        <v/>
      </c>
      <c r="AP168" s="143" t="str">
        <f>IF($A168="","",_xlfn.IFNA(RTD($A$1,,"order",$A168,AP$6,$A$2),""))</f>
        <v/>
      </c>
      <c r="AQ168" s="143" t="str">
        <f>IF($A168="","",_xlfn.IFNA(RTD($A$1,,"order",$A168,AQ$6,$A$2),""))</f>
        <v/>
      </c>
      <c r="AR168" s="143" t="str">
        <f>IF($A168="","",_xlfn.IFNA(RTD($A$1,,"order",$A168,AR$6,$A$2),""))</f>
        <v/>
      </c>
      <c r="AS168" s="143" t="str">
        <f>IF($A168="","",_xlfn.IFNA(RTD($A$1,,"order",$A168,AS$6,$A$2),""))</f>
        <v/>
      </c>
      <c r="AT168" s="143" t="str">
        <f>IF($A168="","",_xlfn.IFNA(RTD($A$1,,"order",$A168,AT$6,$A$2),""))</f>
        <v/>
      </c>
      <c r="AU168" s="59" t="str">
        <f>IF($A168="","",_xlfn.IFNA(RTD($A$1,,"order",$A168,AU$6,$A$2),""))</f>
        <v/>
      </c>
      <c r="AV168" s="59" t="str">
        <f>IF($A168="","",_xlfn.IFNA(RTD($A$1,,"order",$A168,AV$6,$A$2),""))</f>
        <v/>
      </c>
      <c r="AW168" s="143" t="str">
        <f>IF($A168="","",_xlfn.IFNA(RTD($A$1,,"order",$A168,AW$6,$A$2),""))</f>
        <v/>
      </c>
      <c r="AX168" s="143" t="str">
        <f>IF($A168="","",_xlfn.IFNA(RTD($A$1,,"order",$A168,AX$6,$A$2),""))</f>
        <v/>
      </c>
      <c r="AY168" s="143" t="str">
        <f>IF($A168="","",_xlfn.IFNA(RTD($A$1,,"order",$A168,AY$6,$A$2),""))</f>
        <v/>
      </c>
      <c r="AZ168" s="143" t="str">
        <f>IF($A168="","",_xlfn.IFNA(RTD($A$1,,"order",$A168,AZ$6,$A$2),""))</f>
        <v/>
      </c>
      <c r="BA168" s="143" t="str">
        <f>IF($A168="","",_xlfn.IFNA(RTD($A$1,,"order",$A168,BA$6,$A$2),""))</f>
        <v/>
      </c>
      <c r="BB168" s="143" t="str">
        <f>IF($A168="","",_xlfn.IFNA(RTD($A$1,,"order",$A168,BB$6,$A$2),""))</f>
        <v/>
      </c>
      <c r="BC168" s="143" t="str">
        <f>IF($A168="","",_xlfn.IFNA(RTD($A$1,,"order",$A168,BC$6,$A$2),""))</f>
        <v/>
      </c>
      <c r="BD168" s="143" t="str">
        <f>IF($A168="","",_xlfn.IFNA(RTD($A$1,,"order",$A168,BD$6,$A$2),""))</f>
        <v/>
      </c>
      <c r="BE168" s="143" t="str">
        <f>IF($A168="","",_xlfn.IFNA(RTD($A$1,,"order",$A168,BE$6,$A$2),""))</f>
        <v/>
      </c>
      <c r="BF168" s="143" t="str">
        <f>IF($A168="","",_xlfn.IFNA(RTD($A$1,,"order",$A168,BF$6,$A$2),""))</f>
        <v/>
      </c>
      <c r="BG168" s="143" t="str">
        <f>IF($A168="","",_xlfn.IFNA(RTD($A$1,,"order",$A168,BG$6,$A$2),""))</f>
        <v/>
      </c>
      <c r="BH168" s="143" t="str">
        <f>IF($A168="","",_xlfn.IFNA(RTD($A$1,,"order",$A168,BH$6,$A$2),""))</f>
        <v/>
      </c>
      <c r="BI168" s="143" t="str">
        <f>IF($A168="","",_xlfn.IFNA(RTD($A$1,,"order",$A168,BI$6,$A$2),""))</f>
        <v/>
      </c>
      <c r="BJ168" s="143" t="str">
        <f>IF($A168="","",_xlfn.IFNA(RTD($A$1,,"order",$A168,BJ$6,$A$2),""))</f>
        <v/>
      </c>
      <c r="BK168" s="143" t="str">
        <f>IF($A168="","",_xlfn.IFNA(RTD($A$1,,"order",$A168,BK$6,$A$2),""))</f>
        <v/>
      </c>
      <c r="BL168" s="143" t="str">
        <f>IF($A168="","",_xlfn.IFNA(RTD($A$1,,"order",$A168,BL$6,$A$2),""))</f>
        <v/>
      </c>
      <c r="BM168" s="143" t="str">
        <f>IF($A168="","",_xlfn.IFNA(RTD($A$1,,"order",$A168,BM$6,$A$2),""))</f>
        <v/>
      </c>
      <c r="BN168" s="143" t="str">
        <f>IF($A168="","",_xlfn.IFNA(RTD($A$1,,"order",$A168,BN$6,$A$2),""))</f>
        <v/>
      </c>
      <c r="BO168" s="149" t="str">
        <f>IF($A168="","",_xlfn.IFNA(RTD($A$1,,"order",$A168,BO$6,$A$2),""))</f>
        <v/>
      </c>
      <c r="BP168" s="149" t="str">
        <f>IF($A168="","",_xlfn.IFNA(RTD($A$1,,"order",$A168,BP$6,$A$2),""))</f>
        <v/>
      </c>
      <c r="BQ168" s="149" t="str">
        <f>IF($A168="","",_xlfn.IFNA(RTD($A$1,,"order",$A168,BQ$6,$A$2),""))</f>
        <v/>
      </c>
      <c r="BR168" s="59" t="str">
        <f>IF($A168="","",_xlfn.IFNA(RTD($A$1,,"order",$A168,BR$6,$A$2),""))</f>
        <v/>
      </c>
      <c r="BS168" s="59" t="str">
        <f>IF($A168="","",_xlfn.IFNA(RTD($A$1,,"order",$A168,BS$6,$A$2),""))</f>
        <v/>
      </c>
      <c r="BT168" s="59" t="str">
        <f>IF($A168="","",_xlfn.IFNA(RTD($A$1,,"order",$A168,BT$6,$A$2),""))</f>
        <v/>
      </c>
      <c r="BU168" s="59" t="str">
        <f>IF($A168="","",_xlfn.IFNA(RTD($A$1,,"order",$A168,BU$6,$A$2),""))</f>
        <v/>
      </c>
      <c r="BV168" s="59" t="str">
        <f>IF($A168="","",_xlfn.IFNA(RTD($A$1,,"order",$A168,BV$6,$A$2),""))</f>
        <v/>
      </c>
      <c r="BW168" s="59" t="str">
        <f>IF($A168="","",_xlfn.IFNA(RTD($A$1,,"order",$A168,BW$6,$A$2),""))</f>
        <v/>
      </c>
      <c r="BX168" s="59" t="str">
        <f>IF($A168="","",_xlfn.IFNA(RTD($A$1,,"order",$A168,BX$6,$A$2),""))</f>
        <v/>
      </c>
      <c r="BY168" s="59" t="str">
        <f>IF($A168="","",_xlfn.IFNA(RTD($A$1,,"order",$A168,BY$6,$A$2),""))</f>
        <v/>
      </c>
      <c r="BZ168" s="59" t="str">
        <f>IF($A168="","",_xlfn.IFNA(RTD($A$1,,"order",$A168,BZ$6,$A$2),""))</f>
        <v/>
      </c>
      <c r="CA168" s="59" t="str">
        <f>IF($A168="","",_xlfn.IFNA(RTD($A$1,,"order",$A168,CA$6,$A$2),""))</f>
        <v/>
      </c>
      <c r="CB168" s="59" t="str">
        <f>IF($A168="","",_xlfn.IFNA(RTD($A$1,,"order",$A168,CB$6,$A$2),""))</f>
        <v/>
      </c>
    </row>
    <row r="169" spans="1:80" x14ac:dyDescent="0.55000000000000004">
      <c r="A169" s="59" t="str">
        <f>IF(LiveOn,IFERROR(MID(","&amp;$B$5&amp;",",FIND(CHAR(1),SUBSTITUTE(","&amp;$B$5&amp;",",",",CHAR(1),ROWS($A$7:A169)))+1,FIND(CHAR(1),SUBSTITUTE(","&amp;$B$5&amp;",",",",CHAR(1),ROWS($A$7:A169)+1))-FIND(CHAR(1),SUBSTITUTE(","&amp;$B$5&amp;",",",",CHAR(1),ROWS($A$7:A169)))-1),""),"")</f>
        <v/>
      </c>
      <c r="B169" s="115" t="str">
        <f>IF($A169="","",IF(ISNUMBER(UtcOffset),IF(ISNUMBER(RTD($A$1,,"order",$A169,B$6,$A$2)),RTD($A$1,,"order",$A169,B$6,$A$2)+UtcOffset,RTD($A$1,,"order",$A169,B$6,$A$2)),""))</f>
        <v/>
      </c>
      <c r="C169" s="115" t="str">
        <f>IF($A169="","",IF(ISNUMBER(UtcOffset),IF(ISNUMBER(RTD($A$1,,"order",$A169,C$6,$A$2)),RTD($A$1,,"order",$A169,C$6,$A$2)+UtcOffset,RTD($A$1,,"order",$A169,C$6,$A$2)),""))</f>
        <v/>
      </c>
      <c r="D169" s="61" t="str">
        <f>IF($A169="","",_xlfn.IFNA(RTD($A$1,,"order",$A169,D$6,$A$2),""))</f>
        <v/>
      </c>
      <c r="E169" s="123" t="str">
        <f>IF($A169="","",_xlfn.IFNA(RTD($A$1,,"order",$A169,E$6,$A$2),""))</f>
        <v/>
      </c>
      <c r="F169" s="130" t="str">
        <f>IF($A169="","",_xlfn.IFNA(RTD($A$1,,"order",$A169,F$6,$A$2),""))</f>
        <v/>
      </c>
      <c r="G169" s="130" t="str">
        <f>IF($A169="","",_xlfn.IFNA(RTD($A$1,,"order",$A169,G$6,$A$2),""))</f>
        <v/>
      </c>
      <c r="H169" s="82" t="str">
        <f>IF($A169="","",_xlfn.IFNA(RTD($A$1,,"order",$A169,H$6,$A$2),""))</f>
        <v/>
      </c>
      <c r="I169" s="135" t="str">
        <f>IF($A169="","",_xlfn.IFNA(RTD($A$1,,"order",$A169,I$6,$A$2),""))</f>
        <v/>
      </c>
      <c r="J169" s="135" t="str">
        <f>IF($A169="","",_xlfn.IFNA(RTD($A$1,,"order",$A169,J$6,$A$2),""))</f>
        <v/>
      </c>
      <c r="K169" s="139" t="str">
        <f>IF($A169="","",_xlfn.IFNA(RTD($A$1,,"order",$A169,K$6,$A$2),""))</f>
        <v/>
      </c>
      <c r="L169" s="139" t="str">
        <f>IF($A169="","",_xlfn.IFNA(RTD($A$1,,"order",$A169,L$6,$A$2),""))</f>
        <v/>
      </c>
      <c r="M169" s="62" t="str">
        <f>IF($A169="","",_xlfn.IFNA(RTD($A$1,,"order",$A169,M$6,$A$2),""))</f>
        <v/>
      </c>
      <c r="N169" s="62" t="str">
        <f>IF($A169="","",_xlfn.IFNA(RTD($A$1,,"order",$A169,N$6,$A$2),""))</f>
        <v/>
      </c>
      <c r="O169" s="142" t="str">
        <f>IF($A169="","",_xlfn.IFNA(RTD($A$1,,"order",$A169,O$6,$A$2),""))</f>
        <v/>
      </c>
      <c r="P169" s="142" t="str">
        <f>IF($A169="","",_xlfn.IFNA(RTD($A$1,,"order",$A169,P$6,$A$2),""))</f>
        <v/>
      </c>
      <c r="Q169" s="152" t="str">
        <f>IF($A169="","",_xlfn.IFNA(RTD($A$1,,"order",$A169,Q$6,$A$2),""))</f>
        <v/>
      </c>
      <c r="R169" s="59" t="str">
        <f>IF($A169="","",_xlfn.IFNA(RTD($A$1,,"order",$A169,R$6,$A$2),""))</f>
        <v/>
      </c>
      <c r="S169" s="59" t="str">
        <f>IF($A169="","",_xlfn.IFNA(RTD($A$1,,"order",$A169,S$6,$A$2),""))</f>
        <v/>
      </c>
      <c r="T169" s="143" t="str">
        <f>IF($A169="","",_xlfn.IFNA(RTD($A$1,,"order",$A169,T$6,$A$2),""))</f>
        <v/>
      </c>
      <c r="U169" s="143" t="str">
        <f>IF($A169="","",_xlfn.IFNA(RTD($A$1,,"order",$A169,U$6,$A$2),""))</f>
        <v/>
      </c>
      <c r="V169" s="143" t="str">
        <f>IF($A169="","",_xlfn.IFNA(RTD($A$1,,"order",$A169,V$6,$A$2),""))</f>
        <v/>
      </c>
      <c r="W169" s="143" t="str">
        <f>IF($A169="","",_xlfn.IFNA(RTD($A$1,,"order",$A169,W$6,$A$2),""))</f>
        <v/>
      </c>
      <c r="X169" s="147" t="str">
        <f>IF($A169="","",_xlfn.IFNA(RTD($A$1,,"order",$A169,X$6,$A$2),""))</f>
        <v/>
      </c>
      <c r="Y169" s="147" t="str">
        <f>IF($A169="","",_xlfn.IFNA(RTD($A$1,,"order",$A169,Y$6,$A$2),""))</f>
        <v/>
      </c>
      <c r="Z169" s="143" t="str">
        <f>IF($A169="","",_xlfn.IFNA(RTD($A$1,,"order",$A169,Z$6,$A$2),""))</f>
        <v/>
      </c>
      <c r="AA169" s="143" t="str">
        <f>IF($A169="","",_xlfn.IFNA(RTD($A$1,,"order",$A169,AA$6,$A$2),""))</f>
        <v/>
      </c>
      <c r="AB169" s="143" t="str">
        <f>IF($A169="","",_xlfn.IFNA(RTD($A$1,,"order",$A169,AB$6,$A$2),""))</f>
        <v/>
      </c>
      <c r="AC169" s="143" t="str">
        <f>IF($A169="","",_xlfn.IFNA(RTD($A$1,,"order",$A169,AC$6,$A$2),""))</f>
        <v/>
      </c>
      <c r="AD169" s="143" t="str">
        <f>IF($A169="","",_xlfn.IFNA(RTD($A$1,,"order",$A169,AD$6,$A$2),""))</f>
        <v/>
      </c>
      <c r="AE169" s="59" t="str">
        <f>IF($A169="","",_xlfn.IFNA(RTD($A$1,,"order",$A169,AE$6,$A$2),""))</f>
        <v/>
      </c>
      <c r="AF169" s="59" t="str">
        <f>IF($A169="","",_xlfn.IFNA(RTD($A$1,,"order",$A169,AF$6,$A$2),""))</f>
        <v/>
      </c>
      <c r="AG169" s="59" t="str">
        <f>IF($A169="","",_xlfn.IFNA(RTD($A$1,,"order",$A169,AG$6,$A$2),""))</f>
        <v/>
      </c>
      <c r="AH169" s="59" t="str">
        <f>IF($A169="","",_xlfn.IFNA(RTD($A$1,,"order",$A169,AH$6,$A$2),""))</f>
        <v/>
      </c>
      <c r="AI169" s="143" t="str">
        <f>IF($A169="","",_xlfn.IFNA(RTD($A$1,,"order",$A169,AI$6,$A$2),""))</f>
        <v/>
      </c>
      <c r="AJ169" s="59" t="str">
        <f>IF($A169="","",_xlfn.IFNA(RTD($A$1,,"order",$A169,AJ$6,$A$2),""))</f>
        <v/>
      </c>
      <c r="AK169" s="143" t="str">
        <f>IF($A169="","",_xlfn.IFNA(RTD($A$1,,"order",$A169,AK$6,$A$2),""))</f>
        <v/>
      </c>
      <c r="AL169" s="59" t="str">
        <f>IF($A169="","",_xlfn.IFNA(RTD($A$1,,"order",$A169,AL$6,$A$2),""))</f>
        <v/>
      </c>
      <c r="AM169" s="143" t="str">
        <f>IF($A169="","",_xlfn.IFNA(RTD($A$1,,"order",$A169,AM$6,$A$2),""))</f>
        <v/>
      </c>
      <c r="AN169" s="143" t="str">
        <f>IF($A169="","",_xlfn.IFNA(RTD($A$1,,"order",$A169,AN$6,$A$2),""))</f>
        <v/>
      </c>
      <c r="AO169" s="143" t="str">
        <f>IF($A169="","",_xlfn.IFNA(RTD($A$1,,"order",$A169,AO$6,$A$2),""))</f>
        <v/>
      </c>
      <c r="AP169" s="143" t="str">
        <f>IF($A169="","",_xlfn.IFNA(RTD($A$1,,"order",$A169,AP$6,$A$2),""))</f>
        <v/>
      </c>
      <c r="AQ169" s="143" t="str">
        <f>IF($A169="","",_xlfn.IFNA(RTD($A$1,,"order",$A169,AQ$6,$A$2),""))</f>
        <v/>
      </c>
      <c r="AR169" s="143" t="str">
        <f>IF($A169="","",_xlfn.IFNA(RTD($A$1,,"order",$A169,AR$6,$A$2),""))</f>
        <v/>
      </c>
      <c r="AS169" s="143" t="str">
        <f>IF($A169="","",_xlfn.IFNA(RTD($A$1,,"order",$A169,AS$6,$A$2),""))</f>
        <v/>
      </c>
      <c r="AT169" s="143" t="str">
        <f>IF($A169="","",_xlfn.IFNA(RTD($A$1,,"order",$A169,AT$6,$A$2),""))</f>
        <v/>
      </c>
      <c r="AU169" s="59" t="str">
        <f>IF($A169="","",_xlfn.IFNA(RTD($A$1,,"order",$A169,AU$6,$A$2),""))</f>
        <v/>
      </c>
      <c r="AV169" s="59" t="str">
        <f>IF($A169="","",_xlfn.IFNA(RTD($A$1,,"order",$A169,AV$6,$A$2),""))</f>
        <v/>
      </c>
      <c r="AW169" s="143" t="str">
        <f>IF($A169="","",_xlfn.IFNA(RTD($A$1,,"order",$A169,AW$6,$A$2),""))</f>
        <v/>
      </c>
      <c r="AX169" s="143" t="str">
        <f>IF($A169="","",_xlfn.IFNA(RTD($A$1,,"order",$A169,AX$6,$A$2),""))</f>
        <v/>
      </c>
      <c r="AY169" s="143" t="str">
        <f>IF($A169="","",_xlfn.IFNA(RTD($A$1,,"order",$A169,AY$6,$A$2),""))</f>
        <v/>
      </c>
      <c r="AZ169" s="143" t="str">
        <f>IF($A169="","",_xlfn.IFNA(RTD($A$1,,"order",$A169,AZ$6,$A$2),""))</f>
        <v/>
      </c>
      <c r="BA169" s="143" t="str">
        <f>IF($A169="","",_xlfn.IFNA(RTD($A$1,,"order",$A169,BA$6,$A$2),""))</f>
        <v/>
      </c>
      <c r="BB169" s="143" t="str">
        <f>IF($A169="","",_xlfn.IFNA(RTD($A$1,,"order",$A169,BB$6,$A$2),""))</f>
        <v/>
      </c>
      <c r="BC169" s="143" t="str">
        <f>IF($A169="","",_xlfn.IFNA(RTD($A$1,,"order",$A169,BC$6,$A$2),""))</f>
        <v/>
      </c>
      <c r="BD169" s="143" t="str">
        <f>IF($A169="","",_xlfn.IFNA(RTD($A$1,,"order",$A169,BD$6,$A$2),""))</f>
        <v/>
      </c>
      <c r="BE169" s="143" t="str">
        <f>IF($A169="","",_xlfn.IFNA(RTD($A$1,,"order",$A169,BE$6,$A$2),""))</f>
        <v/>
      </c>
      <c r="BF169" s="143" t="str">
        <f>IF($A169="","",_xlfn.IFNA(RTD($A$1,,"order",$A169,BF$6,$A$2),""))</f>
        <v/>
      </c>
      <c r="BG169" s="143" t="str">
        <f>IF($A169="","",_xlfn.IFNA(RTD($A$1,,"order",$A169,BG$6,$A$2),""))</f>
        <v/>
      </c>
      <c r="BH169" s="143" t="str">
        <f>IF($A169="","",_xlfn.IFNA(RTD($A$1,,"order",$A169,BH$6,$A$2),""))</f>
        <v/>
      </c>
      <c r="BI169" s="143" t="str">
        <f>IF($A169="","",_xlfn.IFNA(RTD($A$1,,"order",$A169,BI$6,$A$2),""))</f>
        <v/>
      </c>
      <c r="BJ169" s="143" t="str">
        <f>IF($A169="","",_xlfn.IFNA(RTD($A$1,,"order",$A169,BJ$6,$A$2),""))</f>
        <v/>
      </c>
      <c r="BK169" s="143" t="str">
        <f>IF($A169="","",_xlfn.IFNA(RTD($A$1,,"order",$A169,BK$6,$A$2),""))</f>
        <v/>
      </c>
      <c r="BL169" s="143" t="str">
        <f>IF($A169="","",_xlfn.IFNA(RTD($A$1,,"order",$A169,BL$6,$A$2),""))</f>
        <v/>
      </c>
      <c r="BM169" s="143" t="str">
        <f>IF($A169="","",_xlfn.IFNA(RTD($A$1,,"order",$A169,BM$6,$A$2),""))</f>
        <v/>
      </c>
      <c r="BN169" s="143" t="str">
        <f>IF($A169="","",_xlfn.IFNA(RTD($A$1,,"order",$A169,BN$6,$A$2),""))</f>
        <v/>
      </c>
      <c r="BO169" s="149" t="str">
        <f>IF($A169="","",_xlfn.IFNA(RTD($A$1,,"order",$A169,BO$6,$A$2),""))</f>
        <v/>
      </c>
      <c r="BP169" s="149" t="str">
        <f>IF($A169="","",_xlfn.IFNA(RTD($A$1,,"order",$A169,BP$6,$A$2),""))</f>
        <v/>
      </c>
      <c r="BQ169" s="149" t="str">
        <f>IF($A169="","",_xlfn.IFNA(RTD($A$1,,"order",$A169,BQ$6,$A$2),""))</f>
        <v/>
      </c>
      <c r="BR169" s="59" t="str">
        <f>IF($A169="","",_xlfn.IFNA(RTD($A$1,,"order",$A169,BR$6,$A$2),""))</f>
        <v/>
      </c>
      <c r="BS169" s="59" t="str">
        <f>IF($A169="","",_xlfn.IFNA(RTD($A$1,,"order",$A169,BS$6,$A$2),""))</f>
        <v/>
      </c>
      <c r="BT169" s="59" t="str">
        <f>IF($A169="","",_xlfn.IFNA(RTD($A$1,,"order",$A169,BT$6,$A$2),""))</f>
        <v/>
      </c>
      <c r="BU169" s="59" t="str">
        <f>IF($A169="","",_xlfn.IFNA(RTD($A$1,,"order",$A169,BU$6,$A$2),""))</f>
        <v/>
      </c>
      <c r="BV169" s="59" t="str">
        <f>IF($A169="","",_xlfn.IFNA(RTD($A$1,,"order",$A169,BV$6,$A$2),""))</f>
        <v/>
      </c>
      <c r="BW169" s="59" t="str">
        <f>IF($A169="","",_xlfn.IFNA(RTD($A$1,,"order",$A169,BW$6,$A$2),""))</f>
        <v/>
      </c>
      <c r="BX169" s="59" t="str">
        <f>IF($A169="","",_xlfn.IFNA(RTD($A$1,,"order",$A169,BX$6,$A$2),""))</f>
        <v/>
      </c>
      <c r="BY169" s="59" t="str">
        <f>IF($A169="","",_xlfn.IFNA(RTD($A$1,,"order",$A169,BY$6,$A$2),""))</f>
        <v/>
      </c>
      <c r="BZ169" s="59" t="str">
        <f>IF($A169="","",_xlfn.IFNA(RTD($A$1,,"order",$A169,BZ$6,$A$2),""))</f>
        <v/>
      </c>
      <c r="CA169" s="59" t="str">
        <f>IF($A169="","",_xlfn.IFNA(RTD($A$1,,"order",$A169,CA$6,$A$2),""))</f>
        <v/>
      </c>
      <c r="CB169" s="59" t="str">
        <f>IF($A169="","",_xlfn.IFNA(RTD($A$1,,"order",$A169,CB$6,$A$2),""))</f>
        <v/>
      </c>
    </row>
    <row r="170" spans="1:80" x14ac:dyDescent="0.55000000000000004">
      <c r="A170" s="59" t="str">
        <f>IF(LiveOn,IFERROR(MID(","&amp;$B$5&amp;",",FIND(CHAR(1),SUBSTITUTE(","&amp;$B$5&amp;",",",",CHAR(1),ROWS($A$7:A170)))+1,FIND(CHAR(1),SUBSTITUTE(","&amp;$B$5&amp;",",",",CHAR(1),ROWS($A$7:A170)+1))-FIND(CHAR(1),SUBSTITUTE(","&amp;$B$5&amp;",",",",CHAR(1),ROWS($A$7:A170)))-1),""),"")</f>
        <v/>
      </c>
      <c r="B170" s="115" t="str">
        <f>IF($A170="","",IF(ISNUMBER(UtcOffset),IF(ISNUMBER(RTD($A$1,,"order",$A170,B$6,$A$2)),RTD($A$1,,"order",$A170,B$6,$A$2)+UtcOffset,RTD($A$1,,"order",$A170,B$6,$A$2)),""))</f>
        <v/>
      </c>
      <c r="C170" s="115" t="str">
        <f>IF($A170="","",IF(ISNUMBER(UtcOffset),IF(ISNUMBER(RTD($A$1,,"order",$A170,C$6,$A$2)),RTD($A$1,,"order",$A170,C$6,$A$2)+UtcOffset,RTD($A$1,,"order",$A170,C$6,$A$2)),""))</f>
        <v/>
      </c>
      <c r="D170" s="61" t="str">
        <f>IF($A170="","",_xlfn.IFNA(RTD($A$1,,"order",$A170,D$6,$A$2),""))</f>
        <v/>
      </c>
      <c r="E170" s="123" t="str">
        <f>IF($A170="","",_xlfn.IFNA(RTD($A$1,,"order",$A170,E$6,$A$2),""))</f>
        <v/>
      </c>
      <c r="F170" s="130" t="str">
        <f>IF($A170="","",_xlfn.IFNA(RTD($A$1,,"order",$A170,F$6,$A$2),""))</f>
        <v/>
      </c>
      <c r="G170" s="130" t="str">
        <f>IF($A170="","",_xlfn.IFNA(RTD($A$1,,"order",$A170,G$6,$A$2),""))</f>
        <v/>
      </c>
      <c r="H170" s="82" t="str">
        <f>IF($A170="","",_xlfn.IFNA(RTD($A$1,,"order",$A170,H$6,$A$2),""))</f>
        <v/>
      </c>
      <c r="I170" s="135" t="str">
        <f>IF($A170="","",_xlfn.IFNA(RTD($A$1,,"order",$A170,I$6,$A$2),""))</f>
        <v/>
      </c>
      <c r="J170" s="135" t="str">
        <f>IF($A170="","",_xlfn.IFNA(RTD($A$1,,"order",$A170,J$6,$A$2),""))</f>
        <v/>
      </c>
      <c r="K170" s="139" t="str">
        <f>IF($A170="","",_xlfn.IFNA(RTD($A$1,,"order",$A170,K$6,$A$2),""))</f>
        <v/>
      </c>
      <c r="L170" s="139" t="str">
        <f>IF($A170="","",_xlfn.IFNA(RTD($A$1,,"order",$A170,L$6,$A$2),""))</f>
        <v/>
      </c>
      <c r="M170" s="62" t="str">
        <f>IF($A170="","",_xlfn.IFNA(RTD($A$1,,"order",$A170,M$6,$A$2),""))</f>
        <v/>
      </c>
      <c r="N170" s="62" t="str">
        <f>IF($A170="","",_xlfn.IFNA(RTD($A$1,,"order",$A170,N$6,$A$2),""))</f>
        <v/>
      </c>
      <c r="O170" s="142" t="str">
        <f>IF($A170="","",_xlfn.IFNA(RTD($A$1,,"order",$A170,O$6,$A$2),""))</f>
        <v/>
      </c>
      <c r="P170" s="142" t="str">
        <f>IF($A170="","",_xlfn.IFNA(RTD($A$1,,"order",$A170,P$6,$A$2),""))</f>
        <v/>
      </c>
      <c r="Q170" s="152" t="str">
        <f>IF($A170="","",_xlfn.IFNA(RTD($A$1,,"order",$A170,Q$6,$A$2),""))</f>
        <v/>
      </c>
      <c r="R170" s="59" t="str">
        <f>IF($A170="","",_xlfn.IFNA(RTD($A$1,,"order",$A170,R$6,$A$2),""))</f>
        <v/>
      </c>
      <c r="S170" s="59" t="str">
        <f>IF($A170="","",_xlfn.IFNA(RTD($A$1,,"order",$A170,S$6,$A$2),""))</f>
        <v/>
      </c>
      <c r="T170" s="143" t="str">
        <f>IF($A170="","",_xlfn.IFNA(RTD($A$1,,"order",$A170,T$6,$A$2),""))</f>
        <v/>
      </c>
      <c r="U170" s="143" t="str">
        <f>IF($A170="","",_xlfn.IFNA(RTD($A$1,,"order",$A170,U$6,$A$2),""))</f>
        <v/>
      </c>
      <c r="V170" s="143" t="str">
        <f>IF($A170="","",_xlfn.IFNA(RTD($A$1,,"order",$A170,V$6,$A$2),""))</f>
        <v/>
      </c>
      <c r="W170" s="143" t="str">
        <f>IF($A170="","",_xlfn.IFNA(RTD($A$1,,"order",$A170,W$6,$A$2),""))</f>
        <v/>
      </c>
      <c r="X170" s="147" t="str">
        <f>IF($A170="","",_xlfn.IFNA(RTD($A$1,,"order",$A170,X$6,$A$2),""))</f>
        <v/>
      </c>
      <c r="Y170" s="147" t="str">
        <f>IF($A170="","",_xlfn.IFNA(RTD($A$1,,"order",$A170,Y$6,$A$2),""))</f>
        <v/>
      </c>
      <c r="Z170" s="143" t="str">
        <f>IF($A170="","",_xlfn.IFNA(RTD($A$1,,"order",$A170,Z$6,$A$2),""))</f>
        <v/>
      </c>
      <c r="AA170" s="143" t="str">
        <f>IF($A170="","",_xlfn.IFNA(RTD($A$1,,"order",$A170,AA$6,$A$2),""))</f>
        <v/>
      </c>
      <c r="AB170" s="143" t="str">
        <f>IF($A170="","",_xlfn.IFNA(RTD($A$1,,"order",$A170,AB$6,$A$2),""))</f>
        <v/>
      </c>
      <c r="AC170" s="143" t="str">
        <f>IF($A170="","",_xlfn.IFNA(RTD($A$1,,"order",$A170,AC$6,$A$2),""))</f>
        <v/>
      </c>
      <c r="AD170" s="143" t="str">
        <f>IF($A170="","",_xlfn.IFNA(RTD($A$1,,"order",$A170,AD$6,$A$2),""))</f>
        <v/>
      </c>
      <c r="AE170" s="59" t="str">
        <f>IF($A170="","",_xlfn.IFNA(RTD($A$1,,"order",$A170,AE$6,$A$2),""))</f>
        <v/>
      </c>
      <c r="AF170" s="59" t="str">
        <f>IF($A170="","",_xlfn.IFNA(RTD($A$1,,"order",$A170,AF$6,$A$2),""))</f>
        <v/>
      </c>
      <c r="AG170" s="59" t="str">
        <f>IF($A170="","",_xlfn.IFNA(RTD($A$1,,"order",$A170,AG$6,$A$2),""))</f>
        <v/>
      </c>
      <c r="AH170" s="59" t="str">
        <f>IF($A170="","",_xlfn.IFNA(RTD($A$1,,"order",$A170,AH$6,$A$2),""))</f>
        <v/>
      </c>
      <c r="AI170" s="143" t="str">
        <f>IF($A170="","",_xlfn.IFNA(RTD($A$1,,"order",$A170,AI$6,$A$2),""))</f>
        <v/>
      </c>
      <c r="AJ170" s="59" t="str">
        <f>IF($A170="","",_xlfn.IFNA(RTD($A$1,,"order",$A170,AJ$6,$A$2),""))</f>
        <v/>
      </c>
      <c r="AK170" s="143" t="str">
        <f>IF($A170="","",_xlfn.IFNA(RTD($A$1,,"order",$A170,AK$6,$A$2),""))</f>
        <v/>
      </c>
      <c r="AL170" s="59" t="str">
        <f>IF($A170="","",_xlfn.IFNA(RTD($A$1,,"order",$A170,AL$6,$A$2),""))</f>
        <v/>
      </c>
      <c r="AM170" s="143" t="str">
        <f>IF($A170="","",_xlfn.IFNA(RTD($A$1,,"order",$A170,AM$6,$A$2),""))</f>
        <v/>
      </c>
      <c r="AN170" s="143" t="str">
        <f>IF($A170="","",_xlfn.IFNA(RTD($A$1,,"order",$A170,AN$6,$A$2),""))</f>
        <v/>
      </c>
      <c r="AO170" s="143" t="str">
        <f>IF($A170="","",_xlfn.IFNA(RTD($A$1,,"order",$A170,AO$6,$A$2),""))</f>
        <v/>
      </c>
      <c r="AP170" s="143" t="str">
        <f>IF($A170="","",_xlfn.IFNA(RTD($A$1,,"order",$A170,AP$6,$A$2),""))</f>
        <v/>
      </c>
      <c r="AQ170" s="143" t="str">
        <f>IF($A170="","",_xlfn.IFNA(RTD($A$1,,"order",$A170,AQ$6,$A$2),""))</f>
        <v/>
      </c>
      <c r="AR170" s="143" t="str">
        <f>IF($A170="","",_xlfn.IFNA(RTD($A$1,,"order",$A170,AR$6,$A$2),""))</f>
        <v/>
      </c>
      <c r="AS170" s="143" t="str">
        <f>IF($A170="","",_xlfn.IFNA(RTD($A$1,,"order",$A170,AS$6,$A$2),""))</f>
        <v/>
      </c>
      <c r="AT170" s="143" t="str">
        <f>IF($A170="","",_xlfn.IFNA(RTD($A$1,,"order",$A170,AT$6,$A$2),""))</f>
        <v/>
      </c>
      <c r="AU170" s="59" t="str">
        <f>IF($A170="","",_xlfn.IFNA(RTD($A$1,,"order",$A170,AU$6,$A$2),""))</f>
        <v/>
      </c>
      <c r="AV170" s="59" t="str">
        <f>IF($A170="","",_xlfn.IFNA(RTD($A$1,,"order",$A170,AV$6,$A$2),""))</f>
        <v/>
      </c>
      <c r="AW170" s="143" t="str">
        <f>IF($A170="","",_xlfn.IFNA(RTD($A$1,,"order",$A170,AW$6,$A$2),""))</f>
        <v/>
      </c>
      <c r="AX170" s="143" t="str">
        <f>IF($A170="","",_xlfn.IFNA(RTD($A$1,,"order",$A170,AX$6,$A$2),""))</f>
        <v/>
      </c>
      <c r="AY170" s="143" t="str">
        <f>IF($A170="","",_xlfn.IFNA(RTD($A$1,,"order",$A170,AY$6,$A$2),""))</f>
        <v/>
      </c>
      <c r="AZ170" s="143" t="str">
        <f>IF($A170="","",_xlfn.IFNA(RTD($A$1,,"order",$A170,AZ$6,$A$2),""))</f>
        <v/>
      </c>
      <c r="BA170" s="143" t="str">
        <f>IF($A170="","",_xlfn.IFNA(RTD($A$1,,"order",$A170,BA$6,$A$2),""))</f>
        <v/>
      </c>
      <c r="BB170" s="143" t="str">
        <f>IF($A170="","",_xlfn.IFNA(RTD($A$1,,"order",$A170,BB$6,$A$2),""))</f>
        <v/>
      </c>
      <c r="BC170" s="143" t="str">
        <f>IF($A170="","",_xlfn.IFNA(RTD($A$1,,"order",$A170,BC$6,$A$2),""))</f>
        <v/>
      </c>
      <c r="BD170" s="143" t="str">
        <f>IF($A170="","",_xlfn.IFNA(RTD($A$1,,"order",$A170,BD$6,$A$2),""))</f>
        <v/>
      </c>
      <c r="BE170" s="143" t="str">
        <f>IF($A170="","",_xlfn.IFNA(RTD($A$1,,"order",$A170,BE$6,$A$2),""))</f>
        <v/>
      </c>
      <c r="BF170" s="143" t="str">
        <f>IF($A170="","",_xlfn.IFNA(RTD($A$1,,"order",$A170,BF$6,$A$2),""))</f>
        <v/>
      </c>
      <c r="BG170" s="143" t="str">
        <f>IF($A170="","",_xlfn.IFNA(RTD($A$1,,"order",$A170,BG$6,$A$2),""))</f>
        <v/>
      </c>
      <c r="BH170" s="143" t="str">
        <f>IF($A170="","",_xlfn.IFNA(RTD($A$1,,"order",$A170,BH$6,$A$2),""))</f>
        <v/>
      </c>
      <c r="BI170" s="143" t="str">
        <f>IF($A170="","",_xlfn.IFNA(RTD($A$1,,"order",$A170,BI$6,$A$2),""))</f>
        <v/>
      </c>
      <c r="BJ170" s="143" t="str">
        <f>IF($A170="","",_xlfn.IFNA(RTD($A$1,,"order",$A170,BJ$6,$A$2),""))</f>
        <v/>
      </c>
      <c r="BK170" s="143" t="str">
        <f>IF($A170="","",_xlfn.IFNA(RTD($A$1,,"order",$A170,BK$6,$A$2),""))</f>
        <v/>
      </c>
      <c r="BL170" s="143" t="str">
        <f>IF($A170="","",_xlfn.IFNA(RTD($A$1,,"order",$A170,BL$6,$A$2),""))</f>
        <v/>
      </c>
      <c r="BM170" s="143" t="str">
        <f>IF($A170="","",_xlfn.IFNA(RTD($A$1,,"order",$A170,BM$6,$A$2),""))</f>
        <v/>
      </c>
      <c r="BN170" s="143" t="str">
        <f>IF($A170="","",_xlfn.IFNA(RTD($A$1,,"order",$A170,BN$6,$A$2),""))</f>
        <v/>
      </c>
      <c r="BO170" s="149" t="str">
        <f>IF($A170="","",_xlfn.IFNA(RTD($A$1,,"order",$A170,BO$6,$A$2),""))</f>
        <v/>
      </c>
      <c r="BP170" s="149" t="str">
        <f>IF($A170="","",_xlfn.IFNA(RTD($A$1,,"order",$A170,BP$6,$A$2),""))</f>
        <v/>
      </c>
      <c r="BQ170" s="149" t="str">
        <f>IF($A170="","",_xlfn.IFNA(RTD($A$1,,"order",$A170,BQ$6,$A$2),""))</f>
        <v/>
      </c>
      <c r="BR170" s="59" t="str">
        <f>IF($A170="","",_xlfn.IFNA(RTD($A$1,,"order",$A170,BR$6,$A$2),""))</f>
        <v/>
      </c>
      <c r="BS170" s="59" t="str">
        <f>IF($A170="","",_xlfn.IFNA(RTD($A$1,,"order",$A170,BS$6,$A$2),""))</f>
        <v/>
      </c>
      <c r="BT170" s="59" t="str">
        <f>IF($A170="","",_xlfn.IFNA(RTD($A$1,,"order",$A170,BT$6,$A$2),""))</f>
        <v/>
      </c>
      <c r="BU170" s="59" t="str">
        <f>IF($A170="","",_xlfn.IFNA(RTD($A$1,,"order",$A170,BU$6,$A$2),""))</f>
        <v/>
      </c>
      <c r="BV170" s="59" t="str">
        <f>IF($A170="","",_xlfn.IFNA(RTD($A$1,,"order",$A170,BV$6,$A$2),""))</f>
        <v/>
      </c>
      <c r="BW170" s="59" t="str">
        <f>IF($A170="","",_xlfn.IFNA(RTD($A$1,,"order",$A170,BW$6,$A$2),""))</f>
        <v/>
      </c>
      <c r="BX170" s="59" t="str">
        <f>IF($A170="","",_xlfn.IFNA(RTD($A$1,,"order",$A170,BX$6,$A$2),""))</f>
        <v/>
      </c>
      <c r="BY170" s="59" t="str">
        <f>IF($A170="","",_xlfn.IFNA(RTD($A$1,,"order",$A170,BY$6,$A$2),""))</f>
        <v/>
      </c>
      <c r="BZ170" s="59" t="str">
        <f>IF($A170="","",_xlfn.IFNA(RTD($A$1,,"order",$A170,BZ$6,$A$2),""))</f>
        <v/>
      </c>
      <c r="CA170" s="59" t="str">
        <f>IF($A170="","",_xlfn.IFNA(RTD($A$1,,"order",$A170,CA$6,$A$2),""))</f>
        <v/>
      </c>
      <c r="CB170" s="59" t="str">
        <f>IF($A170="","",_xlfn.IFNA(RTD($A$1,,"order",$A170,CB$6,$A$2),""))</f>
        <v/>
      </c>
    </row>
    <row r="171" spans="1:80" x14ac:dyDescent="0.55000000000000004">
      <c r="A171" s="59" t="str">
        <f>IF(LiveOn,IFERROR(MID(","&amp;$B$5&amp;",",FIND(CHAR(1),SUBSTITUTE(","&amp;$B$5&amp;",",",",CHAR(1),ROWS($A$7:A171)))+1,FIND(CHAR(1),SUBSTITUTE(","&amp;$B$5&amp;",",",",CHAR(1),ROWS($A$7:A171)+1))-FIND(CHAR(1),SUBSTITUTE(","&amp;$B$5&amp;",",",",CHAR(1),ROWS($A$7:A171)))-1),""),"")</f>
        <v/>
      </c>
      <c r="B171" s="115" t="str">
        <f>IF($A171="","",IF(ISNUMBER(UtcOffset),IF(ISNUMBER(RTD($A$1,,"order",$A171,B$6,$A$2)),RTD($A$1,,"order",$A171,B$6,$A$2)+UtcOffset,RTD($A$1,,"order",$A171,B$6,$A$2)),""))</f>
        <v/>
      </c>
      <c r="C171" s="115" t="str">
        <f>IF($A171="","",IF(ISNUMBER(UtcOffset),IF(ISNUMBER(RTD($A$1,,"order",$A171,C$6,$A$2)),RTD($A$1,,"order",$A171,C$6,$A$2)+UtcOffset,RTD($A$1,,"order",$A171,C$6,$A$2)),""))</f>
        <v/>
      </c>
      <c r="D171" s="61" t="str">
        <f>IF($A171="","",_xlfn.IFNA(RTD($A$1,,"order",$A171,D$6,$A$2),""))</f>
        <v/>
      </c>
      <c r="E171" s="123" t="str">
        <f>IF($A171="","",_xlfn.IFNA(RTD($A$1,,"order",$A171,E$6,$A$2),""))</f>
        <v/>
      </c>
      <c r="F171" s="130" t="str">
        <f>IF($A171="","",_xlfn.IFNA(RTD($A$1,,"order",$A171,F$6,$A$2),""))</f>
        <v/>
      </c>
      <c r="G171" s="130" t="str">
        <f>IF($A171="","",_xlfn.IFNA(RTD($A$1,,"order",$A171,G$6,$A$2),""))</f>
        <v/>
      </c>
      <c r="H171" s="82" t="str">
        <f>IF($A171="","",_xlfn.IFNA(RTD($A$1,,"order",$A171,H$6,$A$2),""))</f>
        <v/>
      </c>
      <c r="I171" s="135" t="str">
        <f>IF($A171="","",_xlfn.IFNA(RTD($A$1,,"order",$A171,I$6,$A$2),""))</f>
        <v/>
      </c>
      <c r="J171" s="135" t="str">
        <f>IF($A171="","",_xlfn.IFNA(RTD($A$1,,"order",$A171,J$6,$A$2),""))</f>
        <v/>
      </c>
      <c r="K171" s="139" t="str">
        <f>IF($A171="","",_xlfn.IFNA(RTD($A$1,,"order",$A171,K$6,$A$2),""))</f>
        <v/>
      </c>
      <c r="L171" s="139" t="str">
        <f>IF($A171="","",_xlfn.IFNA(RTD($A$1,,"order",$A171,L$6,$A$2),""))</f>
        <v/>
      </c>
      <c r="M171" s="62" t="str">
        <f>IF($A171="","",_xlfn.IFNA(RTD($A$1,,"order",$A171,M$6,$A$2),""))</f>
        <v/>
      </c>
      <c r="N171" s="62" t="str">
        <f>IF($A171="","",_xlfn.IFNA(RTD($A$1,,"order",$A171,N$6,$A$2),""))</f>
        <v/>
      </c>
      <c r="O171" s="142" t="str">
        <f>IF($A171="","",_xlfn.IFNA(RTD($A$1,,"order",$A171,O$6,$A$2),""))</f>
        <v/>
      </c>
      <c r="P171" s="142" t="str">
        <f>IF($A171="","",_xlfn.IFNA(RTD($A$1,,"order",$A171,P$6,$A$2),""))</f>
        <v/>
      </c>
      <c r="Q171" s="152" t="str">
        <f>IF($A171="","",_xlfn.IFNA(RTD($A$1,,"order",$A171,Q$6,$A$2),""))</f>
        <v/>
      </c>
      <c r="R171" s="59" t="str">
        <f>IF($A171="","",_xlfn.IFNA(RTD($A$1,,"order",$A171,R$6,$A$2),""))</f>
        <v/>
      </c>
      <c r="S171" s="59" t="str">
        <f>IF($A171="","",_xlfn.IFNA(RTD($A$1,,"order",$A171,S$6,$A$2),""))</f>
        <v/>
      </c>
      <c r="T171" s="143" t="str">
        <f>IF($A171="","",_xlfn.IFNA(RTD($A$1,,"order",$A171,T$6,$A$2),""))</f>
        <v/>
      </c>
      <c r="U171" s="143" t="str">
        <f>IF($A171="","",_xlfn.IFNA(RTD($A$1,,"order",$A171,U$6,$A$2),""))</f>
        <v/>
      </c>
      <c r="V171" s="143" t="str">
        <f>IF($A171="","",_xlfn.IFNA(RTD($A$1,,"order",$A171,V$6,$A$2),""))</f>
        <v/>
      </c>
      <c r="W171" s="143" t="str">
        <f>IF($A171="","",_xlfn.IFNA(RTD($A$1,,"order",$A171,W$6,$A$2),""))</f>
        <v/>
      </c>
      <c r="X171" s="147" t="str">
        <f>IF($A171="","",_xlfn.IFNA(RTD($A$1,,"order",$A171,X$6,$A$2),""))</f>
        <v/>
      </c>
      <c r="Y171" s="147" t="str">
        <f>IF($A171="","",_xlfn.IFNA(RTD($A$1,,"order",$A171,Y$6,$A$2),""))</f>
        <v/>
      </c>
      <c r="Z171" s="143" t="str">
        <f>IF($A171="","",_xlfn.IFNA(RTD($A$1,,"order",$A171,Z$6,$A$2),""))</f>
        <v/>
      </c>
      <c r="AA171" s="143" t="str">
        <f>IF($A171="","",_xlfn.IFNA(RTD($A$1,,"order",$A171,AA$6,$A$2),""))</f>
        <v/>
      </c>
      <c r="AB171" s="143" t="str">
        <f>IF($A171="","",_xlfn.IFNA(RTD($A$1,,"order",$A171,AB$6,$A$2),""))</f>
        <v/>
      </c>
      <c r="AC171" s="143" t="str">
        <f>IF($A171="","",_xlfn.IFNA(RTD($A$1,,"order",$A171,AC$6,$A$2),""))</f>
        <v/>
      </c>
      <c r="AD171" s="143" t="str">
        <f>IF($A171="","",_xlfn.IFNA(RTD($A$1,,"order",$A171,AD$6,$A$2),""))</f>
        <v/>
      </c>
      <c r="AE171" s="59" t="str">
        <f>IF($A171="","",_xlfn.IFNA(RTD($A$1,,"order",$A171,AE$6,$A$2),""))</f>
        <v/>
      </c>
      <c r="AF171" s="59" t="str">
        <f>IF($A171="","",_xlfn.IFNA(RTD($A$1,,"order",$A171,AF$6,$A$2),""))</f>
        <v/>
      </c>
      <c r="AG171" s="59" t="str">
        <f>IF($A171="","",_xlfn.IFNA(RTD($A$1,,"order",$A171,AG$6,$A$2),""))</f>
        <v/>
      </c>
      <c r="AH171" s="59" t="str">
        <f>IF($A171="","",_xlfn.IFNA(RTD($A$1,,"order",$A171,AH$6,$A$2),""))</f>
        <v/>
      </c>
      <c r="AI171" s="143" t="str">
        <f>IF($A171="","",_xlfn.IFNA(RTD($A$1,,"order",$A171,AI$6,$A$2),""))</f>
        <v/>
      </c>
      <c r="AJ171" s="59" t="str">
        <f>IF($A171="","",_xlfn.IFNA(RTD($A$1,,"order",$A171,AJ$6,$A$2),""))</f>
        <v/>
      </c>
      <c r="AK171" s="143" t="str">
        <f>IF($A171="","",_xlfn.IFNA(RTD($A$1,,"order",$A171,AK$6,$A$2),""))</f>
        <v/>
      </c>
      <c r="AL171" s="59" t="str">
        <f>IF($A171="","",_xlfn.IFNA(RTD($A$1,,"order",$A171,AL$6,$A$2),""))</f>
        <v/>
      </c>
      <c r="AM171" s="143" t="str">
        <f>IF($A171="","",_xlfn.IFNA(RTD($A$1,,"order",$A171,AM$6,$A$2),""))</f>
        <v/>
      </c>
      <c r="AN171" s="143" t="str">
        <f>IF($A171="","",_xlfn.IFNA(RTD($A$1,,"order",$A171,AN$6,$A$2),""))</f>
        <v/>
      </c>
      <c r="AO171" s="143" t="str">
        <f>IF($A171="","",_xlfn.IFNA(RTD($A$1,,"order",$A171,AO$6,$A$2),""))</f>
        <v/>
      </c>
      <c r="AP171" s="143" t="str">
        <f>IF($A171="","",_xlfn.IFNA(RTD($A$1,,"order",$A171,AP$6,$A$2),""))</f>
        <v/>
      </c>
      <c r="AQ171" s="143" t="str">
        <f>IF($A171="","",_xlfn.IFNA(RTD($A$1,,"order",$A171,AQ$6,$A$2),""))</f>
        <v/>
      </c>
      <c r="AR171" s="143" t="str">
        <f>IF($A171="","",_xlfn.IFNA(RTD($A$1,,"order",$A171,AR$6,$A$2),""))</f>
        <v/>
      </c>
      <c r="AS171" s="143" t="str">
        <f>IF($A171="","",_xlfn.IFNA(RTD($A$1,,"order",$A171,AS$6,$A$2),""))</f>
        <v/>
      </c>
      <c r="AT171" s="143" t="str">
        <f>IF($A171="","",_xlfn.IFNA(RTD($A$1,,"order",$A171,AT$6,$A$2),""))</f>
        <v/>
      </c>
      <c r="AU171" s="59" t="str">
        <f>IF($A171="","",_xlfn.IFNA(RTD($A$1,,"order",$A171,AU$6,$A$2),""))</f>
        <v/>
      </c>
      <c r="AV171" s="59" t="str">
        <f>IF($A171="","",_xlfn.IFNA(RTD($A$1,,"order",$A171,AV$6,$A$2),""))</f>
        <v/>
      </c>
      <c r="AW171" s="143" t="str">
        <f>IF($A171="","",_xlfn.IFNA(RTD($A$1,,"order",$A171,AW$6,$A$2),""))</f>
        <v/>
      </c>
      <c r="AX171" s="143" t="str">
        <f>IF($A171="","",_xlfn.IFNA(RTD($A$1,,"order",$A171,AX$6,$A$2),""))</f>
        <v/>
      </c>
      <c r="AY171" s="143" t="str">
        <f>IF($A171="","",_xlfn.IFNA(RTD($A$1,,"order",$A171,AY$6,$A$2),""))</f>
        <v/>
      </c>
      <c r="AZ171" s="143" t="str">
        <f>IF($A171="","",_xlfn.IFNA(RTD($A$1,,"order",$A171,AZ$6,$A$2),""))</f>
        <v/>
      </c>
      <c r="BA171" s="143" t="str">
        <f>IF($A171="","",_xlfn.IFNA(RTD($A$1,,"order",$A171,BA$6,$A$2),""))</f>
        <v/>
      </c>
      <c r="BB171" s="143" t="str">
        <f>IF($A171="","",_xlfn.IFNA(RTD($A$1,,"order",$A171,BB$6,$A$2),""))</f>
        <v/>
      </c>
      <c r="BC171" s="143" t="str">
        <f>IF($A171="","",_xlfn.IFNA(RTD($A$1,,"order",$A171,BC$6,$A$2),""))</f>
        <v/>
      </c>
      <c r="BD171" s="143" t="str">
        <f>IF($A171="","",_xlfn.IFNA(RTD($A$1,,"order",$A171,BD$6,$A$2),""))</f>
        <v/>
      </c>
      <c r="BE171" s="143" t="str">
        <f>IF($A171="","",_xlfn.IFNA(RTD($A$1,,"order",$A171,BE$6,$A$2),""))</f>
        <v/>
      </c>
      <c r="BF171" s="143" t="str">
        <f>IF($A171="","",_xlfn.IFNA(RTD($A$1,,"order",$A171,BF$6,$A$2),""))</f>
        <v/>
      </c>
      <c r="BG171" s="143" t="str">
        <f>IF($A171="","",_xlfn.IFNA(RTD($A$1,,"order",$A171,BG$6,$A$2),""))</f>
        <v/>
      </c>
      <c r="BH171" s="143" t="str">
        <f>IF($A171="","",_xlfn.IFNA(RTD($A$1,,"order",$A171,BH$6,$A$2),""))</f>
        <v/>
      </c>
      <c r="BI171" s="143" t="str">
        <f>IF($A171="","",_xlfn.IFNA(RTD($A$1,,"order",$A171,BI$6,$A$2),""))</f>
        <v/>
      </c>
      <c r="BJ171" s="143" t="str">
        <f>IF($A171="","",_xlfn.IFNA(RTD($A$1,,"order",$A171,BJ$6,$A$2),""))</f>
        <v/>
      </c>
      <c r="BK171" s="143" t="str">
        <f>IF($A171="","",_xlfn.IFNA(RTD($A$1,,"order",$A171,BK$6,$A$2),""))</f>
        <v/>
      </c>
      <c r="BL171" s="143" t="str">
        <f>IF($A171="","",_xlfn.IFNA(RTD($A$1,,"order",$A171,BL$6,$A$2),""))</f>
        <v/>
      </c>
      <c r="BM171" s="143" t="str">
        <f>IF($A171="","",_xlfn.IFNA(RTD($A$1,,"order",$A171,BM$6,$A$2),""))</f>
        <v/>
      </c>
      <c r="BN171" s="143" t="str">
        <f>IF($A171="","",_xlfn.IFNA(RTD($A$1,,"order",$A171,BN$6,$A$2),""))</f>
        <v/>
      </c>
      <c r="BO171" s="149" t="str">
        <f>IF($A171="","",_xlfn.IFNA(RTD($A$1,,"order",$A171,BO$6,$A$2),""))</f>
        <v/>
      </c>
      <c r="BP171" s="149" t="str">
        <f>IF($A171="","",_xlfn.IFNA(RTD($A$1,,"order",$A171,BP$6,$A$2),""))</f>
        <v/>
      </c>
      <c r="BQ171" s="149" t="str">
        <f>IF($A171="","",_xlfn.IFNA(RTD($A$1,,"order",$A171,BQ$6,$A$2),""))</f>
        <v/>
      </c>
      <c r="BR171" s="59" t="str">
        <f>IF($A171="","",_xlfn.IFNA(RTD($A$1,,"order",$A171,BR$6,$A$2),""))</f>
        <v/>
      </c>
      <c r="BS171" s="59" t="str">
        <f>IF($A171="","",_xlfn.IFNA(RTD($A$1,,"order",$A171,BS$6,$A$2),""))</f>
        <v/>
      </c>
      <c r="BT171" s="59" t="str">
        <f>IF($A171="","",_xlfn.IFNA(RTD($A$1,,"order",$A171,BT$6,$A$2),""))</f>
        <v/>
      </c>
      <c r="BU171" s="59" t="str">
        <f>IF($A171="","",_xlfn.IFNA(RTD($A$1,,"order",$A171,BU$6,$A$2),""))</f>
        <v/>
      </c>
      <c r="BV171" s="59" t="str">
        <f>IF($A171="","",_xlfn.IFNA(RTD($A$1,,"order",$A171,BV$6,$A$2),""))</f>
        <v/>
      </c>
      <c r="BW171" s="59" t="str">
        <f>IF($A171="","",_xlfn.IFNA(RTD($A$1,,"order",$A171,BW$6,$A$2),""))</f>
        <v/>
      </c>
      <c r="BX171" s="59" t="str">
        <f>IF($A171="","",_xlfn.IFNA(RTD($A$1,,"order",$A171,BX$6,$A$2),""))</f>
        <v/>
      </c>
      <c r="BY171" s="59" t="str">
        <f>IF($A171="","",_xlfn.IFNA(RTD($A$1,,"order",$A171,BY$6,$A$2),""))</f>
        <v/>
      </c>
      <c r="BZ171" s="59" t="str">
        <f>IF($A171="","",_xlfn.IFNA(RTD($A$1,,"order",$A171,BZ$6,$A$2),""))</f>
        <v/>
      </c>
      <c r="CA171" s="59" t="str">
        <f>IF($A171="","",_xlfn.IFNA(RTD($A$1,,"order",$A171,CA$6,$A$2),""))</f>
        <v/>
      </c>
      <c r="CB171" s="59" t="str">
        <f>IF($A171="","",_xlfn.IFNA(RTD($A$1,,"order",$A171,CB$6,$A$2),""))</f>
        <v/>
      </c>
    </row>
    <row r="172" spans="1:80" x14ac:dyDescent="0.55000000000000004">
      <c r="A172" s="59" t="str">
        <f>IF(LiveOn,IFERROR(MID(","&amp;$B$5&amp;",",FIND(CHAR(1),SUBSTITUTE(","&amp;$B$5&amp;",",",",CHAR(1),ROWS($A$7:A172)))+1,FIND(CHAR(1),SUBSTITUTE(","&amp;$B$5&amp;",",",",CHAR(1),ROWS($A$7:A172)+1))-FIND(CHAR(1),SUBSTITUTE(","&amp;$B$5&amp;",",",",CHAR(1),ROWS($A$7:A172)))-1),""),"")</f>
        <v/>
      </c>
      <c r="B172" s="115" t="str">
        <f>IF($A172="","",IF(ISNUMBER(UtcOffset),IF(ISNUMBER(RTD($A$1,,"order",$A172,B$6,$A$2)),RTD($A$1,,"order",$A172,B$6,$A$2)+UtcOffset,RTD($A$1,,"order",$A172,B$6,$A$2)),""))</f>
        <v/>
      </c>
      <c r="C172" s="115" t="str">
        <f>IF($A172="","",IF(ISNUMBER(UtcOffset),IF(ISNUMBER(RTD($A$1,,"order",$A172,C$6,$A$2)),RTD($A$1,,"order",$A172,C$6,$A$2)+UtcOffset,RTD($A$1,,"order",$A172,C$6,$A$2)),""))</f>
        <v/>
      </c>
      <c r="D172" s="61" t="str">
        <f>IF($A172="","",_xlfn.IFNA(RTD($A$1,,"order",$A172,D$6,$A$2),""))</f>
        <v/>
      </c>
      <c r="E172" s="123" t="str">
        <f>IF($A172="","",_xlfn.IFNA(RTD($A$1,,"order",$A172,E$6,$A$2),""))</f>
        <v/>
      </c>
      <c r="F172" s="130" t="str">
        <f>IF($A172="","",_xlfn.IFNA(RTD($A$1,,"order",$A172,F$6,$A$2),""))</f>
        <v/>
      </c>
      <c r="G172" s="130" t="str">
        <f>IF($A172="","",_xlfn.IFNA(RTD($A$1,,"order",$A172,G$6,$A$2),""))</f>
        <v/>
      </c>
      <c r="H172" s="82" t="str">
        <f>IF($A172="","",_xlfn.IFNA(RTD($A$1,,"order",$A172,H$6,$A$2),""))</f>
        <v/>
      </c>
      <c r="I172" s="135" t="str">
        <f>IF($A172="","",_xlfn.IFNA(RTD($A$1,,"order",$A172,I$6,$A$2),""))</f>
        <v/>
      </c>
      <c r="J172" s="135" t="str">
        <f>IF($A172="","",_xlfn.IFNA(RTD($A$1,,"order",$A172,J$6,$A$2),""))</f>
        <v/>
      </c>
      <c r="K172" s="139" t="str">
        <f>IF($A172="","",_xlfn.IFNA(RTD($A$1,,"order",$A172,K$6,$A$2),""))</f>
        <v/>
      </c>
      <c r="L172" s="139" t="str">
        <f>IF($A172="","",_xlfn.IFNA(RTD($A$1,,"order",$A172,L$6,$A$2),""))</f>
        <v/>
      </c>
      <c r="M172" s="62" t="str">
        <f>IF($A172="","",_xlfn.IFNA(RTD($A$1,,"order",$A172,M$6,$A$2),""))</f>
        <v/>
      </c>
      <c r="N172" s="62" t="str">
        <f>IF($A172="","",_xlfn.IFNA(RTD($A$1,,"order",$A172,N$6,$A$2),""))</f>
        <v/>
      </c>
      <c r="O172" s="142" t="str">
        <f>IF($A172="","",_xlfn.IFNA(RTD($A$1,,"order",$A172,O$6,$A$2),""))</f>
        <v/>
      </c>
      <c r="P172" s="142" t="str">
        <f>IF($A172="","",_xlfn.IFNA(RTD($A$1,,"order",$A172,P$6,$A$2),""))</f>
        <v/>
      </c>
      <c r="Q172" s="152" t="str">
        <f>IF($A172="","",_xlfn.IFNA(RTD($A$1,,"order",$A172,Q$6,$A$2),""))</f>
        <v/>
      </c>
      <c r="R172" s="59" t="str">
        <f>IF($A172="","",_xlfn.IFNA(RTD($A$1,,"order",$A172,R$6,$A$2),""))</f>
        <v/>
      </c>
      <c r="S172" s="59" t="str">
        <f>IF($A172="","",_xlfn.IFNA(RTD($A$1,,"order",$A172,S$6,$A$2),""))</f>
        <v/>
      </c>
      <c r="T172" s="143" t="str">
        <f>IF($A172="","",_xlfn.IFNA(RTD($A$1,,"order",$A172,T$6,$A$2),""))</f>
        <v/>
      </c>
      <c r="U172" s="143" t="str">
        <f>IF($A172="","",_xlfn.IFNA(RTD($A$1,,"order",$A172,U$6,$A$2),""))</f>
        <v/>
      </c>
      <c r="V172" s="143" t="str">
        <f>IF($A172="","",_xlfn.IFNA(RTD($A$1,,"order",$A172,V$6,$A$2),""))</f>
        <v/>
      </c>
      <c r="W172" s="143" t="str">
        <f>IF($A172="","",_xlfn.IFNA(RTD($A$1,,"order",$A172,W$6,$A$2),""))</f>
        <v/>
      </c>
      <c r="X172" s="147" t="str">
        <f>IF($A172="","",_xlfn.IFNA(RTD($A$1,,"order",$A172,X$6,$A$2),""))</f>
        <v/>
      </c>
      <c r="Y172" s="147" t="str">
        <f>IF($A172="","",_xlfn.IFNA(RTD($A$1,,"order",$A172,Y$6,$A$2),""))</f>
        <v/>
      </c>
      <c r="Z172" s="143" t="str">
        <f>IF($A172="","",_xlfn.IFNA(RTD($A$1,,"order",$A172,Z$6,$A$2),""))</f>
        <v/>
      </c>
      <c r="AA172" s="143" t="str">
        <f>IF($A172="","",_xlfn.IFNA(RTD($A$1,,"order",$A172,AA$6,$A$2),""))</f>
        <v/>
      </c>
      <c r="AB172" s="143" t="str">
        <f>IF($A172="","",_xlfn.IFNA(RTD($A$1,,"order",$A172,AB$6,$A$2),""))</f>
        <v/>
      </c>
      <c r="AC172" s="143" t="str">
        <f>IF($A172="","",_xlfn.IFNA(RTD($A$1,,"order",$A172,AC$6,$A$2),""))</f>
        <v/>
      </c>
      <c r="AD172" s="143" t="str">
        <f>IF($A172="","",_xlfn.IFNA(RTD($A$1,,"order",$A172,AD$6,$A$2),""))</f>
        <v/>
      </c>
      <c r="AE172" s="59" t="str">
        <f>IF($A172="","",_xlfn.IFNA(RTD($A$1,,"order",$A172,AE$6,$A$2),""))</f>
        <v/>
      </c>
      <c r="AF172" s="59" t="str">
        <f>IF($A172="","",_xlfn.IFNA(RTD($A$1,,"order",$A172,AF$6,$A$2),""))</f>
        <v/>
      </c>
      <c r="AG172" s="59" t="str">
        <f>IF($A172="","",_xlfn.IFNA(RTD($A$1,,"order",$A172,AG$6,$A$2),""))</f>
        <v/>
      </c>
      <c r="AH172" s="59" t="str">
        <f>IF($A172="","",_xlfn.IFNA(RTD($A$1,,"order",$A172,AH$6,$A$2),""))</f>
        <v/>
      </c>
      <c r="AI172" s="143" t="str">
        <f>IF($A172="","",_xlfn.IFNA(RTD($A$1,,"order",$A172,AI$6,$A$2),""))</f>
        <v/>
      </c>
      <c r="AJ172" s="59" t="str">
        <f>IF($A172="","",_xlfn.IFNA(RTD($A$1,,"order",$A172,AJ$6,$A$2),""))</f>
        <v/>
      </c>
      <c r="AK172" s="143" t="str">
        <f>IF($A172="","",_xlfn.IFNA(RTD($A$1,,"order",$A172,AK$6,$A$2),""))</f>
        <v/>
      </c>
      <c r="AL172" s="59" t="str">
        <f>IF($A172="","",_xlfn.IFNA(RTD($A$1,,"order",$A172,AL$6,$A$2),""))</f>
        <v/>
      </c>
      <c r="AM172" s="143" t="str">
        <f>IF($A172="","",_xlfn.IFNA(RTD($A$1,,"order",$A172,AM$6,$A$2),""))</f>
        <v/>
      </c>
      <c r="AN172" s="143" t="str">
        <f>IF($A172="","",_xlfn.IFNA(RTD($A$1,,"order",$A172,AN$6,$A$2),""))</f>
        <v/>
      </c>
      <c r="AO172" s="143" t="str">
        <f>IF($A172="","",_xlfn.IFNA(RTD($A$1,,"order",$A172,AO$6,$A$2),""))</f>
        <v/>
      </c>
      <c r="AP172" s="143" t="str">
        <f>IF($A172="","",_xlfn.IFNA(RTD($A$1,,"order",$A172,AP$6,$A$2),""))</f>
        <v/>
      </c>
      <c r="AQ172" s="143" t="str">
        <f>IF($A172="","",_xlfn.IFNA(RTD($A$1,,"order",$A172,AQ$6,$A$2),""))</f>
        <v/>
      </c>
      <c r="AR172" s="143" t="str">
        <f>IF($A172="","",_xlfn.IFNA(RTD($A$1,,"order",$A172,AR$6,$A$2),""))</f>
        <v/>
      </c>
      <c r="AS172" s="143" t="str">
        <f>IF($A172="","",_xlfn.IFNA(RTD($A$1,,"order",$A172,AS$6,$A$2),""))</f>
        <v/>
      </c>
      <c r="AT172" s="143" t="str">
        <f>IF($A172="","",_xlfn.IFNA(RTD($A$1,,"order",$A172,AT$6,$A$2),""))</f>
        <v/>
      </c>
      <c r="AU172" s="59" t="str">
        <f>IF($A172="","",_xlfn.IFNA(RTD($A$1,,"order",$A172,AU$6,$A$2),""))</f>
        <v/>
      </c>
      <c r="AV172" s="59" t="str">
        <f>IF($A172="","",_xlfn.IFNA(RTD($A$1,,"order",$A172,AV$6,$A$2),""))</f>
        <v/>
      </c>
      <c r="AW172" s="143" t="str">
        <f>IF($A172="","",_xlfn.IFNA(RTD($A$1,,"order",$A172,AW$6,$A$2),""))</f>
        <v/>
      </c>
      <c r="AX172" s="143" t="str">
        <f>IF($A172="","",_xlfn.IFNA(RTD($A$1,,"order",$A172,AX$6,$A$2),""))</f>
        <v/>
      </c>
      <c r="AY172" s="143" t="str">
        <f>IF($A172="","",_xlfn.IFNA(RTD($A$1,,"order",$A172,AY$6,$A$2),""))</f>
        <v/>
      </c>
      <c r="AZ172" s="143" t="str">
        <f>IF($A172="","",_xlfn.IFNA(RTD($A$1,,"order",$A172,AZ$6,$A$2),""))</f>
        <v/>
      </c>
      <c r="BA172" s="143" t="str">
        <f>IF($A172="","",_xlfn.IFNA(RTD($A$1,,"order",$A172,BA$6,$A$2),""))</f>
        <v/>
      </c>
      <c r="BB172" s="143" t="str">
        <f>IF($A172="","",_xlfn.IFNA(RTD($A$1,,"order",$A172,BB$6,$A$2),""))</f>
        <v/>
      </c>
      <c r="BC172" s="143" t="str">
        <f>IF($A172="","",_xlfn.IFNA(RTD($A$1,,"order",$A172,BC$6,$A$2),""))</f>
        <v/>
      </c>
      <c r="BD172" s="143" t="str">
        <f>IF($A172="","",_xlfn.IFNA(RTD($A$1,,"order",$A172,BD$6,$A$2),""))</f>
        <v/>
      </c>
      <c r="BE172" s="143" t="str">
        <f>IF($A172="","",_xlfn.IFNA(RTD($A$1,,"order",$A172,BE$6,$A$2),""))</f>
        <v/>
      </c>
      <c r="BF172" s="143" t="str">
        <f>IF($A172="","",_xlfn.IFNA(RTD($A$1,,"order",$A172,BF$6,$A$2),""))</f>
        <v/>
      </c>
      <c r="BG172" s="143" t="str">
        <f>IF($A172="","",_xlfn.IFNA(RTD($A$1,,"order",$A172,BG$6,$A$2),""))</f>
        <v/>
      </c>
      <c r="BH172" s="143" t="str">
        <f>IF($A172="","",_xlfn.IFNA(RTD($A$1,,"order",$A172,BH$6,$A$2),""))</f>
        <v/>
      </c>
      <c r="BI172" s="143" t="str">
        <f>IF($A172="","",_xlfn.IFNA(RTD($A$1,,"order",$A172,BI$6,$A$2),""))</f>
        <v/>
      </c>
      <c r="BJ172" s="143" t="str">
        <f>IF($A172="","",_xlfn.IFNA(RTD($A$1,,"order",$A172,BJ$6,$A$2),""))</f>
        <v/>
      </c>
      <c r="BK172" s="143" t="str">
        <f>IF($A172="","",_xlfn.IFNA(RTD($A$1,,"order",$A172,BK$6,$A$2),""))</f>
        <v/>
      </c>
      <c r="BL172" s="143" t="str">
        <f>IF($A172="","",_xlfn.IFNA(RTD($A$1,,"order",$A172,BL$6,$A$2),""))</f>
        <v/>
      </c>
      <c r="BM172" s="143" t="str">
        <f>IF($A172="","",_xlfn.IFNA(RTD($A$1,,"order",$A172,BM$6,$A$2),""))</f>
        <v/>
      </c>
      <c r="BN172" s="143" t="str">
        <f>IF($A172="","",_xlfn.IFNA(RTD($A$1,,"order",$A172,BN$6,$A$2),""))</f>
        <v/>
      </c>
      <c r="BO172" s="149" t="str">
        <f>IF($A172="","",_xlfn.IFNA(RTD($A$1,,"order",$A172,BO$6,$A$2),""))</f>
        <v/>
      </c>
      <c r="BP172" s="149" t="str">
        <f>IF($A172="","",_xlfn.IFNA(RTD($A$1,,"order",$A172,BP$6,$A$2),""))</f>
        <v/>
      </c>
      <c r="BQ172" s="149" t="str">
        <f>IF($A172="","",_xlfn.IFNA(RTD($A$1,,"order",$A172,BQ$6,$A$2),""))</f>
        <v/>
      </c>
      <c r="BR172" s="59" t="str">
        <f>IF($A172="","",_xlfn.IFNA(RTD($A$1,,"order",$A172,BR$6,$A$2),""))</f>
        <v/>
      </c>
      <c r="BS172" s="59" t="str">
        <f>IF($A172="","",_xlfn.IFNA(RTD($A$1,,"order",$A172,BS$6,$A$2),""))</f>
        <v/>
      </c>
      <c r="BT172" s="59" t="str">
        <f>IF($A172="","",_xlfn.IFNA(RTD($A$1,,"order",$A172,BT$6,$A$2),""))</f>
        <v/>
      </c>
      <c r="BU172" s="59" t="str">
        <f>IF($A172="","",_xlfn.IFNA(RTD($A$1,,"order",$A172,BU$6,$A$2),""))</f>
        <v/>
      </c>
      <c r="BV172" s="59" t="str">
        <f>IF($A172="","",_xlfn.IFNA(RTD($A$1,,"order",$A172,BV$6,$A$2),""))</f>
        <v/>
      </c>
      <c r="BW172" s="59" t="str">
        <f>IF($A172="","",_xlfn.IFNA(RTD($A$1,,"order",$A172,BW$6,$A$2),""))</f>
        <v/>
      </c>
      <c r="BX172" s="59" t="str">
        <f>IF($A172="","",_xlfn.IFNA(RTD($A$1,,"order",$A172,BX$6,$A$2),""))</f>
        <v/>
      </c>
      <c r="BY172" s="59" t="str">
        <f>IF($A172="","",_xlfn.IFNA(RTD($A$1,,"order",$A172,BY$6,$A$2),""))</f>
        <v/>
      </c>
      <c r="BZ172" s="59" t="str">
        <f>IF($A172="","",_xlfn.IFNA(RTD($A$1,,"order",$A172,BZ$6,$A$2),""))</f>
        <v/>
      </c>
      <c r="CA172" s="59" t="str">
        <f>IF($A172="","",_xlfn.IFNA(RTD($A$1,,"order",$A172,CA$6,$A$2),""))</f>
        <v/>
      </c>
      <c r="CB172" s="59" t="str">
        <f>IF($A172="","",_xlfn.IFNA(RTD($A$1,,"order",$A172,CB$6,$A$2),""))</f>
        <v/>
      </c>
    </row>
    <row r="173" spans="1:80" x14ac:dyDescent="0.55000000000000004">
      <c r="A173" s="59" t="str">
        <f>IF(LiveOn,IFERROR(MID(","&amp;$B$5&amp;",",FIND(CHAR(1),SUBSTITUTE(","&amp;$B$5&amp;",",",",CHAR(1),ROWS($A$7:A173)))+1,FIND(CHAR(1),SUBSTITUTE(","&amp;$B$5&amp;",",",",CHAR(1),ROWS($A$7:A173)+1))-FIND(CHAR(1),SUBSTITUTE(","&amp;$B$5&amp;",",",",CHAR(1),ROWS($A$7:A173)))-1),""),"")</f>
        <v/>
      </c>
      <c r="B173" s="115" t="str">
        <f>IF($A173="","",IF(ISNUMBER(UtcOffset),IF(ISNUMBER(RTD($A$1,,"order",$A173,B$6,$A$2)),RTD($A$1,,"order",$A173,B$6,$A$2)+UtcOffset,RTD($A$1,,"order",$A173,B$6,$A$2)),""))</f>
        <v/>
      </c>
      <c r="C173" s="115" t="str">
        <f>IF($A173="","",IF(ISNUMBER(UtcOffset),IF(ISNUMBER(RTD($A$1,,"order",$A173,C$6,$A$2)),RTD($A$1,,"order",$A173,C$6,$A$2)+UtcOffset,RTD($A$1,,"order",$A173,C$6,$A$2)),""))</f>
        <v/>
      </c>
      <c r="D173" s="61" t="str">
        <f>IF($A173="","",_xlfn.IFNA(RTD($A$1,,"order",$A173,D$6,$A$2),""))</f>
        <v/>
      </c>
      <c r="E173" s="123" t="str">
        <f>IF($A173="","",_xlfn.IFNA(RTD($A$1,,"order",$A173,E$6,$A$2),""))</f>
        <v/>
      </c>
      <c r="F173" s="130" t="str">
        <f>IF($A173="","",_xlfn.IFNA(RTD($A$1,,"order",$A173,F$6,$A$2),""))</f>
        <v/>
      </c>
      <c r="G173" s="130" t="str">
        <f>IF($A173="","",_xlfn.IFNA(RTD($A$1,,"order",$A173,G$6,$A$2),""))</f>
        <v/>
      </c>
      <c r="H173" s="82" t="str">
        <f>IF($A173="","",_xlfn.IFNA(RTD($A$1,,"order",$A173,H$6,$A$2),""))</f>
        <v/>
      </c>
      <c r="I173" s="135" t="str">
        <f>IF($A173="","",_xlfn.IFNA(RTD($A$1,,"order",$A173,I$6,$A$2),""))</f>
        <v/>
      </c>
      <c r="J173" s="135" t="str">
        <f>IF($A173="","",_xlfn.IFNA(RTD($A$1,,"order",$A173,J$6,$A$2),""))</f>
        <v/>
      </c>
      <c r="K173" s="139" t="str">
        <f>IF($A173="","",_xlfn.IFNA(RTD($A$1,,"order",$A173,K$6,$A$2),""))</f>
        <v/>
      </c>
      <c r="L173" s="139" t="str">
        <f>IF($A173="","",_xlfn.IFNA(RTD($A$1,,"order",$A173,L$6,$A$2),""))</f>
        <v/>
      </c>
      <c r="M173" s="62" t="str">
        <f>IF($A173="","",_xlfn.IFNA(RTD($A$1,,"order",$A173,M$6,$A$2),""))</f>
        <v/>
      </c>
      <c r="N173" s="62" t="str">
        <f>IF($A173="","",_xlfn.IFNA(RTD($A$1,,"order",$A173,N$6,$A$2),""))</f>
        <v/>
      </c>
      <c r="O173" s="142" t="str">
        <f>IF($A173="","",_xlfn.IFNA(RTD($A$1,,"order",$A173,O$6,$A$2),""))</f>
        <v/>
      </c>
      <c r="P173" s="142" t="str">
        <f>IF($A173="","",_xlfn.IFNA(RTD($A$1,,"order",$A173,P$6,$A$2),""))</f>
        <v/>
      </c>
      <c r="Q173" s="152" t="str">
        <f>IF($A173="","",_xlfn.IFNA(RTD($A$1,,"order",$A173,Q$6,$A$2),""))</f>
        <v/>
      </c>
      <c r="R173" s="59" t="str">
        <f>IF($A173="","",_xlfn.IFNA(RTD($A$1,,"order",$A173,R$6,$A$2),""))</f>
        <v/>
      </c>
      <c r="S173" s="59" t="str">
        <f>IF($A173="","",_xlfn.IFNA(RTD($A$1,,"order",$A173,S$6,$A$2),""))</f>
        <v/>
      </c>
      <c r="T173" s="143" t="str">
        <f>IF($A173="","",_xlfn.IFNA(RTD($A$1,,"order",$A173,T$6,$A$2),""))</f>
        <v/>
      </c>
      <c r="U173" s="143" t="str">
        <f>IF($A173="","",_xlfn.IFNA(RTD($A$1,,"order",$A173,U$6,$A$2),""))</f>
        <v/>
      </c>
      <c r="V173" s="143" t="str">
        <f>IF($A173="","",_xlfn.IFNA(RTD($A$1,,"order",$A173,V$6,$A$2),""))</f>
        <v/>
      </c>
      <c r="W173" s="143" t="str">
        <f>IF($A173="","",_xlfn.IFNA(RTD($A$1,,"order",$A173,W$6,$A$2),""))</f>
        <v/>
      </c>
      <c r="X173" s="147" t="str">
        <f>IF($A173="","",_xlfn.IFNA(RTD($A$1,,"order",$A173,X$6,$A$2),""))</f>
        <v/>
      </c>
      <c r="Y173" s="147" t="str">
        <f>IF($A173="","",_xlfn.IFNA(RTD($A$1,,"order",$A173,Y$6,$A$2),""))</f>
        <v/>
      </c>
      <c r="Z173" s="143" t="str">
        <f>IF($A173="","",_xlfn.IFNA(RTD($A$1,,"order",$A173,Z$6,$A$2),""))</f>
        <v/>
      </c>
      <c r="AA173" s="143" t="str">
        <f>IF($A173="","",_xlfn.IFNA(RTD($A$1,,"order",$A173,AA$6,$A$2),""))</f>
        <v/>
      </c>
      <c r="AB173" s="143" t="str">
        <f>IF($A173="","",_xlfn.IFNA(RTD($A$1,,"order",$A173,AB$6,$A$2),""))</f>
        <v/>
      </c>
      <c r="AC173" s="143" t="str">
        <f>IF($A173="","",_xlfn.IFNA(RTD($A$1,,"order",$A173,AC$6,$A$2),""))</f>
        <v/>
      </c>
      <c r="AD173" s="143" t="str">
        <f>IF($A173="","",_xlfn.IFNA(RTD($A$1,,"order",$A173,AD$6,$A$2),""))</f>
        <v/>
      </c>
      <c r="AE173" s="59" t="str">
        <f>IF($A173="","",_xlfn.IFNA(RTD($A$1,,"order",$A173,AE$6,$A$2),""))</f>
        <v/>
      </c>
      <c r="AF173" s="59" t="str">
        <f>IF($A173="","",_xlfn.IFNA(RTD($A$1,,"order",$A173,AF$6,$A$2),""))</f>
        <v/>
      </c>
      <c r="AG173" s="59" t="str">
        <f>IF($A173="","",_xlfn.IFNA(RTD($A$1,,"order",$A173,AG$6,$A$2),""))</f>
        <v/>
      </c>
      <c r="AH173" s="59" t="str">
        <f>IF($A173="","",_xlfn.IFNA(RTD($A$1,,"order",$A173,AH$6,$A$2),""))</f>
        <v/>
      </c>
      <c r="AI173" s="143" t="str">
        <f>IF($A173="","",_xlfn.IFNA(RTD($A$1,,"order",$A173,AI$6,$A$2),""))</f>
        <v/>
      </c>
      <c r="AJ173" s="59" t="str">
        <f>IF($A173="","",_xlfn.IFNA(RTD($A$1,,"order",$A173,AJ$6,$A$2),""))</f>
        <v/>
      </c>
      <c r="AK173" s="143" t="str">
        <f>IF($A173="","",_xlfn.IFNA(RTD($A$1,,"order",$A173,AK$6,$A$2),""))</f>
        <v/>
      </c>
      <c r="AL173" s="59" t="str">
        <f>IF($A173="","",_xlfn.IFNA(RTD($A$1,,"order",$A173,AL$6,$A$2),""))</f>
        <v/>
      </c>
      <c r="AM173" s="143" t="str">
        <f>IF($A173="","",_xlfn.IFNA(RTD($A$1,,"order",$A173,AM$6,$A$2),""))</f>
        <v/>
      </c>
      <c r="AN173" s="143" t="str">
        <f>IF($A173="","",_xlfn.IFNA(RTD($A$1,,"order",$A173,AN$6,$A$2),""))</f>
        <v/>
      </c>
      <c r="AO173" s="143" t="str">
        <f>IF($A173="","",_xlfn.IFNA(RTD($A$1,,"order",$A173,AO$6,$A$2),""))</f>
        <v/>
      </c>
      <c r="AP173" s="143" t="str">
        <f>IF($A173="","",_xlfn.IFNA(RTD($A$1,,"order",$A173,AP$6,$A$2),""))</f>
        <v/>
      </c>
      <c r="AQ173" s="143" t="str">
        <f>IF($A173="","",_xlfn.IFNA(RTD($A$1,,"order",$A173,AQ$6,$A$2),""))</f>
        <v/>
      </c>
      <c r="AR173" s="143" t="str">
        <f>IF($A173="","",_xlfn.IFNA(RTD($A$1,,"order",$A173,AR$6,$A$2),""))</f>
        <v/>
      </c>
      <c r="AS173" s="143" t="str">
        <f>IF($A173="","",_xlfn.IFNA(RTD($A$1,,"order",$A173,AS$6,$A$2),""))</f>
        <v/>
      </c>
      <c r="AT173" s="143" t="str">
        <f>IF($A173="","",_xlfn.IFNA(RTD($A$1,,"order",$A173,AT$6,$A$2),""))</f>
        <v/>
      </c>
      <c r="AU173" s="59" t="str">
        <f>IF($A173="","",_xlfn.IFNA(RTD($A$1,,"order",$A173,AU$6,$A$2),""))</f>
        <v/>
      </c>
      <c r="AV173" s="59" t="str">
        <f>IF($A173="","",_xlfn.IFNA(RTD($A$1,,"order",$A173,AV$6,$A$2),""))</f>
        <v/>
      </c>
      <c r="AW173" s="143" t="str">
        <f>IF($A173="","",_xlfn.IFNA(RTD($A$1,,"order",$A173,AW$6,$A$2),""))</f>
        <v/>
      </c>
      <c r="AX173" s="143" t="str">
        <f>IF($A173="","",_xlfn.IFNA(RTD($A$1,,"order",$A173,AX$6,$A$2),""))</f>
        <v/>
      </c>
      <c r="AY173" s="143" t="str">
        <f>IF($A173="","",_xlfn.IFNA(RTD($A$1,,"order",$A173,AY$6,$A$2),""))</f>
        <v/>
      </c>
      <c r="AZ173" s="143" t="str">
        <f>IF($A173="","",_xlfn.IFNA(RTD($A$1,,"order",$A173,AZ$6,$A$2),""))</f>
        <v/>
      </c>
      <c r="BA173" s="143" t="str">
        <f>IF($A173="","",_xlfn.IFNA(RTD($A$1,,"order",$A173,BA$6,$A$2),""))</f>
        <v/>
      </c>
      <c r="BB173" s="143" t="str">
        <f>IF($A173="","",_xlfn.IFNA(RTD($A$1,,"order",$A173,BB$6,$A$2),""))</f>
        <v/>
      </c>
      <c r="BC173" s="143" t="str">
        <f>IF($A173="","",_xlfn.IFNA(RTD($A$1,,"order",$A173,BC$6,$A$2),""))</f>
        <v/>
      </c>
      <c r="BD173" s="143" t="str">
        <f>IF($A173="","",_xlfn.IFNA(RTD($A$1,,"order",$A173,BD$6,$A$2),""))</f>
        <v/>
      </c>
      <c r="BE173" s="143" t="str">
        <f>IF($A173="","",_xlfn.IFNA(RTD($A$1,,"order",$A173,BE$6,$A$2),""))</f>
        <v/>
      </c>
      <c r="BF173" s="143" t="str">
        <f>IF($A173="","",_xlfn.IFNA(RTD($A$1,,"order",$A173,BF$6,$A$2),""))</f>
        <v/>
      </c>
      <c r="BG173" s="143" t="str">
        <f>IF($A173="","",_xlfn.IFNA(RTD($A$1,,"order",$A173,BG$6,$A$2),""))</f>
        <v/>
      </c>
      <c r="BH173" s="143" t="str">
        <f>IF($A173="","",_xlfn.IFNA(RTD($A$1,,"order",$A173,BH$6,$A$2),""))</f>
        <v/>
      </c>
      <c r="BI173" s="143" t="str">
        <f>IF($A173="","",_xlfn.IFNA(RTD($A$1,,"order",$A173,BI$6,$A$2),""))</f>
        <v/>
      </c>
      <c r="BJ173" s="143" t="str">
        <f>IF($A173="","",_xlfn.IFNA(RTD($A$1,,"order",$A173,BJ$6,$A$2),""))</f>
        <v/>
      </c>
      <c r="BK173" s="143" t="str">
        <f>IF($A173="","",_xlfn.IFNA(RTD($A$1,,"order",$A173,BK$6,$A$2),""))</f>
        <v/>
      </c>
      <c r="BL173" s="143" t="str">
        <f>IF($A173="","",_xlfn.IFNA(RTD($A$1,,"order",$A173,BL$6,$A$2),""))</f>
        <v/>
      </c>
      <c r="BM173" s="143" t="str">
        <f>IF($A173="","",_xlfn.IFNA(RTD($A$1,,"order",$A173,BM$6,$A$2),""))</f>
        <v/>
      </c>
      <c r="BN173" s="143" t="str">
        <f>IF($A173="","",_xlfn.IFNA(RTD($A$1,,"order",$A173,BN$6,$A$2),""))</f>
        <v/>
      </c>
      <c r="BO173" s="149" t="str">
        <f>IF($A173="","",_xlfn.IFNA(RTD($A$1,,"order",$A173,BO$6,$A$2),""))</f>
        <v/>
      </c>
      <c r="BP173" s="149" t="str">
        <f>IF($A173="","",_xlfn.IFNA(RTD($A$1,,"order",$A173,BP$6,$A$2),""))</f>
        <v/>
      </c>
      <c r="BQ173" s="149" t="str">
        <f>IF($A173="","",_xlfn.IFNA(RTD($A$1,,"order",$A173,BQ$6,$A$2),""))</f>
        <v/>
      </c>
      <c r="BR173" s="59" t="str">
        <f>IF($A173="","",_xlfn.IFNA(RTD($A$1,,"order",$A173,BR$6,$A$2),""))</f>
        <v/>
      </c>
      <c r="BS173" s="59" t="str">
        <f>IF($A173="","",_xlfn.IFNA(RTD($A$1,,"order",$A173,BS$6,$A$2),""))</f>
        <v/>
      </c>
      <c r="BT173" s="59" t="str">
        <f>IF($A173="","",_xlfn.IFNA(RTD($A$1,,"order",$A173,BT$6,$A$2),""))</f>
        <v/>
      </c>
      <c r="BU173" s="59" t="str">
        <f>IF($A173="","",_xlfn.IFNA(RTD($A$1,,"order",$A173,BU$6,$A$2),""))</f>
        <v/>
      </c>
      <c r="BV173" s="59" t="str">
        <f>IF($A173="","",_xlfn.IFNA(RTD($A$1,,"order",$A173,BV$6,$A$2),""))</f>
        <v/>
      </c>
      <c r="BW173" s="59" t="str">
        <f>IF($A173="","",_xlfn.IFNA(RTD($A$1,,"order",$A173,BW$6,$A$2),""))</f>
        <v/>
      </c>
      <c r="BX173" s="59" t="str">
        <f>IF($A173="","",_xlfn.IFNA(RTD($A$1,,"order",$A173,BX$6,$A$2),""))</f>
        <v/>
      </c>
      <c r="BY173" s="59" t="str">
        <f>IF($A173="","",_xlfn.IFNA(RTD($A$1,,"order",$A173,BY$6,$A$2),""))</f>
        <v/>
      </c>
      <c r="BZ173" s="59" t="str">
        <f>IF($A173="","",_xlfn.IFNA(RTD($A$1,,"order",$A173,BZ$6,$A$2),""))</f>
        <v/>
      </c>
      <c r="CA173" s="59" t="str">
        <f>IF($A173="","",_xlfn.IFNA(RTD($A$1,,"order",$A173,CA$6,$A$2),""))</f>
        <v/>
      </c>
      <c r="CB173" s="59" t="str">
        <f>IF($A173="","",_xlfn.IFNA(RTD($A$1,,"order",$A173,CB$6,$A$2),""))</f>
        <v/>
      </c>
    </row>
    <row r="174" spans="1:80" x14ac:dyDescent="0.55000000000000004">
      <c r="A174" s="59" t="str">
        <f>IF(LiveOn,IFERROR(MID(","&amp;$B$5&amp;",",FIND(CHAR(1),SUBSTITUTE(","&amp;$B$5&amp;",",",",CHAR(1),ROWS($A$7:A174)))+1,FIND(CHAR(1),SUBSTITUTE(","&amp;$B$5&amp;",",",",CHAR(1),ROWS($A$7:A174)+1))-FIND(CHAR(1),SUBSTITUTE(","&amp;$B$5&amp;",",",",CHAR(1),ROWS($A$7:A174)))-1),""),"")</f>
        <v/>
      </c>
      <c r="B174" s="115" t="str">
        <f>IF($A174="","",IF(ISNUMBER(UtcOffset),IF(ISNUMBER(RTD($A$1,,"order",$A174,B$6,$A$2)),RTD($A$1,,"order",$A174,B$6,$A$2)+UtcOffset,RTD($A$1,,"order",$A174,B$6,$A$2)),""))</f>
        <v/>
      </c>
      <c r="C174" s="115" t="str">
        <f>IF($A174="","",IF(ISNUMBER(UtcOffset),IF(ISNUMBER(RTD($A$1,,"order",$A174,C$6,$A$2)),RTD($A$1,,"order",$A174,C$6,$A$2)+UtcOffset,RTD($A$1,,"order",$A174,C$6,$A$2)),""))</f>
        <v/>
      </c>
      <c r="D174" s="61" t="str">
        <f>IF($A174="","",_xlfn.IFNA(RTD($A$1,,"order",$A174,D$6,$A$2),""))</f>
        <v/>
      </c>
      <c r="E174" s="123" t="str">
        <f>IF($A174="","",_xlfn.IFNA(RTD($A$1,,"order",$A174,E$6,$A$2),""))</f>
        <v/>
      </c>
      <c r="F174" s="130" t="str">
        <f>IF($A174="","",_xlfn.IFNA(RTD($A$1,,"order",$A174,F$6,$A$2),""))</f>
        <v/>
      </c>
      <c r="G174" s="130" t="str">
        <f>IF($A174="","",_xlfn.IFNA(RTD($A$1,,"order",$A174,G$6,$A$2),""))</f>
        <v/>
      </c>
      <c r="H174" s="82" t="str">
        <f>IF($A174="","",_xlfn.IFNA(RTD($A$1,,"order",$A174,H$6,$A$2),""))</f>
        <v/>
      </c>
      <c r="I174" s="135" t="str">
        <f>IF($A174="","",_xlfn.IFNA(RTD($A$1,,"order",$A174,I$6,$A$2),""))</f>
        <v/>
      </c>
      <c r="J174" s="135" t="str">
        <f>IF($A174="","",_xlfn.IFNA(RTD($A$1,,"order",$A174,J$6,$A$2),""))</f>
        <v/>
      </c>
      <c r="K174" s="139" t="str">
        <f>IF($A174="","",_xlfn.IFNA(RTD($A$1,,"order",$A174,K$6,$A$2),""))</f>
        <v/>
      </c>
      <c r="L174" s="139" t="str">
        <f>IF($A174="","",_xlfn.IFNA(RTD($A$1,,"order",$A174,L$6,$A$2),""))</f>
        <v/>
      </c>
      <c r="M174" s="62" t="str">
        <f>IF($A174="","",_xlfn.IFNA(RTD($A$1,,"order",$A174,M$6,$A$2),""))</f>
        <v/>
      </c>
      <c r="N174" s="62" t="str">
        <f>IF($A174="","",_xlfn.IFNA(RTD($A$1,,"order",$A174,N$6,$A$2),""))</f>
        <v/>
      </c>
      <c r="O174" s="142" t="str">
        <f>IF($A174="","",_xlfn.IFNA(RTD($A$1,,"order",$A174,O$6,$A$2),""))</f>
        <v/>
      </c>
      <c r="P174" s="142" t="str">
        <f>IF($A174="","",_xlfn.IFNA(RTD($A$1,,"order",$A174,P$6,$A$2),""))</f>
        <v/>
      </c>
      <c r="Q174" s="152" t="str">
        <f>IF($A174="","",_xlfn.IFNA(RTD($A$1,,"order",$A174,Q$6,$A$2),""))</f>
        <v/>
      </c>
      <c r="R174" s="59" t="str">
        <f>IF($A174="","",_xlfn.IFNA(RTD($A$1,,"order",$A174,R$6,$A$2),""))</f>
        <v/>
      </c>
      <c r="S174" s="59" t="str">
        <f>IF($A174="","",_xlfn.IFNA(RTD($A$1,,"order",$A174,S$6,$A$2),""))</f>
        <v/>
      </c>
      <c r="T174" s="143" t="str">
        <f>IF($A174="","",_xlfn.IFNA(RTD($A$1,,"order",$A174,T$6,$A$2),""))</f>
        <v/>
      </c>
      <c r="U174" s="143" t="str">
        <f>IF($A174="","",_xlfn.IFNA(RTD($A$1,,"order",$A174,U$6,$A$2),""))</f>
        <v/>
      </c>
      <c r="V174" s="143" t="str">
        <f>IF($A174="","",_xlfn.IFNA(RTD($A$1,,"order",$A174,V$6,$A$2),""))</f>
        <v/>
      </c>
      <c r="W174" s="143" t="str">
        <f>IF($A174="","",_xlfn.IFNA(RTD($A$1,,"order",$A174,W$6,$A$2),""))</f>
        <v/>
      </c>
      <c r="X174" s="147" t="str">
        <f>IF($A174="","",_xlfn.IFNA(RTD($A$1,,"order",$A174,X$6,$A$2),""))</f>
        <v/>
      </c>
      <c r="Y174" s="147" t="str">
        <f>IF($A174="","",_xlfn.IFNA(RTD($A$1,,"order",$A174,Y$6,$A$2),""))</f>
        <v/>
      </c>
      <c r="Z174" s="143" t="str">
        <f>IF($A174="","",_xlfn.IFNA(RTD($A$1,,"order",$A174,Z$6,$A$2),""))</f>
        <v/>
      </c>
      <c r="AA174" s="143" t="str">
        <f>IF($A174="","",_xlfn.IFNA(RTD($A$1,,"order",$A174,AA$6,$A$2),""))</f>
        <v/>
      </c>
      <c r="AB174" s="143" t="str">
        <f>IF($A174="","",_xlfn.IFNA(RTD($A$1,,"order",$A174,AB$6,$A$2),""))</f>
        <v/>
      </c>
      <c r="AC174" s="143" t="str">
        <f>IF($A174="","",_xlfn.IFNA(RTD($A$1,,"order",$A174,AC$6,$A$2),""))</f>
        <v/>
      </c>
      <c r="AD174" s="143" t="str">
        <f>IF($A174="","",_xlfn.IFNA(RTD($A$1,,"order",$A174,AD$6,$A$2),""))</f>
        <v/>
      </c>
      <c r="AE174" s="59" t="str">
        <f>IF($A174="","",_xlfn.IFNA(RTD($A$1,,"order",$A174,AE$6,$A$2),""))</f>
        <v/>
      </c>
      <c r="AF174" s="59" t="str">
        <f>IF($A174="","",_xlfn.IFNA(RTD($A$1,,"order",$A174,AF$6,$A$2),""))</f>
        <v/>
      </c>
      <c r="AG174" s="59" t="str">
        <f>IF($A174="","",_xlfn.IFNA(RTD($A$1,,"order",$A174,AG$6,$A$2),""))</f>
        <v/>
      </c>
      <c r="AH174" s="59" t="str">
        <f>IF($A174="","",_xlfn.IFNA(RTD($A$1,,"order",$A174,AH$6,$A$2),""))</f>
        <v/>
      </c>
      <c r="AI174" s="143" t="str">
        <f>IF($A174="","",_xlfn.IFNA(RTD($A$1,,"order",$A174,AI$6,$A$2),""))</f>
        <v/>
      </c>
      <c r="AJ174" s="59" t="str">
        <f>IF($A174="","",_xlfn.IFNA(RTD($A$1,,"order",$A174,AJ$6,$A$2),""))</f>
        <v/>
      </c>
      <c r="AK174" s="143" t="str">
        <f>IF($A174="","",_xlfn.IFNA(RTD($A$1,,"order",$A174,AK$6,$A$2),""))</f>
        <v/>
      </c>
      <c r="AL174" s="59" t="str">
        <f>IF($A174="","",_xlfn.IFNA(RTD($A$1,,"order",$A174,AL$6,$A$2),""))</f>
        <v/>
      </c>
      <c r="AM174" s="143" t="str">
        <f>IF($A174="","",_xlfn.IFNA(RTD($A$1,,"order",$A174,AM$6,$A$2),""))</f>
        <v/>
      </c>
      <c r="AN174" s="143" t="str">
        <f>IF($A174="","",_xlfn.IFNA(RTD($A$1,,"order",$A174,AN$6,$A$2),""))</f>
        <v/>
      </c>
      <c r="AO174" s="143" t="str">
        <f>IF($A174="","",_xlfn.IFNA(RTD($A$1,,"order",$A174,AO$6,$A$2),""))</f>
        <v/>
      </c>
      <c r="AP174" s="143" t="str">
        <f>IF($A174="","",_xlfn.IFNA(RTD($A$1,,"order",$A174,AP$6,$A$2),""))</f>
        <v/>
      </c>
      <c r="AQ174" s="143" t="str">
        <f>IF($A174="","",_xlfn.IFNA(RTD($A$1,,"order",$A174,AQ$6,$A$2),""))</f>
        <v/>
      </c>
      <c r="AR174" s="143" t="str">
        <f>IF($A174="","",_xlfn.IFNA(RTD($A$1,,"order",$A174,AR$6,$A$2),""))</f>
        <v/>
      </c>
      <c r="AS174" s="143" t="str">
        <f>IF($A174="","",_xlfn.IFNA(RTD($A$1,,"order",$A174,AS$6,$A$2),""))</f>
        <v/>
      </c>
      <c r="AT174" s="143" t="str">
        <f>IF($A174="","",_xlfn.IFNA(RTD($A$1,,"order",$A174,AT$6,$A$2),""))</f>
        <v/>
      </c>
      <c r="AU174" s="59" t="str">
        <f>IF($A174="","",_xlfn.IFNA(RTD($A$1,,"order",$A174,AU$6,$A$2),""))</f>
        <v/>
      </c>
      <c r="AV174" s="59" t="str">
        <f>IF($A174="","",_xlfn.IFNA(RTD($A$1,,"order",$A174,AV$6,$A$2),""))</f>
        <v/>
      </c>
      <c r="AW174" s="143" t="str">
        <f>IF($A174="","",_xlfn.IFNA(RTD($A$1,,"order",$A174,AW$6,$A$2),""))</f>
        <v/>
      </c>
      <c r="AX174" s="143" t="str">
        <f>IF($A174="","",_xlfn.IFNA(RTD($A$1,,"order",$A174,AX$6,$A$2),""))</f>
        <v/>
      </c>
      <c r="AY174" s="143" t="str">
        <f>IF($A174="","",_xlfn.IFNA(RTD($A$1,,"order",$A174,AY$6,$A$2),""))</f>
        <v/>
      </c>
      <c r="AZ174" s="143" t="str">
        <f>IF($A174="","",_xlfn.IFNA(RTD($A$1,,"order",$A174,AZ$6,$A$2),""))</f>
        <v/>
      </c>
      <c r="BA174" s="143" t="str">
        <f>IF($A174="","",_xlfn.IFNA(RTD($A$1,,"order",$A174,BA$6,$A$2),""))</f>
        <v/>
      </c>
      <c r="BB174" s="143" t="str">
        <f>IF($A174="","",_xlfn.IFNA(RTD($A$1,,"order",$A174,BB$6,$A$2),""))</f>
        <v/>
      </c>
      <c r="BC174" s="143" t="str">
        <f>IF($A174="","",_xlfn.IFNA(RTD($A$1,,"order",$A174,BC$6,$A$2),""))</f>
        <v/>
      </c>
      <c r="BD174" s="143" t="str">
        <f>IF($A174="","",_xlfn.IFNA(RTD($A$1,,"order",$A174,BD$6,$A$2),""))</f>
        <v/>
      </c>
      <c r="BE174" s="143" t="str">
        <f>IF($A174="","",_xlfn.IFNA(RTD($A$1,,"order",$A174,BE$6,$A$2),""))</f>
        <v/>
      </c>
      <c r="BF174" s="143" t="str">
        <f>IF($A174="","",_xlfn.IFNA(RTD($A$1,,"order",$A174,BF$6,$A$2),""))</f>
        <v/>
      </c>
      <c r="BG174" s="143" t="str">
        <f>IF($A174="","",_xlfn.IFNA(RTD($A$1,,"order",$A174,BG$6,$A$2),""))</f>
        <v/>
      </c>
      <c r="BH174" s="143" t="str">
        <f>IF($A174="","",_xlfn.IFNA(RTD($A$1,,"order",$A174,BH$6,$A$2),""))</f>
        <v/>
      </c>
      <c r="BI174" s="143" t="str">
        <f>IF($A174="","",_xlfn.IFNA(RTD($A$1,,"order",$A174,BI$6,$A$2),""))</f>
        <v/>
      </c>
      <c r="BJ174" s="143" t="str">
        <f>IF($A174="","",_xlfn.IFNA(RTD($A$1,,"order",$A174,BJ$6,$A$2),""))</f>
        <v/>
      </c>
      <c r="BK174" s="143" t="str">
        <f>IF($A174="","",_xlfn.IFNA(RTD($A$1,,"order",$A174,BK$6,$A$2),""))</f>
        <v/>
      </c>
      <c r="BL174" s="143" t="str">
        <f>IF($A174="","",_xlfn.IFNA(RTD($A$1,,"order",$A174,BL$6,$A$2),""))</f>
        <v/>
      </c>
      <c r="BM174" s="143" t="str">
        <f>IF($A174="","",_xlfn.IFNA(RTD($A$1,,"order",$A174,BM$6,$A$2),""))</f>
        <v/>
      </c>
      <c r="BN174" s="143" t="str">
        <f>IF($A174="","",_xlfn.IFNA(RTD($A$1,,"order",$A174,BN$6,$A$2),""))</f>
        <v/>
      </c>
      <c r="BO174" s="149" t="str">
        <f>IF($A174="","",_xlfn.IFNA(RTD($A$1,,"order",$A174,BO$6,$A$2),""))</f>
        <v/>
      </c>
      <c r="BP174" s="149" t="str">
        <f>IF($A174="","",_xlfn.IFNA(RTD($A$1,,"order",$A174,BP$6,$A$2),""))</f>
        <v/>
      </c>
      <c r="BQ174" s="149" t="str">
        <f>IF($A174="","",_xlfn.IFNA(RTD($A$1,,"order",$A174,BQ$6,$A$2),""))</f>
        <v/>
      </c>
      <c r="BR174" s="59" t="str">
        <f>IF($A174="","",_xlfn.IFNA(RTD($A$1,,"order",$A174,BR$6,$A$2),""))</f>
        <v/>
      </c>
      <c r="BS174" s="59" t="str">
        <f>IF($A174="","",_xlfn.IFNA(RTD($A$1,,"order",$A174,BS$6,$A$2),""))</f>
        <v/>
      </c>
      <c r="BT174" s="59" t="str">
        <f>IF($A174="","",_xlfn.IFNA(RTD($A$1,,"order",$A174,BT$6,$A$2),""))</f>
        <v/>
      </c>
      <c r="BU174" s="59" t="str">
        <f>IF($A174="","",_xlfn.IFNA(RTD($A$1,,"order",$A174,BU$6,$A$2),""))</f>
        <v/>
      </c>
      <c r="BV174" s="59" t="str">
        <f>IF($A174="","",_xlfn.IFNA(RTD($A$1,,"order",$A174,BV$6,$A$2),""))</f>
        <v/>
      </c>
      <c r="BW174" s="59" t="str">
        <f>IF($A174="","",_xlfn.IFNA(RTD($A$1,,"order",$A174,BW$6,$A$2),""))</f>
        <v/>
      </c>
      <c r="BX174" s="59" t="str">
        <f>IF($A174="","",_xlfn.IFNA(RTD($A$1,,"order",$A174,BX$6,$A$2),""))</f>
        <v/>
      </c>
      <c r="BY174" s="59" t="str">
        <f>IF($A174="","",_xlfn.IFNA(RTD($A$1,,"order",$A174,BY$6,$A$2),""))</f>
        <v/>
      </c>
      <c r="BZ174" s="59" t="str">
        <f>IF($A174="","",_xlfn.IFNA(RTD($A$1,,"order",$A174,BZ$6,$A$2),""))</f>
        <v/>
      </c>
      <c r="CA174" s="59" t="str">
        <f>IF($A174="","",_xlfn.IFNA(RTD($A$1,,"order",$A174,CA$6,$A$2),""))</f>
        <v/>
      </c>
      <c r="CB174" s="59" t="str">
        <f>IF($A174="","",_xlfn.IFNA(RTD($A$1,,"order",$A174,CB$6,$A$2),""))</f>
        <v/>
      </c>
    </row>
    <row r="175" spans="1:80" x14ac:dyDescent="0.55000000000000004">
      <c r="A175" s="59" t="str">
        <f>IF(LiveOn,IFERROR(MID(","&amp;$B$5&amp;",",FIND(CHAR(1),SUBSTITUTE(","&amp;$B$5&amp;",",",",CHAR(1),ROWS($A$7:A175)))+1,FIND(CHAR(1),SUBSTITUTE(","&amp;$B$5&amp;",",",",CHAR(1),ROWS($A$7:A175)+1))-FIND(CHAR(1),SUBSTITUTE(","&amp;$B$5&amp;",",",",CHAR(1),ROWS($A$7:A175)))-1),""),"")</f>
        <v/>
      </c>
      <c r="B175" s="115" t="str">
        <f>IF($A175="","",IF(ISNUMBER(UtcOffset),IF(ISNUMBER(RTD($A$1,,"order",$A175,B$6,$A$2)),RTD($A$1,,"order",$A175,B$6,$A$2)+UtcOffset,RTD($A$1,,"order",$A175,B$6,$A$2)),""))</f>
        <v/>
      </c>
      <c r="C175" s="115" t="str">
        <f>IF($A175="","",IF(ISNUMBER(UtcOffset),IF(ISNUMBER(RTD($A$1,,"order",$A175,C$6,$A$2)),RTD($A$1,,"order",$A175,C$6,$A$2)+UtcOffset,RTD($A$1,,"order",$A175,C$6,$A$2)),""))</f>
        <v/>
      </c>
      <c r="D175" s="61" t="str">
        <f>IF($A175="","",_xlfn.IFNA(RTD($A$1,,"order",$A175,D$6,$A$2),""))</f>
        <v/>
      </c>
      <c r="E175" s="123" t="str">
        <f>IF($A175="","",_xlfn.IFNA(RTD($A$1,,"order",$A175,E$6,$A$2),""))</f>
        <v/>
      </c>
      <c r="F175" s="130" t="str">
        <f>IF($A175="","",_xlfn.IFNA(RTD($A$1,,"order",$A175,F$6,$A$2),""))</f>
        <v/>
      </c>
      <c r="G175" s="130" t="str">
        <f>IF($A175="","",_xlfn.IFNA(RTD($A$1,,"order",$A175,G$6,$A$2),""))</f>
        <v/>
      </c>
      <c r="H175" s="82" t="str">
        <f>IF($A175="","",_xlfn.IFNA(RTD($A$1,,"order",$A175,H$6,$A$2),""))</f>
        <v/>
      </c>
      <c r="I175" s="135" t="str">
        <f>IF($A175="","",_xlfn.IFNA(RTD($A$1,,"order",$A175,I$6,$A$2),""))</f>
        <v/>
      </c>
      <c r="J175" s="135" t="str">
        <f>IF($A175="","",_xlfn.IFNA(RTD($A$1,,"order",$A175,J$6,$A$2),""))</f>
        <v/>
      </c>
      <c r="K175" s="139" t="str">
        <f>IF($A175="","",_xlfn.IFNA(RTD($A$1,,"order",$A175,K$6,$A$2),""))</f>
        <v/>
      </c>
      <c r="L175" s="139" t="str">
        <f>IF($A175="","",_xlfn.IFNA(RTD($A$1,,"order",$A175,L$6,$A$2),""))</f>
        <v/>
      </c>
      <c r="M175" s="62" t="str">
        <f>IF($A175="","",_xlfn.IFNA(RTD($A$1,,"order",$A175,M$6,$A$2),""))</f>
        <v/>
      </c>
      <c r="N175" s="62" t="str">
        <f>IF($A175="","",_xlfn.IFNA(RTD($A$1,,"order",$A175,N$6,$A$2),""))</f>
        <v/>
      </c>
      <c r="O175" s="142" t="str">
        <f>IF($A175="","",_xlfn.IFNA(RTD($A$1,,"order",$A175,O$6,$A$2),""))</f>
        <v/>
      </c>
      <c r="P175" s="142" t="str">
        <f>IF($A175="","",_xlfn.IFNA(RTD($A$1,,"order",$A175,P$6,$A$2),""))</f>
        <v/>
      </c>
      <c r="Q175" s="152" t="str">
        <f>IF($A175="","",_xlfn.IFNA(RTD($A$1,,"order",$A175,Q$6,$A$2),""))</f>
        <v/>
      </c>
      <c r="R175" s="59" t="str">
        <f>IF($A175="","",_xlfn.IFNA(RTD($A$1,,"order",$A175,R$6,$A$2),""))</f>
        <v/>
      </c>
      <c r="S175" s="59" t="str">
        <f>IF($A175="","",_xlfn.IFNA(RTD($A$1,,"order",$A175,S$6,$A$2),""))</f>
        <v/>
      </c>
      <c r="T175" s="143" t="str">
        <f>IF($A175="","",_xlfn.IFNA(RTD($A$1,,"order",$A175,T$6,$A$2),""))</f>
        <v/>
      </c>
      <c r="U175" s="143" t="str">
        <f>IF($A175="","",_xlfn.IFNA(RTD($A$1,,"order",$A175,U$6,$A$2),""))</f>
        <v/>
      </c>
      <c r="V175" s="143" t="str">
        <f>IF($A175="","",_xlfn.IFNA(RTD($A$1,,"order",$A175,V$6,$A$2),""))</f>
        <v/>
      </c>
      <c r="W175" s="143" t="str">
        <f>IF($A175="","",_xlfn.IFNA(RTD($A$1,,"order",$A175,W$6,$A$2),""))</f>
        <v/>
      </c>
      <c r="X175" s="147" t="str">
        <f>IF($A175="","",_xlfn.IFNA(RTD($A$1,,"order",$A175,X$6,$A$2),""))</f>
        <v/>
      </c>
      <c r="Y175" s="147" t="str">
        <f>IF($A175="","",_xlfn.IFNA(RTD($A$1,,"order",$A175,Y$6,$A$2),""))</f>
        <v/>
      </c>
      <c r="Z175" s="143" t="str">
        <f>IF($A175="","",_xlfn.IFNA(RTD($A$1,,"order",$A175,Z$6,$A$2),""))</f>
        <v/>
      </c>
      <c r="AA175" s="143" t="str">
        <f>IF($A175="","",_xlfn.IFNA(RTD($A$1,,"order",$A175,AA$6,$A$2),""))</f>
        <v/>
      </c>
      <c r="AB175" s="143" t="str">
        <f>IF($A175="","",_xlfn.IFNA(RTD($A$1,,"order",$A175,AB$6,$A$2),""))</f>
        <v/>
      </c>
      <c r="AC175" s="143" t="str">
        <f>IF($A175="","",_xlfn.IFNA(RTD($A$1,,"order",$A175,AC$6,$A$2),""))</f>
        <v/>
      </c>
      <c r="AD175" s="143" t="str">
        <f>IF($A175="","",_xlfn.IFNA(RTD($A$1,,"order",$A175,AD$6,$A$2),""))</f>
        <v/>
      </c>
      <c r="AE175" s="59" t="str">
        <f>IF($A175="","",_xlfn.IFNA(RTD($A$1,,"order",$A175,AE$6,$A$2),""))</f>
        <v/>
      </c>
      <c r="AF175" s="59" t="str">
        <f>IF($A175="","",_xlfn.IFNA(RTD($A$1,,"order",$A175,AF$6,$A$2),""))</f>
        <v/>
      </c>
      <c r="AG175" s="59" t="str">
        <f>IF($A175="","",_xlfn.IFNA(RTD($A$1,,"order",$A175,AG$6,$A$2),""))</f>
        <v/>
      </c>
      <c r="AH175" s="59" t="str">
        <f>IF($A175="","",_xlfn.IFNA(RTD($A$1,,"order",$A175,AH$6,$A$2),""))</f>
        <v/>
      </c>
      <c r="AI175" s="143" t="str">
        <f>IF($A175="","",_xlfn.IFNA(RTD($A$1,,"order",$A175,AI$6,$A$2),""))</f>
        <v/>
      </c>
      <c r="AJ175" s="59" t="str">
        <f>IF($A175="","",_xlfn.IFNA(RTD($A$1,,"order",$A175,AJ$6,$A$2),""))</f>
        <v/>
      </c>
      <c r="AK175" s="143" t="str">
        <f>IF($A175="","",_xlfn.IFNA(RTD($A$1,,"order",$A175,AK$6,$A$2),""))</f>
        <v/>
      </c>
      <c r="AL175" s="59" t="str">
        <f>IF($A175="","",_xlfn.IFNA(RTD($A$1,,"order",$A175,AL$6,$A$2),""))</f>
        <v/>
      </c>
      <c r="AM175" s="143" t="str">
        <f>IF($A175="","",_xlfn.IFNA(RTD($A$1,,"order",$A175,AM$6,$A$2),""))</f>
        <v/>
      </c>
      <c r="AN175" s="143" t="str">
        <f>IF($A175="","",_xlfn.IFNA(RTD($A$1,,"order",$A175,AN$6,$A$2),""))</f>
        <v/>
      </c>
      <c r="AO175" s="143" t="str">
        <f>IF($A175="","",_xlfn.IFNA(RTD($A$1,,"order",$A175,AO$6,$A$2),""))</f>
        <v/>
      </c>
      <c r="AP175" s="143" t="str">
        <f>IF($A175="","",_xlfn.IFNA(RTD($A$1,,"order",$A175,AP$6,$A$2),""))</f>
        <v/>
      </c>
      <c r="AQ175" s="143" t="str">
        <f>IF($A175="","",_xlfn.IFNA(RTD($A$1,,"order",$A175,AQ$6,$A$2),""))</f>
        <v/>
      </c>
      <c r="AR175" s="143" t="str">
        <f>IF($A175="","",_xlfn.IFNA(RTD($A$1,,"order",$A175,AR$6,$A$2),""))</f>
        <v/>
      </c>
      <c r="AS175" s="143" t="str">
        <f>IF($A175="","",_xlfn.IFNA(RTD($A$1,,"order",$A175,AS$6,$A$2),""))</f>
        <v/>
      </c>
      <c r="AT175" s="143" t="str">
        <f>IF($A175="","",_xlfn.IFNA(RTD($A$1,,"order",$A175,AT$6,$A$2),""))</f>
        <v/>
      </c>
      <c r="AU175" s="59" t="str">
        <f>IF($A175="","",_xlfn.IFNA(RTD($A$1,,"order",$A175,AU$6,$A$2),""))</f>
        <v/>
      </c>
      <c r="AV175" s="59" t="str">
        <f>IF($A175="","",_xlfn.IFNA(RTD($A$1,,"order",$A175,AV$6,$A$2),""))</f>
        <v/>
      </c>
      <c r="AW175" s="143" t="str">
        <f>IF($A175="","",_xlfn.IFNA(RTD($A$1,,"order",$A175,AW$6,$A$2),""))</f>
        <v/>
      </c>
      <c r="AX175" s="143" t="str">
        <f>IF($A175="","",_xlfn.IFNA(RTD($A$1,,"order",$A175,AX$6,$A$2),""))</f>
        <v/>
      </c>
      <c r="AY175" s="143" t="str">
        <f>IF($A175="","",_xlfn.IFNA(RTD($A$1,,"order",$A175,AY$6,$A$2),""))</f>
        <v/>
      </c>
      <c r="AZ175" s="143" t="str">
        <f>IF($A175="","",_xlfn.IFNA(RTD($A$1,,"order",$A175,AZ$6,$A$2),""))</f>
        <v/>
      </c>
      <c r="BA175" s="143" t="str">
        <f>IF($A175="","",_xlfn.IFNA(RTD($A$1,,"order",$A175,BA$6,$A$2),""))</f>
        <v/>
      </c>
      <c r="BB175" s="143" t="str">
        <f>IF($A175="","",_xlfn.IFNA(RTD($A$1,,"order",$A175,BB$6,$A$2),""))</f>
        <v/>
      </c>
      <c r="BC175" s="143" t="str">
        <f>IF($A175="","",_xlfn.IFNA(RTD($A$1,,"order",$A175,BC$6,$A$2),""))</f>
        <v/>
      </c>
      <c r="BD175" s="143" t="str">
        <f>IF($A175="","",_xlfn.IFNA(RTD($A$1,,"order",$A175,BD$6,$A$2),""))</f>
        <v/>
      </c>
      <c r="BE175" s="143" t="str">
        <f>IF($A175="","",_xlfn.IFNA(RTD($A$1,,"order",$A175,BE$6,$A$2),""))</f>
        <v/>
      </c>
      <c r="BF175" s="143" t="str">
        <f>IF($A175="","",_xlfn.IFNA(RTD($A$1,,"order",$A175,BF$6,$A$2),""))</f>
        <v/>
      </c>
      <c r="BG175" s="143" t="str">
        <f>IF($A175="","",_xlfn.IFNA(RTD($A$1,,"order",$A175,BG$6,$A$2),""))</f>
        <v/>
      </c>
      <c r="BH175" s="143" t="str">
        <f>IF($A175="","",_xlfn.IFNA(RTD($A$1,,"order",$A175,BH$6,$A$2),""))</f>
        <v/>
      </c>
      <c r="BI175" s="143" t="str">
        <f>IF($A175="","",_xlfn.IFNA(RTD($A$1,,"order",$A175,BI$6,$A$2),""))</f>
        <v/>
      </c>
      <c r="BJ175" s="143" t="str">
        <f>IF($A175="","",_xlfn.IFNA(RTD($A$1,,"order",$A175,BJ$6,$A$2),""))</f>
        <v/>
      </c>
      <c r="BK175" s="143" t="str">
        <f>IF($A175="","",_xlfn.IFNA(RTD($A$1,,"order",$A175,BK$6,$A$2),""))</f>
        <v/>
      </c>
      <c r="BL175" s="143" t="str">
        <f>IF($A175="","",_xlfn.IFNA(RTD($A$1,,"order",$A175,BL$6,$A$2),""))</f>
        <v/>
      </c>
      <c r="BM175" s="143" t="str">
        <f>IF($A175="","",_xlfn.IFNA(RTD($A$1,,"order",$A175,BM$6,$A$2),""))</f>
        <v/>
      </c>
      <c r="BN175" s="143" t="str">
        <f>IF($A175="","",_xlfn.IFNA(RTD($A$1,,"order",$A175,BN$6,$A$2),""))</f>
        <v/>
      </c>
      <c r="BO175" s="149" t="str">
        <f>IF($A175="","",_xlfn.IFNA(RTD($A$1,,"order",$A175,BO$6,$A$2),""))</f>
        <v/>
      </c>
      <c r="BP175" s="149" t="str">
        <f>IF($A175="","",_xlfn.IFNA(RTD($A$1,,"order",$A175,BP$6,$A$2),""))</f>
        <v/>
      </c>
      <c r="BQ175" s="149" t="str">
        <f>IF($A175="","",_xlfn.IFNA(RTD($A$1,,"order",$A175,BQ$6,$A$2),""))</f>
        <v/>
      </c>
      <c r="BR175" s="59" t="str">
        <f>IF($A175="","",_xlfn.IFNA(RTD($A$1,,"order",$A175,BR$6,$A$2),""))</f>
        <v/>
      </c>
      <c r="BS175" s="59" t="str">
        <f>IF($A175="","",_xlfn.IFNA(RTD($A$1,,"order",$A175,BS$6,$A$2),""))</f>
        <v/>
      </c>
      <c r="BT175" s="59" t="str">
        <f>IF($A175="","",_xlfn.IFNA(RTD($A$1,,"order",$A175,BT$6,$A$2),""))</f>
        <v/>
      </c>
      <c r="BU175" s="59" t="str">
        <f>IF($A175="","",_xlfn.IFNA(RTD($A$1,,"order",$A175,BU$6,$A$2),""))</f>
        <v/>
      </c>
      <c r="BV175" s="59" t="str">
        <f>IF($A175="","",_xlfn.IFNA(RTD($A$1,,"order",$A175,BV$6,$A$2),""))</f>
        <v/>
      </c>
      <c r="BW175" s="59" t="str">
        <f>IF($A175="","",_xlfn.IFNA(RTD($A$1,,"order",$A175,BW$6,$A$2),""))</f>
        <v/>
      </c>
      <c r="BX175" s="59" t="str">
        <f>IF($A175="","",_xlfn.IFNA(RTD($A$1,,"order",$A175,BX$6,$A$2),""))</f>
        <v/>
      </c>
      <c r="BY175" s="59" t="str">
        <f>IF($A175="","",_xlfn.IFNA(RTD($A$1,,"order",$A175,BY$6,$A$2),""))</f>
        <v/>
      </c>
      <c r="BZ175" s="59" t="str">
        <f>IF($A175="","",_xlfn.IFNA(RTD($A$1,,"order",$A175,BZ$6,$A$2),""))</f>
        <v/>
      </c>
      <c r="CA175" s="59" t="str">
        <f>IF($A175="","",_xlfn.IFNA(RTD($A$1,,"order",$A175,CA$6,$A$2),""))</f>
        <v/>
      </c>
      <c r="CB175" s="59" t="str">
        <f>IF($A175="","",_xlfn.IFNA(RTD($A$1,,"order",$A175,CB$6,$A$2),""))</f>
        <v/>
      </c>
    </row>
    <row r="176" spans="1:80" x14ac:dyDescent="0.55000000000000004">
      <c r="A176" s="59" t="str">
        <f>IF(LiveOn,IFERROR(MID(","&amp;$B$5&amp;",",FIND(CHAR(1),SUBSTITUTE(","&amp;$B$5&amp;",",",",CHAR(1),ROWS($A$7:A176)))+1,FIND(CHAR(1),SUBSTITUTE(","&amp;$B$5&amp;",",",",CHAR(1),ROWS($A$7:A176)+1))-FIND(CHAR(1),SUBSTITUTE(","&amp;$B$5&amp;",",",",CHAR(1),ROWS($A$7:A176)))-1),""),"")</f>
        <v/>
      </c>
      <c r="B176" s="115" t="str">
        <f>IF($A176="","",IF(ISNUMBER(UtcOffset),IF(ISNUMBER(RTD($A$1,,"order",$A176,B$6,$A$2)),RTD($A$1,,"order",$A176,B$6,$A$2)+UtcOffset,RTD($A$1,,"order",$A176,B$6,$A$2)),""))</f>
        <v/>
      </c>
      <c r="C176" s="115" t="str">
        <f>IF($A176="","",IF(ISNUMBER(UtcOffset),IF(ISNUMBER(RTD($A$1,,"order",$A176,C$6,$A$2)),RTD($A$1,,"order",$A176,C$6,$A$2)+UtcOffset,RTD($A$1,,"order",$A176,C$6,$A$2)),""))</f>
        <v/>
      </c>
      <c r="D176" s="61" t="str">
        <f>IF($A176="","",_xlfn.IFNA(RTD($A$1,,"order",$A176,D$6,$A$2),""))</f>
        <v/>
      </c>
      <c r="E176" s="123" t="str">
        <f>IF($A176="","",_xlfn.IFNA(RTD($A$1,,"order",$A176,E$6,$A$2),""))</f>
        <v/>
      </c>
      <c r="F176" s="130" t="str">
        <f>IF($A176="","",_xlfn.IFNA(RTD($A$1,,"order",$A176,F$6,$A$2),""))</f>
        <v/>
      </c>
      <c r="G176" s="130" t="str">
        <f>IF($A176="","",_xlfn.IFNA(RTD($A$1,,"order",$A176,G$6,$A$2),""))</f>
        <v/>
      </c>
      <c r="H176" s="82" t="str">
        <f>IF($A176="","",_xlfn.IFNA(RTD($A$1,,"order",$A176,H$6,$A$2),""))</f>
        <v/>
      </c>
      <c r="I176" s="135" t="str">
        <f>IF($A176="","",_xlfn.IFNA(RTD($A$1,,"order",$A176,I$6,$A$2),""))</f>
        <v/>
      </c>
      <c r="J176" s="135" t="str">
        <f>IF($A176="","",_xlfn.IFNA(RTD($A$1,,"order",$A176,J$6,$A$2),""))</f>
        <v/>
      </c>
      <c r="K176" s="139" t="str">
        <f>IF($A176="","",_xlfn.IFNA(RTD($A$1,,"order",$A176,K$6,$A$2),""))</f>
        <v/>
      </c>
      <c r="L176" s="139" t="str">
        <f>IF($A176="","",_xlfn.IFNA(RTD($A$1,,"order",$A176,L$6,$A$2),""))</f>
        <v/>
      </c>
      <c r="M176" s="62" t="str">
        <f>IF($A176="","",_xlfn.IFNA(RTD($A$1,,"order",$A176,M$6,$A$2),""))</f>
        <v/>
      </c>
      <c r="N176" s="62" t="str">
        <f>IF($A176="","",_xlfn.IFNA(RTD($A$1,,"order",$A176,N$6,$A$2),""))</f>
        <v/>
      </c>
      <c r="O176" s="142" t="str">
        <f>IF($A176="","",_xlfn.IFNA(RTD($A$1,,"order",$A176,O$6,$A$2),""))</f>
        <v/>
      </c>
      <c r="P176" s="142" t="str">
        <f>IF($A176="","",_xlfn.IFNA(RTD($A$1,,"order",$A176,P$6,$A$2),""))</f>
        <v/>
      </c>
      <c r="Q176" s="152" t="str">
        <f>IF($A176="","",_xlfn.IFNA(RTD($A$1,,"order",$A176,Q$6,$A$2),""))</f>
        <v/>
      </c>
      <c r="R176" s="59" t="str">
        <f>IF($A176="","",_xlfn.IFNA(RTD($A$1,,"order",$A176,R$6,$A$2),""))</f>
        <v/>
      </c>
      <c r="S176" s="59" t="str">
        <f>IF($A176="","",_xlfn.IFNA(RTD($A$1,,"order",$A176,S$6,$A$2),""))</f>
        <v/>
      </c>
      <c r="T176" s="143" t="str">
        <f>IF($A176="","",_xlfn.IFNA(RTD($A$1,,"order",$A176,T$6,$A$2),""))</f>
        <v/>
      </c>
      <c r="U176" s="143" t="str">
        <f>IF($A176="","",_xlfn.IFNA(RTD($A$1,,"order",$A176,U$6,$A$2),""))</f>
        <v/>
      </c>
      <c r="V176" s="143" t="str">
        <f>IF($A176="","",_xlfn.IFNA(RTD($A$1,,"order",$A176,V$6,$A$2),""))</f>
        <v/>
      </c>
      <c r="W176" s="143" t="str">
        <f>IF($A176="","",_xlfn.IFNA(RTD($A$1,,"order",$A176,W$6,$A$2),""))</f>
        <v/>
      </c>
      <c r="X176" s="147" t="str">
        <f>IF($A176="","",_xlfn.IFNA(RTD($A$1,,"order",$A176,X$6,$A$2),""))</f>
        <v/>
      </c>
      <c r="Y176" s="147" t="str">
        <f>IF($A176="","",_xlfn.IFNA(RTD($A$1,,"order",$A176,Y$6,$A$2),""))</f>
        <v/>
      </c>
      <c r="Z176" s="143" t="str">
        <f>IF($A176="","",_xlfn.IFNA(RTD($A$1,,"order",$A176,Z$6,$A$2),""))</f>
        <v/>
      </c>
      <c r="AA176" s="143" t="str">
        <f>IF($A176="","",_xlfn.IFNA(RTD($A$1,,"order",$A176,AA$6,$A$2),""))</f>
        <v/>
      </c>
      <c r="AB176" s="143" t="str">
        <f>IF($A176="","",_xlfn.IFNA(RTD($A$1,,"order",$A176,AB$6,$A$2),""))</f>
        <v/>
      </c>
      <c r="AC176" s="143" t="str">
        <f>IF($A176="","",_xlfn.IFNA(RTD($A$1,,"order",$A176,AC$6,$A$2),""))</f>
        <v/>
      </c>
      <c r="AD176" s="143" t="str">
        <f>IF($A176="","",_xlfn.IFNA(RTD($A$1,,"order",$A176,AD$6,$A$2),""))</f>
        <v/>
      </c>
      <c r="AE176" s="59" t="str">
        <f>IF($A176="","",_xlfn.IFNA(RTD($A$1,,"order",$A176,AE$6,$A$2),""))</f>
        <v/>
      </c>
      <c r="AF176" s="59" t="str">
        <f>IF($A176="","",_xlfn.IFNA(RTD($A$1,,"order",$A176,AF$6,$A$2),""))</f>
        <v/>
      </c>
      <c r="AG176" s="59" t="str">
        <f>IF($A176="","",_xlfn.IFNA(RTD($A$1,,"order",$A176,AG$6,$A$2),""))</f>
        <v/>
      </c>
      <c r="AH176" s="59" t="str">
        <f>IF($A176="","",_xlfn.IFNA(RTD($A$1,,"order",$A176,AH$6,$A$2),""))</f>
        <v/>
      </c>
      <c r="AI176" s="143" t="str">
        <f>IF($A176="","",_xlfn.IFNA(RTD($A$1,,"order",$A176,AI$6,$A$2),""))</f>
        <v/>
      </c>
      <c r="AJ176" s="59" t="str">
        <f>IF($A176="","",_xlfn.IFNA(RTD($A$1,,"order",$A176,AJ$6,$A$2),""))</f>
        <v/>
      </c>
      <c r="AK176" s="143" t="str">
        <f>IF($A176="","",_xlfn.IFNA(RTD($A$1,,"order",$A176,AK$6,$A$2),""))</f>
        <v/>
      </c>
      <c r="AL176" s="59" t="str">
        <f>IF($A176="","",_xlfn.IFNA(RTD($A$1,,"order",$A176,AL$6,$A$2),""))</f>
        <v/>
      </c>
      <c r="AM176" s="143" t="str">
        <f>IF($A176="","",_xlfn.IFNA(RTD($A$1,,"order",$A176,AM$6,$A$2),""))</f>
        <v/>
      </c>
      <c r="AN176" s="143" t="str">
        <f>IF($A176="","",_xlfn.IFNA(RTD($A$1,,"order",$A176,AN$6,$A$2),""))</f>
        <v/>
      </c>
      <c r="AO176" s="143" t="str">
        <f>IF($A176="","",_xlfn.IFNA(RTD($A$1,,"order",$A176,AO$6,$A$2),""))</f>
        <v/>
      </c>
      <c r="AP176" s="143" t="str">
        <f>IF($A176="","",_xlfn.IFNA(RTD($A$1,,"order",$A176,AP$6,$A$2),""))</f>
        <v/>
      </c>
      <c r="AQ176" s="143" t="str">
        <f>IF($A176="","",_xlfn.IFNA(RTD($A$1,,"order",$A176,AQ$6,$A$2),""))</f>
        <v/>
      </c>
      <c r="AR176" s="143" t="str">
        <f>IF($A176="","",_xlfn.IFNA(RTD($A$1,,"order",$A176,AR$6,$A$2),""))</f>
        <v/>
      </c>
      <c r="AS176" s="143" t="str">
        <f>IF($A176="","",_xlfn.IFNA(RTD($A$1,,"order",$A176,AS$6,$A$2),""))</f>
        <v/>
      </c>
      <c r="AT176" s="143" t="str">
        <f>IF($A176="","",_xlfn.IFNA(RTD($A$1,,"order",$A176,AT$6,$A$2),""))</f>
        <v/>
      </c>
      <c r="AU176" s="59" t="str">
        <f>IF($A176="","",_xlfn.IFNA(RTD($A$1,,"order",$A176,AU$6,$A$2),""))</f>
        <v/>
      </c>
      <c r="AV176" s="59" t="str">
        <f>IF($A176="","",_xlfn.IFNA(RTD($A$1,,"order",$A176,AV$6,$A$2),""))</f>
        <v/>
      </c>
      <c r="AW176" s="143" t="str">
        <f>IF($A176="","",_xlfn.IFNA(RTD($A$1,,"order",$A176,AW$6,$A$2),""))</f>
        <v/>
      </c>
      <c r="AX176" s="143" t="str">
        <f>IF($A176="","",_xlfn.IFNA(RTD($A$1,,"order",$A176,AX$6,$A$2),""))</f>
        <v/>
      </c>
      <c r="AY176" s="143" t="str">
        <f>IF($A176="","",_xlfn.IFNA(RTD($A$1,,"order",$A176,AY$6,$A$2),""))</f>
        <v/>
      </c>
      <c r="AZ176" s="143" t="str">
        <f>IF($A176="","",_xlfn.IFNA(RTD($A$1,,"order",$A176,AZ$6,$A$2),""))</f>
        <v/>
      </c>
      <c r="BA176" s="143" t="str">
        <f>IF($A176="","",_xlfn.IFNA(RTD($A$1,,"order",$A176,BA$6,$A$2),""))</f>
        <v/>
      </c>
      <c r="BB176" s="143" t="str">
        <f>IF($A176="","",_xlfn.IFNA(RTD($A$1,,"order",$A176,BB$6,$A$2),""))</f>
        <v/>
      </c>
      <c r="BC176" s="143" t="str">
        <f>IF($A176="","",_xlfn.IFNA(RTD($A$1,,"order",$A176,BC$6,$A$2),""))</f>
        <v/>
      </c>
      <c r="BD176" s="143" t="str">
        <f>IF($A176="","",_xlfn.IFNA(RTD($A$1,,"order",$A176,BD$6,$A$2),""))</f>
        <v/>
      </c>
      <c r="BE176" s="143" t="str">
        <f>IF($A176="","",_xlfn.IFNA(RTD($A$1,,"order",$A176,BE$6,$A$2),""))</f>
        <v/>
      </c>
      <c r="BF176" s="143" t="str">
        <f>IF($A176="","",_xlfn.IFNA(RTD($A$1,,"order",$A176,BF$6,$A$2),""))</f>
        <v/>
      </c>
      <c r="BG176" s="143" t="str">
        <f>IF($A176="","",_xlfn.IFNA(RTD($A$1,,"order",$A176,BG$6,$A$2),""))</f>
        <v/>
      </c>
      <c r="BH176" s="143" t="str">
        <f>IF($A176="","",_xlfn.IFNA(RTD($A$1,,"order",$A176,BH$6,$A$2),""))</f>
        <v/>
      </c>
      <c r="BI176" s="143" t="str">
        <f>IF($A176="","",_xlfn.IFNA(RTD($A$1,,"order",$A176,BI$6,$A$2),""))</f>
        <v/>
      </c>
      <c r="BJ176" s="143" t="str">
        <f>IF($A176="","",_xlfn.IFNA(RTD($A$1,,"order",$A176,BJ$6,$A$2),""))</f>
        <v/>
      </c>
      <c r="BK176" s="143" t="str">
        <f>IF($A176="","",_xlfn.IFNA(RTD($A$1,,"order",$A176,BK$6,$A$2),""))</f>
        <v/>
      </c>
      <c r="BL176" s="143" t="str">
        <f>IF($A176="","",_xlfn.IFNA(RTD($A$1,,"order",$A176,BL$6,$A$2),""))</f>
        <v/>
      </c>
      <c r="BM176" s="143" t="str">
        <f>IF($A176="","",_xlfn.IFNA(RTD($A$1,,"order",$A176,BM$6,$A$2),""))</f>
        <v/>
      </c>
      <c r="BN176" s="143" t="str">
        <f>IF($A176="","",_xlfn.IFNA(RTD($A$1,,"order",$A176,BN$6,$A$2),""))</f>
        <v/>
      </c>
      <c r="BO176" s="149" t="str">
        <f>IF($A176="","",_xlfn.IFNA(RTD($A$1,,"order",$A176,BO$6,$A$2),""))</f>
        <v/>
      </c>
      <c r="BP176" s="149" t="str">
        <f>IF($A176="","",_xlfn.IFNA(RTD($A$1,,"order",$A176,BP$6,$A$2),""))</f>
        <v/>
      </c>
      <c r="BQ176" s="149" t="str">
        <f>IF($A176="","",_xlfn.IFNA(RTD($A$1,,"order",$A176,BQ$6,$A$2),""))</f>
        <v/>
      </c>
      <c r="BR176" s="59" t="str">
        <f>IF($A176="","",_xlfn.IFNA(RTD($A$1,,"order",$A176,BR$6,$A$2),""))</f>
        <v/>
      </c>
      <c r="BS176" s="59" t="str">
        <f>IF($A176="","",_xlfn.IFNA(RTD($A$1,,"order",$A176,BS$6,$A$2),""))</f>
        <v/>
      </c>
      <c r="BT176" s="59" t="str">
        <f>IF($A176="","",_xlfn.IFNA(RTD($A$1,,"order",$A176,BT$6,$A$2),""))</f>
        <v/>
      </c>
      <c r="BU176" s="59" t="str">
        <f>IF($A176="","",_xlfn.IFNA(RTD($A$1,,"order",$A176,BU$6,$A$2),""))</f>
        <v/>
      </c>
      <c r="BV176" s="59" t="str">
        <f>IF($A176="","",_xlfn.IFNA(RTD($A$1,,"order",$A176,BV$6,$A$2),""))</f>
        <v/>
      </c>
      <c r="BW176" s="59" t="str">
        <f>IF($A176="","",_xlfn.IFNA(RTD($A$1,,"order",$A176,BW$6,$A$2),""))</f>
        <v/>
      </c>
      <c r="BX176" s="59" t="str">
        <f>IF($A176="","",_xlfn.IFNA(RTD($A$1,,"order",$A176,BX$6,$A$2),""))</f>
        <v/>
      </c>
      <c r="BY176" s="59" t="str">
        <f>IF($A176="","",_xlfn.IFNA(RTD($A$1,,"order",$A176,BY$6,$A$2),""))</f>
        <v/>
      </c>
      <c r="BZ176" s="59" t="str">
        <f>IF($A176="","",_xlfn.IFNA(RTD($A$1,,"order",$A176,BZ$6,$A$2),""))</f>
        <v/>
      </c>
      <c r="CA176" s="59" t="str">
        <f>IF($A176="","",_xlfn.IFNA(RTD($A$1,,"order",$A176,CA$6,$A$2),""))</f>
        <v/>
      </c>
      <c r="CB176" s="59" t="str">
        <f>IF($A176="","",_xlfn.IFNA(RTD($A$1,,"order",$A176,CB$6,$A$2),""))</f>
        <v/>
      </c>
    </row>
    <row r="177" spans="1:80" x14ac:dyDescent="0.55000000000000004">
      <c r="A177" s="59" t="str">
        <f>IF(LiveOn,IFERROR(MID(","&amp;$B$5&amp;",",FIND(CHAR(1),SUBSTITUTE(","&amp;$B$5&amp;",",",",CHAR(1),ROWS($A$7:A177)))+1,FIND(CHAR(1),SUBSTITUTE(","&amp;$B$5&amp;",",",",CHAR(1),ROWS($A$7:A177)+1))-FIND(CHAR(1),SUBSTITUTE(","&amp;$B$5&amp;",",",",CHAR(1),ROWS($A$7:A177)))-1),""),"")</f>
        <v/>
      </c>
      <c r="B177" s="115" t="str">
        <f>IF($A177="","",IF(ISNUMBER(UtcOffset),IF(ISNUMBER(RTD($A$1,,"order",$A177,B$6,$A$2)),RTD($A$1,,"order",$A177,B$6,$A$2)+UtcOffset,RTD($A$1,,"order",$A177,B$6,$A$2)),""))</f>
        <v/>
      </c>
      <c r="C177" s="115" t="str">
        <f>IF($A177="","",IF(ISNUMBER(UtcOffset),IF(ISNUMBER(RTD($A$1,,"order",$A177,C$6,$A$2)),RTD($A$1,,"order",$A177,C$6,$A$2)+UtcOffset,RTD($A$1,,"order",$A177,C$6,$A$2)),""))</f>
        <v/>
      </c>
      <c r="D177" s="61" t="str">
        <f>IF($A177="","",_xlfn.IFNA(RTD($A$1,,"order",$A177,D$6,$A$2),""))</f>
        <v/>
      </c>
      <c r="E177" s="123" t="str">
        <f>IF($A177="","",_xlfn.IFNA(RTD($A$1,,"order",$A177,E$6,$A$2),""))</f>
        <v/>
      </c>
      <c r="F177" s="130" t="str">
        <f>IF($A177="","",_xlfn.IFNA(RTD($A$1,,"order",$A177,F$6,$A$2),""))</f>
        <v/>
      </c>
      <c r="G177" s="130" t="str">
        <f>IF($A177="","",_xlfn.IFNA(RTD($A$1,,"order",$A177,G$6,$A$2),""))</f>
        <v/>
      </c>
      <c r="H177" s="82" t="str">
        <f>IF($A177="","",_xlfn.IFNA(RTD($A$1,,"order",$A177,H$6,$A$2),""))</f>
        <v/>
      </c>
      <c r="I177" s="135" t="str">
        <f>IF($A177="","",_xlfn.IFNA(RTD($A$1,,"order",$A177,I$6,$A$2),""))</f>
        <v/>
      </c>
      <c r="J177" s="135" t="str">
        <f>IF($A177="","",_xlfn.IFNA(RTD($A$1,,"order",$A177,J$6,$A$2),""))</f>
        <v/>
      </c>
      <c r="K177" s="139" t="str">
        <f>IF($A177="","",_xlfn.IFNA(RTD($A$1,,"order",$A177,K$6,$A$2),""))</f>
        <v/>
      </c>
      <c r="L177" s="139" t="str">
        <f>IF($A177="","",_xlfn.IFNA(RTD($A$1,,"order",$A177,L$6,$A$2),""))</f>
        <v/>
      </c>
      <c r="M177" s="62" t="str">
        <f>IF($A177="","",_xlfn.IFNA(RTD($A$1,,"order",$A177,M$6,$A$2),""))</f>
        <v/>
      </c>
      <c r="N177" s="62" t="str">
        <f>IF($A177="","",_xlfn.IFNA(RTD($A$1,,"order",$A177,N$6,$A$2),""))</f>
        <v/>
      </c>
      <c r="O177" s="142" t="str">
        <f>IF($A177="","",_xlfn.IFNA(RTD($A$1,,"order",$A177,O$6,$A$2),""))</f>
        <v/>
      </c>
      <c r="P177" s="142" t="str">
        <f>IF($A177="","",_xlfn.IFNA(RTD($A$1,,"order",$A177,P$6,$A$2),""))</f>
        <v/>
      </c>
      <c r="Q177" s="152" t="str">
        <f>IF($A177="","",_xlfn.IFNA(RTD($A$1,,"order",$A177,Q$6,$A$2),""))</f>
        <v/>
      </c>
      <c r="R177" s="59" t="str">
        <f>IF($A177="","",_xlfn.IFNA(RTD($A$1,,"order",$A177,R$6,$A$2),""))</f>
        <v/>
      </c>
      <c r="S177" s="59" t="str">
        <f>IF($A177="","",_xlfn.IFNA(RTD($A$1,,"order",$A177,S$6,$A$2),""))</f>
        <v/>
      </c>
      <c r="T177" s="143" t="str">
        <f>IF($A177="","",_xlfn.IFNA(RTD($A$1,,"order",$A177,T$6,$A$2),""))</f>
        <v/>
      </c>
      <c r="U177" s="143" t="str">
        <f>IF($A177="","",_xlfn.IFNA(RTD($A$1,,"order",$A177,U$6,$A$2),""))</f>
        <v/>
      </c>
      <c r="V177" s="143" t="str">
        <f>IF($A177="","",_xlfn.IFNA(RTD($A$1,,"order",$A177,V$6,$A$2),""))</f>
        <v/>
      </c>
      <c r="W177" s="143" t="str">
        <f>IF($A177="","",_xlfn.IFNA(RTD($A$1,,"order",$A177,W$6,$A$2),""))</f>
        <v/>
      </c>
      <c r="X177" s="147" t="str">
        <f>IF($A177="","",_xlfn.IFNA(RTD($A$1,,"order",$A177,X$6,$A$2),""))</f>
        <v/>
      </c>
      <c r="Y177" s="147" t="str">
        <f>IF($A177="","",_xlfn.IFNA(RTD($A$1,,"order",$A177,Y$6,$A$2),""))</f>
        <v/>
      </c>
      <c r="Z177" s="143" t="str">
        <f>IF($A177="","",_xlfn.IFNA(RTD($A$1,,"order",$A177,Z$6,$A$2),""))</f>
        <v/>
      </c>
      <c r="AA177" s="143" t="str">
        <f>IF($A177="","",_xlfn.IFNA(RTD($A$1,,"order",$A177,AA$6,$A$2),""))</f>
        <v/>
      </c>
      <c r="AB177" s="143" t="str">
        <f>IF($A177="","",_xlfn.IFNA(RTD($A$1,,"order",$A177,AB$6,$A$2),""))</f>
        <v/>
      </c>
      <c r="AC177" s="143" t="str">
        <f>IF($A177="","",_xlfn.IFNA(RTD($A$1,,"order",$A177,AC$6,$A$2),""))</f>
        <v/>
      </c>
      <c r="AD177" s="143" t="str">
        <f>IF($A177="","",_xlfn.IFNA(RTD($A$1,,"order",$A177,AD$6,$A$2),""))</f>
        <v/>
      </c>
      <c r="AE177" s="59" t="str">
        <f>IF($A177="","",_xlfn.IFNA(RTD($A$1,,"order",$A177,AE$6,$A$2),""))</f>
        <v/>
      </c>
      <c r="AF177" s="59" t="str">
        <f>IF($A177="","",_xlfn.IFNA(RTD($A$1,,"order",$A177,AF$6,$A$2),""))</f>
        <v/>
      </c>
      <c r="AG177" s="59" t="str">
        <f>IF($A177="","",_xlfn.IFNA(RTD($A$1,,"order",$A177,AG$6,$A$2),""))</f>
        <v/>
      </c>
      <c r="AH177" s="59" t="str">
        <f>IF($A177="","",_xlfn.IFNA(RTD($A$1,,"order",$A177,AH$6,$A$2),""))</f>
        <v/>
      </c>
      <c r="AI177" s="143" t="str">
        <f>IF($A177="","",_xlfn.IFNA(RTD($A$1,,"order",$A177,AI$6,$A$2),""))</f>
        <v/>
      </c>
      <c r="AJ177" s="59" t="str">
        <f>IF($A177="","",_xlfn.IFNA(RTD($A$1,,"order",$A177,AJ$6,$A$2),""))</f>
        <v/>
      </c>
      <c r="AK177" s="143" t="str">
        <f>IF($A177="","",_xlfn.IFNA(RTD($A$1,,"order",$A177,AK$6,$A$2),""))</f>
        <v/>
      </c>
      <c r="AL177" s="59" t="str">
        <f>IF($A177="","",_xlfn.IFNA(RTD($A$1,,"order",$A177,AL$6,$A$2),""))</f>
        <v/>
      </c>
      <c r="AM177" s="143" t="str">
        <f>IF($A177="","",_xlfn.IFNA(RTD($A$1,,"order",$A177,AM$6,$A$2),""))</f>
        <v/>
      </c>
      <c r="AN177" s="143" t="str">
        <f>IF($A177="","",_xlfn.IFNA(RTD($A$1,,"order",$A177,AN$6,$A$2),""))</f>
        <v/>
      </c>
      <c r="AO177" s="143" t="str">
        <f>IF($A177="","",_xlfn.IFNA(RTD($A$1,,"order",$A177,AO$6,$A$2),""))</f>
        <v/>
      </c>
      <c r="AP177" s="143" t="str">
        <f>IF($A177="","",_xlfn.IFNA(RTD($A$1,,"order",$A177,AP$6,$A$2),""))</f>
        <v/>
      </c>
      <c r="AQ177" s="143" t="str">
        <f>IF($A177="","",_xlfn.IFNA(RTD($A$1,,"order",$A177,AQ$6,$A$2),""))</f>
        <v/>
      </c>
      <c r="AR177" s="143" t="str">
        <f>IF($A177="","",_xlfn.IFNA(RTD($A$1,,"order",$A177,AR$6,$A$2),""))</f>
        <v/>
      </c>
      <c r="AS177" s="143" t="str">
        <f>IF($A177="","",_xlfn.IFNA(RTD($A$1,,"order",$A177,AS$6,$A$2),""))</f>
        <v/>
      </c>
      <c r="AT177" s="143" t="str">
        <f>IF($A177="","",_xlfn.IFNA(RTD($A$1,,"order",$A177,AT$6,$A$2),""))</f>
        <v/>
      </c>
      <c r="AU177" s="59" t="str">
        <f>IF($A177="","",_xlfn.IFNA(RTD($A$1,,"order",$A177,AU$6,$A$2),""))</f>
        <v/>
      </c>
      <c r="AV177" s="59" t="str">
        <f>IF($A177="","",_xlfn.IFNA(RTD($A$1,,"order",$A177,AV$6,$A$2),""))</f>
        <v/>
      </c>
      <c r="AW177" s="143" t="str">
        <f>IF($A177="","",_xlfn.IFNA(RTD($A$1,,"order",$A177,AW$6,$A$2),""))</f>
        <v/>
      </c>
      <c r="AX177" s="143" t="str">
        <f>IF($A177="","",_xlfn.IFNA(RTD($A$1,,"order",$A177,AX$6,$A$2),""))</f>
        <v/>
      </c>
      <c r="AY177" s="143" t="str">
        <f>IF($A177="","",_xlfn.IFNA(RTD($A$1,,"order",$A177,AY$6,$A$2),""))</f>
        <v/>
      </c>
      <c r="AZ177" s="143" t="str">
        <f>IF($A177="","",_xlfn.IFNA(RTD($A$1,,"order",$A177,AZ$6,$A$2),""))</f>
        <v/>
      </c>
      <c r="BA177" s="143" t="str">
        <f>IF($A177="","",_xlfn.IFNA(RTD($A$1,,"order",$A177,BA$6,$A$2),""))</f>
        <v/>
      </c>
      <c r="BB177" s="143" t="str">
        <f>IF($A177="","",_xlfn.IFNA(RTD($A$1,,"order",$A177,BB$6,$A$2),""))</f>
        <v/>
      </c>
      <c r="BC177" s="143" t="str">
        <f>IF($A177="","",_xlfn.IFNA(RTD($A$1,,"order",$A177,BC$6,$A$2),""))</f>
        <v/>
      </c>
      <c r="BD177" s="143" t="str">
        <f>IF($A177="","",_xlfn.IFNA(RTD($A$1,,"order",$A177,BD$6,$A$2),""))</f>
        <v/>
      </c>
      <c r="BE177" s="143" t="str">
        <f>IF($A177="","",_xlfn.IFNA(RTD($A$1,,"order",$A177,BE$6,$A$2),""))</f>
        <v/>
      </c>
      <c r="BF177" s="143" t="str">
        <f>IF($A177="","",_xlfn.IFNA(RTD($A$1,,"order",$A177,BF$6,$A$2),""))</f>
        <v/>
      </c>
      <c r="BG177" s="143" t="str">
        <f>IF($A177="","",_xlfn.IFNA(RTD($A$1,,"order",$A177,BG$6,$A$2),""))</f>
        <v/>
      </c>
      <c r="BH177" s="143" t="str">
        <f>IF($A177="","",_xlfn.IFNA(RTD($A$1,,"order",$A177,BH$6,$A$2),""))</f>
        <v/>
      </c>
      <c r="BI177" s="143" t="str">
        <f>IF($A177="","",_xlfn.IFNA(RTD($A$1,,"order",$A177,BI$6,$A$2),""))</f>
        <v/>
      </c>
      <c r="BJ177" s="143" t="str">
        <f>IF($A177="","",_xlfn.IFNA(RTD($A$1,,"order",$A177,BJ$6,$A$2),""))</f>
        <v/>
      </c>
      <c r="BK177" s="143" t="str">
        <f>IF($A177="","",_xlfn.IFNA(RTD($A$1,,"order",$A177,BK$6,$A$2),""))</f>
        <v/>
      </c>
      <c r="BL177" s="143" t="str">
        <f>IF($A177="","",_xlfn.IFNA(RTD($A$1,,"order",$A177,BL$6,$A$2),""))</f>
        <v/>
      </c>
      <c r="BM177" s="143" t="str">
        <f>IF($A177="","",_xlfn.IFNA(RTD($A$1,,"order",$A177,BM$6,$A$2),""))</f>
        <v/>
      </c>
      <c r="BN177" s="143" t="str">
        <f>IF($A177="","",_xlfn.IFNA(RTD($A$1,,"order",$A177,BN$6,$A$2),""))</f>
        <v/>
      </c>
      <c r="BO177" s="149" t="str">
        <f>IF($A177="","",_xlfn.IFNA(RTD($A$1,,"order",$A177,BO$6,$A$2),""))</f>
        <v/>
      </c>
      <c r="BP177" s="149" t="str">
        <f>IF($A177="","",_xlfn.IFNA(RTD($A$1,,"order",$A177,BP$6,$A$2),""))</f>
        <v/>
      </c>
      <c r="BQ177" s="149" t="str">
        <f>IF($A177="","",_xlfn.IFNA(RTD($A$1,,"order",$A177,BQ$6,$A$2),""))</f>
        <v/>
      </c>
      <c r="BR177" s="59" t="str">
        <f>IF($A177="","",_xlfn.IFNA(RTD($A$1,,"order",$A177,BR$6,$A$2),""))</f>
        <v/>
      </c>
      <c r="BS177" s="59" t="str">
        <f>IF($A177="","",_xlfn.IFNA(RTD($A$1,,"order",$A177,BS$6,$A$2),""))</f>
        <v/>
      </c>
      <c r="BT177" s="59" t="str">
        <f>IF($A177="","",_xlfn.IFNA(RTD($A$1,,"order",$A177,BT$6,$A$2),""))</f>
        <v/>
      </c>
      <c r="BU177" s="59" t="str">
        <f>IF($A177="","",_xlfn.IFNA(RTD($A$1,,"order",$A177,BU$6,$A$2),""))</f>
        <v/>
      </c>
      <c r="BV177" s="59" t="str">
        <f>IF($A177="","",_xlfn.IFNA(RTD($A$1,,"order",$A177,BV$6,$A$2),""))</f>
        <v/>
      </c>
      <c r="BW177" s="59" t="str">
        <f>IF($A177="","",_xlfn.IFNA(RTD($A$1,,"order",$A177,BW$6,$A$2),""))</f>
        <v/>
      </c>
      <c r="BX177" s="59" t="str">
        <f>IF($A177="","",_xlfn.IFNA(RTD($A$1,,"order",$A177,BX$6,$A$2),""))</f>
        <v/>
      </c>
      <c r="BY177" s="59" t="str">
        <f>IF($A177="","",_xlfn.IFNA(RTD($A$1,,"order",$A177,BY$6,$A$2),""))</f>
        <v/>
      </c>
      <c r="BZ177" s="59" t="str">
        <f>IF($A177="","",_xlfn.IFNA(RTD($A$1,,"order",$A177,BZ$6,$A$2),""))</f>
        <v/>
      </c>
      <c r="CA177" s="59" t="str">
        <f>IF($A177="","",_xlfn.IFNA(RTD($A$1,,"order",$A177,CA$6,$A$2),""))</f>
        <v/>
      </c>
      <c r="CB177" s="59" t="str">
        <f>IF($A177="","",_xlfn.IFNA(RTD($A$1,,"order",$A177,CB$6,$A$2),""))</f>
        <v/>
      </c>
    </row>
    <row r="178" spans="1:80" x14ac:dyDescent="0.55000000000000004">
      <c r="A178" s="59" t="str">
        <f>IF(LiveOn,IFERROR(MID(","&amp;$B$5&amp;",",FIND(CHAR(1),SUBSTITUTE(","&amp;$B$5&amp;",",",",CHAR(1),ROWS($A$7:A178)))+1,FIND(CHAR(1),SUBSTITUTE(","&amp;$B$5&amp;",",",",CHAR(1),ROWS($A$7:A178)+1))-FIND(CHAR(1),SUBSTITUTE(","&amp;$B$5&amp;",",",",CHAR(1),ROWS($A$7:A178)))-1),""),"")</f>
        <v/>
      </c>
      <c r="B178" s="115" t="str">
        <f>IF($A178="","",IF(ISNUMBER(UtcOffset),IF(ISNUMBER(RTD($A$1,,"order",$A178,B$6,$A$2)),RTD($A$1,,"order",$A178,B$6,$A$2)+UtcOffset,RTD($A$1,,"order",$A178,B$6,$A$2)),""))</f>
        <v/>
      </c>
      <c r="C178" s="115" t="str">
        <f>IF($A178="","",IF(ISNUMBER(UtcOffset),IF(ISNUMBER(RTD($A$1,,"order",$A178,C$6,$A$2)),RTD($A$1,,"order",$A178,C$6,$A$2)+UtcOffset,RTD($A$1,,"order",$A178,C$6,$A$2)),""))</f>
        <v/>
      </c>
      <c r="D178" s="61" t="str">
        <f>IF($A178="","",_xlfn.IFNA(RTD($A$1,,"order",$A178,D$6,$A$2),""))</f>
        <v/>
      </c>
      <c r="E178" s="123" t="str">
        <f>IF($A178="","",_xlfn.IFNA(RTD($A$1,,"order",$A178,E$6,$A$2),""))</f>
        <v/>
      </c>
      <c r="F178" s="130" t="str">
        <f>IF($A178="","",_xlfn.IFNA(RTD($A$1,,"order",$A178,F$6,$A$2),""))</f>
        <v/>
      </c>
      <c r="G178" s="130" t="str">
        <f>IF($A178="","",_xlfn.IFNA(RTD($A$1,,"order",$A178,G$6,$A$2),""))</f>
        <v/>
      </c>
      <c r="H178" s="82" t="str">
        <f>IF($A178="","",_xlfn.IFNA(RTD($A$1,,"order",$A178,H$6,$A$2),""))</f>
        <v/>
      </c>
      <c r="I178" s="135" t="str">
        <f>IF($A178="","",_xlfn.IFNA(RTD($A$1,,"order",$A178,I$6,$A$2),""))</f>
        <v/>
      </c>
      <c r="J178" s="135" t="str">
        <f>IF($A178="","",_xlfn.IFNA(RTD($A$1,,"order",$A178,J$6,$A$2),""))</f>
        <v/>
      </c>
      <c r="K178" s="139" t="str">
        <f>IF($A178="","",_xlfn.IFNA(RTD($A$1,,"order",$A178,K$6,$A$2),""))</f>
        <v/>
      </c>
      <c r="L178" s="139" t="str">
        <f>IF($A178="","",_xlfn.IFNA(RTD($A$1,,"order",$A178,L$6,$A$2),""))</f>
        <v/>
      </c>
      <c r="M178" s="62" t="str">
        <f>IF($A178="","",_xlfn.IFNA(RTD($A$1,,"order",$A178,M$6,$A$2),""))</f>
        <v/>
      </c>
      <c r="N178" s="62" t="str">
        <f>IF($A178="","",_xlfn.IFNA(RTD($A$1,,"order",$A178,N$6,$A$2),""))</f>
        <v/>
      </c>
      <c r="O178" s="142" t="str">
        <f>IF($A178="","",_xlfn.IFNA(RTD($A$1,,"order",$A178,O$6,$A$2),""))</f>
        <v/>
      </c>
      <c r="P178" s="142" t="str">
        <f>IF($A178="","",_xlfn.IFNA(RTD($A$1,,"order",$A178,P$6,$A$2),""))</f>
        <v/>
      </c>
      <c r="Q178" s="152" t="str">
        <f>IF($A178="","",_xlfn.IFNA(RTD($A$1,,"order",$A178,Q$6,$A$2),""))</f>
        <v/>
      </c>
      <c r="R178" s="59" t="str">
        <f>IF($A178="","",_xlfn.IFNA(RTD($A$1,,"order",$A178,R$6,$A$2),""))</f>
        <v/>
      </c>
      <c r="S178" s="59" t="str">
        <f>IF($A178="","",_xlfn.IFNA(RTD($A$1,,"order",$A178,S$6,$A$2),""))</f>
        <v/>
      </c>
      <c r="T178" s="143" t="str">
        <f>IF($A178="","",_xlfn.IFNA(RTD($A$1,,"order",$A178,T$6,$A$2),""))</f>
        <v/>
      </c>
      <c r="U178" s="143" t="str">
        <f>IF($A178="","",_xlfn.IFNA(RTD($A$1,,"order",$A178,U$6,$A$2),""))</f>
        <v/>
      </c>
      <c r="V178" s="143" t="str">
        <f>IF($A178="","",_xlfn.IFNA(RTD($A$1,,"order",$A178,V$6,$A$2),""))</f>
        <v/>
      </c>
      <c r="W178" s="143" t="str">
        <f>IF($A178="","",_xlfn.IFNA(RTD($A$1,,"order",$A178,W$6,$A$2),""))</f>
        <v/>
      </c>
      <c r="X178" s="147" t="str">
        <f>IF($A178="","",_xlfn.IFNA(RTD($A$1,,"order",$A178,X$6,$A$2),""))</f>
        <v/>
      </c>
      <c r="Y178" s="147" t="str">
        <f>IF($A178="","",_xlfn.IFNA(RTD($A$1,,"order",$A178,Y$6,$A$2),""))</f>
        <v/>
      </c>
      <c r="Z178" s="143" t="str">
        <f>IF($A178="","",_xlfn.IFNA(RTD($A$1,,"order",$A178,Z$6,$A$2),""))</f>
        <v/>
      </c>
      <c r="AA178" s="143" t="str">
        <f>IF($A178="","",_xlfn.IFNA(RTD($A$1,,"order",$A178,AA$6,$A$2),""))</f>
        <v/>
      </c>
      <c r="AB178" s="143" t="str">
        <f>IF($A178="","",_xlfn.IFNA(RTD($A$1,,"order",$A178,AB$6,$A$2),""))</f>
        <v/>
      </c>
      <c r="AC178" s="143" t="str">
        <f>IF($A178="","",_xlfn.IFNA(RTD($A$1,,"order",$A178,AC$6,$A$2),""))</f>
        <v/>
      </c>
      <c r="AD178" s="143" t="str">
        <f>IF($A178="","",_xlfn.IFNA(RTD($A$1,,"order",$A178,AD$6,$A$2),""))</f>
        <v/>
      </c>
      <c r="AE178" s="59" t="str">
        <f>IF($A178="","",_xlfn.IFNA(RTD($A$1,,"order",$A178,AE$6,$A$2),""))</f>
        <v/>
      </c>
      <c r="AF178" s="59" t="str">
        <f>IF($A178="","",_xlfn.IFNA(RTD($A$1,,"order",$A178,AF$6,$A$2),""))</f>
        <v/>
      </c>
      <c r="AG178" s="59" t="str">
        <f>IF($A178="","",_xlfn.IFNA(RTD($A$1,,"order",$A178,AG$6,$A$2),""))</f>
        <v/>
      </c>
      <c r="AH178" s="59" t="str">
        <f>IF($A178="","",_xlfn.IFNA(RTD($A$1,,"order",$A178,AH$6,$A$2),""))</f>
        <v/>
      </c>
      <c r="AI178" s="143" t="str">
        <f>IF($A178="","",_xlfn.IFNA(RTD($A$1,,"order",$A178,AI$6,$A$2),""))</f>
        <v/>
      </c>
      <c r="AJ178" s="59" t="str">
        <f>IF($A178="","",_xlfn.IFNA(RTD($A$1,,"order",$A178,AJ$6,$A$2),""))</f>
        <v/>
      </c>
      <c r="AK178" s="143" t="str">
        <f>IF($A178="","",_xlfn.IFNA(RTD($A$1,,"order",$A178,AK$6,$A$2),""))</f>
        <v/>
      </c>
      <c r="AL178" s="59" t="str">
        <f>IF($A178="","",_xlfn.IFNA(RTD($A$1,,"order",$A178,AL$6,$A$2),""))</f>
        <v/>
      </c>
      <c r="AM178" s="143" t="str">
        <f>IF($A178="","",_xlfn.IFNA(RTD($A$1,,"order",$A178,AM$6,$A$2),""))</f>
        <v/>
      </c>
      <c r="AN178" s="143" t="str">
        <f>IF($A178="","",_xlfn.IFNA(RTD($A$1,,"order",$A178,AN$6,$A$2),""))</f>
        <v/>
      </c>
      <c r="AO178" s="143" t="str">
        <f>IF($A178="","",_xlfn.IFNA(RTD($A$1,,"order",$A178,AO$6,$A$2),""))</f>
        <v/>
      </c>
      <c r="AP178" s="143" t="str">
        <f>IF($A178="","",_xlfn.IFNA(RTD($A$1,,"order",$A178,AP$6,$A$2),""))</f>
        <v/>
      </c>
      <c r="AQ178" s="143" t="str">
        <f>IF($A178="","",_xlfn.IFNA(RTD($A$1,,"order",$A178,AQ$6,$A$2),""))</f>
        <v/>
      </c>
      <c r="AR178" s="143" t="str">
        <f>IF($A178="","",_xlfn.IFNA(RTD($A$1,,"order",$A178,AR$6,$A$2),""))</f>
        <v/>
      </c>
      <c r="AS178" s="143" t="str">
        <f>IF($A178="","",_xlfn.IFNA(RTD($A$1,,"order",$A178,AS$6,$A$2),""))</f>
        <v/>
      </c>
      <c r="AT178" s="143" t="str">
        <f>IF($A178="","",_xlfn.IFNA(RTD($A$1,,"order",$A178,AT$6,$A$2),""))</f>
        <v/>
      </c>
      <c r="AU178" s="59" t="str">
        <f>IF($A178="","",_xlfn.IFNA(RTD($A$1,,"order",$A178,AU$6,$A$2),""))</f>
        <v/>
      </c>
      <c r="AV178" s="59" t="str">
        <f>IF($A178="","",_xlfn.IFNA(RTD($A$1,,"order",$A178,AV$6,$A$2),""))</f>
        <v/>
      </c>
      <c r="AW178" s="143" t="str">
        <f>IF($A178="","",_xlfn.IFNA(RTD($A$1,,"order",$A178,AW$6,$A$2),""))</f>
        <v/>
      </c>
      <c r="AX178" s="143" t="str">
        <f>IF($A178="","",_xlfn.IFNA(RTD($A$1,,"order",$A178,AX$6,$A$2),""))</f>
        <v/>
      </c>
      <c r="AY178" s="143" t="str">
        <f>IF($A178="","",_xlfn.IFNA(RTD($A$1,,"order",$A178,AY$6,$A$2),""))</f>
        <v/>
      </c>
      <c r="AZ178" s="143" t="str">
        <f>IF($A178="","",_xlfn.IFNA(RTD($A$1,,"order",$A178,AZ$6,$A$2),""))</f>
        <v/>
      </c>
      <c r="BA178" s="143" t="str">
        <f>IF($A178="","",_xlfn.IFNA(RTD($A$1,,"order",$A178,BA$6,$A$2),""))</f>
        <v/>
      </c>
      <c r="BB178" s="143" t="str">
        <f>IF($A178="","",_xlfn.IFNA(RTD($A$1,,"order",$A178,BB$6,$A$2),""))</f>
        <v/>
      </c>
      <c r="BC178" s="143" t="str">
        <f>IF($A178="","",_xlfn.IFNA(RTD($A$1,,"order",$A178,BC$6,$A$2),""))</f>
        <v/>
      </c>
      <c r="BD178" s="143" t="str">
        <f>IF($A178="","",_xlfn.IFNA(RTD($A$1,,"order",$A178,BD$6,$A$2),""))</f>
        <v/>
      </c>
      <c r="BE178" s="143" t="str">
        <f>IF($A178="","",_xlfn.IFNA(RTD($A$1,,"order",$A178,BE$6,$A$2),""))</f>
        <v/>
      </c>
      <c r="BF178" s="143" t="str">
        <f>IF($A178="","",_xlfn.IFNA(RTD($A$1,,"order",$A178,BF$6,$A$2),""))</f>
        <v/>
      </c>
      <c r="BG178" s="143" t="str">
        <f>IF($A178="","",_xlfn.IFNA(RTD($A$1,,"order",$A178,BG$6,$A$2),""))</f>
        <v/>
      </c>
      <c r="BH178" s="143" t="str">
        <f>IF($A178="","",_xlfn.IFNA(RTD($A$1,,"order",$A178,BH$6,$A$2),""))</f>
        <v/>
      </c>
      <c r="BI178" s="143" t="str">
        <f>IF($A178="","",_xlfn.IFNA(RTD($A$1,,"order",$A178,BI$6,$A$2),""))</f>
        <v/>
      </c>
      <c r="BJ178" s="143" t="str">
        <f>IF($A178="","",_xlfn.IFNA(RTD($A$1,,"order",$A178,BJ$6,$A$2),""))</f>
        <v/>
      </c>
      <c r="BK178" s="143" t="str">
        <f>IF($A178="","",_xlfn.IFNA(RTD($A$1,,"order",$A178,BK$6,$A$2),""))</f>
        <v/>
      </c>
      <c r="BL178" s="143" t="str">
        <f>IF($A178="","",_xlfn.IFNA(RTD($A$1,,"order",$A178,BL$6,$A$2),""))</f>
        <v/>
      </c>
      <c r="BM178" s="143" t="str">
        <f>IF($A178="","",_xlfn.IFNA(RTD($A$1,,"order",$A178,BM$6,$A$2),""))</f>
        <v/>
      </c>
      <c r="BN178" s="143" t="str">
        <f>IF($A178="","",_xlfn.IFNA(RTD($A$1,,"order",$A178,BN$6,$A$2),""))</f>
        <v/>
      </c>
      <c r="BO178" s="149" t="str">
        <f>IF($A178="","",_xlfn.IFNA(RTD($A$1,,"order",$A178,BO$6,$A$2),""))</f>
        <v/>
      </c>
      <c r="BP178" s="149" t="str">
        <f>IF($A178="","",_xlfn.IFNA(RTD($A$1,,"order",$A178,BP$6,$A$2),""))</f>
        <v/>
      </c>
      <c r="BQ178" s="149" t="str">
        <f>IF($A178="","",_xlfn.IFNA(RTD($A$1,,"order",$A178,BQ$6,$A$2),""))</f>
        <v/>
      </c>
      <c r="BR178" s="59" t="str">
        <f>IF($A178="","",_xlfn.IFNA(RTD($A$1,,"order",$A178,BR$6,$A$2),""))</f>
        <v/>
      </c>
      <c r="BS178" s="59" t="str">
        <f>IF($A178="","",_xlfn.IFNA(RTD($A$1,,"order",$A178,BS$6,$A$2),""))</f>
        <v/>
      </c>
      <c r="BT178" s="59" t="str">
        <f>IF($A178="","",_xlfn.IFNA(RTD($A$1,,"order",$A178,BT$6,$A$2),""))</f>
        <v/>
      </c>
      <c r="BU178" s="59" t="str">
        <f>IF($A178="","",_xlfn.IFNA(RTD($A$1,,"order",$A178,BU$6,$A$2),""))</f>
        <v/>
      </c>
      <c r="BV178" s="59" t="str">
        <f>IF($A178="","",_xlfn.IFNA(RTD($A$1,,"order",$A178,BV$6,$A$2),""))</f>
        <v/>
      </c>
      <c r="BW178" s="59" t="str">
        <f>IF($A178="","",_xlfn.IFNA(RTD($A$1,,"order",$A178,BW$6,$A$2),""))</f>
        <v/>
      </c>
      <c r="BX178" s="59" t="str">
        <f>IF($A178="","",_xlfn.IFNA(RTD($A$1,,"order",$A178,BX$6,$A$2),""))</f>
        <v/>
      </c>
      <c r="BY178" s="59" t="str">
        <f>IF($A178="","",_xlfn.IFNA(RTD($A$1,,"order",$A178,BY$6,$A$2),""))</f>
        <v/>
      </c>
      <c r="BZ178" s="59" t="str">
        <f>IF($A178="","",_xlfn.IFNA(RTD($A$1,,"order",$A178,BZ$6,$A$2),""))</f>
        <v/>
      </c>
      <c r="CA178" s="59" t="str">
        <f>IF($A178="","",_xlfn.IFNA(RTD($A$1,,"order",$A178,CA$6,$A$2),""))</f>
        <v/>
      </c>
      <c r="CB178" s="59" t="str">
        <f>IF($A178="","",_xlfn.IFNA(RTD($A$1,,"order",$A178,CB$6,$A$2),""))</f>
        <v/>
      </c>
    </row>
    <row r="179" spans="1:80" x14ac:dyDescent="0.55000000000000004">
      <c r="A179" s="59" t="str">
        <f>IF(LiveOn,IFERROR(MID(","&amp;$B$5&amp;",",FIND(CHAR(1),SUBSTITUTE(","&amp;$B$5&amp;",",",",CHAR(1),ROWS($A$7:A179)))+1,FIND(CHAR(1),SUBSTITUTE(","&amp;$B$5&amp;",",",",CHAR(1),ROWS($A$7:A179)+1))-FIND(CHAR(1),SUBSTITUTE(","&amp;$B$5&amp;",",",",CHAR(1),ROWS($A$7:A179)))-1),""),"")</f>
        <v/>
      </c>
      <c r="B179" s="115" t="str">
        <f>IF($A179="","",IF(ISNUMBER(UtcOffset),IF(ISNUMBER(RTD($A$1,,"order",$A179,B$6,$A$2)),RTD($A$1,,"order",$A179,B$6,$A$2)+UtcOffset,RTD($A$1,,"order",$A179,B$6,$A$2)),""))</f>
        <v/>
      </c>
      <c r="C179" s="115" t="str">
        <f>IF($A179="","",IF(ISNUMBER(UtcOffset),IF(ISNUMBER(RTD($A$1,,"order",$A179,C$6,$A$2)),RTD($A$1,,"order",$A179,C$6,$A$2)+UtcOffset,RTD($A$1,,"order",$A179,C$6,$A$2)),""))</f>
        <v/>
      </c>
      <c r="D179" s="61" t="str">
        <f>IF($A179="","",_xlfn.IFNA(RTD($A$1,,"order",$A179,D$6,$A$2),""))</f>
        <v/>
      </c>
      <c r="E179" s="123" t="str">
        <f>IF($A179="","",_xlfn.IFNA(RTD($A$1,,"order",$A179,E$6,$A$2),""))</f>
        <v/>
      </c>
      <c r="F179" s="130" t="str">
        <f>IF($A179="","",_xlfn.IFNA(RTD($A$1,,"order",$A179,F$6,$A$2),""))</f>
        <v/>
      </c>
      <c r="G179" s="130" t="str">
        <f>IF($A179="","",_xlfn.IFNA(RTD($A$1,,"order",$A179,G$6,$A$2),""))</f>
        <v/>
      </c>
      <c r="H179" s="82" t="str">
        <f>IF($A179="","",_xlfn.IFNA(RTD($A$1,,"order",$A179,H$6,$A$2),""))</f>
        <v/>
      </c>
      <c r="I179" s="135" t="str">
        <f>IF($A179="","",_xlfn.IFNA(RTD($A$1,,"order",$A179,I$6,$A$2),""))</f>
        <v/>
      </c>
      <c r="J179" s="135" t="str">
        <f>IF($A179="","",_xlfn.IFNA(RTD($A$1,,"order",$A179,J$6,$A$2),""))</f>
        <v/>
      </c>
      <c r="K179" s="139" t="str">
        <f>IF($A179="","",_xlfn.IFNA(RTD($A$1,,"order",$A179,K$6,$A$2),""))</f>
        <v/>
      </c>
      <c r="L179" s="139" t="str">
        <f>IF($A179="","",_xlfn.IFNA(RTD($A$1,,"order",$A179,L$6,$A$2),""))</f>
        <v/>
      </c>
      <c r="M179" s="62" t="str">
        <f>IF($A179="","",_xlfn.IFNA(RTD($A$1,,"order",$A179,M$6,$A$2),""))</f>
        <v/>
      </c>
      <c r="N179" s="62" t="str">
        <f>IF($A179="","",_xlfn.IFNA(RTD($A$1,,"order",$A179,N$6,$A$2),""))</f>
        <v/>
      </c>
      <c r="O179" s="142" t="str">
        <f>IF($A179="","",_xlfn.IFNA(RTD($A$1,,"order",$A179,O$6,$A$2),""))</f>
        <v/>
      </c>
      <c r="P179" s="142" t="str">
        <f>IF($A179="","",_xlfn.IFNA(RTD($A$1,,"order",$A179,P$6,$A$2),""))</f>
        <v/>
      </c>
      <c r="Q179" s="152" t="str">
        <f>IF($A179="","",_xlfn.IFNA(RTD($A$1,,"order",$A179,Q$6,$A$2),""))</f>
        <v/>
      </c>
      <c r="R179" s="59" t="str">
        <f>IF($A179="","",_xlfn.IFNA(RTD($A$1,,"order",$A179,R$6,$A$2),""))</f>
        <v/>
      </c>
      <c r="S179" s="59" t="str">
        <f>IF($A179="","",_xlfn.IFNA(RTD($A$1,,"order",$A179,S$6,$A$2),""))</f>
        <v/>
      </c>
      <c r="T179" s="143" t="str">
        <f>IF($A179="","",_xlfn.IFNA(RTD($A$1,,"order",$A179,T$6,$A$2),""))</f>
        <v/>
      </c>
      <c r="U179" s="143" t="str">
        <f>IF($A179="","",_xlfn.IFNA(RTD($A$1,,"order",$A179,U$6,$A$2),""))</f>
        <v/>
      </c>
      <c r="V179" s="143" t="str">
        <f>IF($A179="","",_xlfn.IFNA(RTD($A$1,,"order",$A179,V$6,$A$2),""))</f>
        <v/>
      </c>
      <c r="W179" s="143" t="str">
        <f>IF($A179="","",_xlfn.IFNA(RTD($A$1,,"order",$A179,W$6,$A$2),""))</f>
        <v/>
      </c>
      <c r="X179" s="147" t="str">
        <f>IF($A179="","",_xlfn.IFNA(RTD($A$1,,"order",$A179,X$6,$A$2),""))</f>
        <v/>
      </c>
      <c r="Y179" s="147" t="str">
        <f>IF($A179="","",_xlfn.IFNA(RTD($A$1,,"order",$A179,Y$6,$A$2),""))</f>
        <v/>
      </c>
      <c r="Z179" s="143" t="str">
        <f>IF($A179="","",_xlfn.IFNA(RTD($A$1,,"order",$A179,Z$6,$A$2),""))</f>
        <v/>
      </c>
      <c r="AA179" s="143" t="str">
        <f>IF($A179="","",_xlfn.IFNA(RTD($A$1,,"order",$A179,AA$6,$A$2),""))</f>
        <v/>
      </c>
      <c r="AB179" s="143" t="str">
        <f>IF($A179="","",_xlfn.IFNA(RTD($A$1,,"order",$A179,AB$6,$A$2),""))</f>
        <v/>
      </c>
      <c r="AC179" s="143" t="str">
        <f>IF($A179="","",_xlfn.IFNA(RTD($A$1,,"order",$A179,AC$6,$A$2),""))</f>
        <v/>
      </c>
      <c r="AD179" s="143" t="str">
        <f>IF($A179="","",_xlfn.IFNA(RTD($A$1,,"order",$A179,AD$6,$A$2),""))</f>
        <v/>
      </c>
      <c r="AE179" s="59" t="str">
        <f>IF($A179="","",_xlfn.IFNA(RTD($A$1,,"order",$A179,AE$6,$A$2),""))</f>
        <v/>
      </c>
      <c r="AF179" s="59" t="str">
        <f>IF($A179="","",_xlfn.IFNA(RTD($A$1,,"order",$A179,AF$6,$A$2),""))</f>
        <v/>
      </c>
      <c r="AG179" s="59" t="str">
        <f>IF($A179="","",_xlfn.IFNA(RTD($A$1,,"order",$A179,AG$6,$A$2),""))</f>
        <v/>
      </c>
      <c r="AH179" s="59" t="str">
        <f>IF($A179="","",_xlfn.IFNA(RTD($A$1,,"order",$A179,AH$6,$A$2),""))</f>
        <v/>
      </c>
      <c r="AI179" s="143" t="str">
        <f>IF($A179="","",_xlfn.IFNA(RTD($A$1,,"order",$A179,AI$6,$A$2),""))</f>
        <v/>
      </c>
      <c r="AJ179" s="59" t="str">
        <f>IF($A179="","",_xlfn.IFNA(RTD($A$1,,"order",$A179,AJ$6,$A$2),""))</f>
        <v/>
      </c>
      <c r="AK179" s="143" t="str">
        <f>IF($A179="","",_xlfn.IFNA(RTD($A$1,,"order",$A179,AK$6,$A$2),""))</f>
        <v/>
      </c>
      <c r="AL179" s="59" t="str">
        <f>IF($A179="","",_xlfn.IFNA(RTD($A$1,,"order",$A179,AL$6,$A$2),""))</f>
        <v/>
      </c>
      <c r="AM179" s="143" t="str">
        <f>IF($A179="","",_xlfn.IFNA(RTD($A$1,,"order",$A179,AM$6,$A$2),""))</f>
        <v/>
      </c>
      <c r="AN179" s="143" t="str">
        <f>IF($A179="","",_xlfn.IFNA(RTD($A$1,,"order",$A179,AN$6,$A$2),""))</f>
        <v/>
      </c>
      <c r="AO179" s="143" t="str">
        <f>IF($A179="","",_xlfn.IFNA(RTD($A$1,,"order",$A179,AO$6,$A$2),""))</f>
        <v/>
      </c>
      <c r="AP179" s="143" t="str">
        <f>IF($A179="","",_xlfn.IFNA(RTD($A$1,,"order",$A179,AP$6,$A$2),""))</f>
        <v/>
      </c>
      <c r="AQ179" s="143" t="str">
        <f>IF($A179="","",_xlfn.IFNA(RTD($A$1,,"order",$A179,AQ$6,$A$2),""))</f>
        <v/>
      </c>
      <c r="AR179" s="143" t="str">
        <f>IF($A179="","",_xlfn.IFNA(RTD($A$1,,"order",$A179,AR$6,$A$2),""))</f>
        <v/>
      </c>
      <c r="AS179" s="143" t="str">
        <f>IF($A179="","",_xlfn.IFNA(RTD($A$1,,"order",$A179,AS$6,$A$2),""))</f>
        <v/>
      </c>
      <c r="AT179" s="143" t="str">
        <f>IF($A179="","",_xlfn.IFNA(RTD($A$1,,"order",$A179,AT$6,$A$2),""))</f>
        <v/>
      </c>
      <c r="AU179" s="59" t="str">
        <f>IF($A179="","",_xlfn.IFNA(RTD($A$1,,"order",$A179,AU$6,$A$2),""))</f>
        <v/>
      </c>
      <c r="AV179" s="59" t="str">
        <f>IF($A179="","",_xlfn.IFNA(RTD($A$1,,"order",$A179,AV$6,$A$2),""))</f>
        <v/>
      </c>
      <c r="AW179" s="143" t="str">
        <f>IF($A179="","",_xlfn.IFNA(RTD($A$1,,"order",$A179,AW$6,$A$2),""))</f>
        <v/>
      </c>
      <c r="AX179" s="143" t="str">
        <f>IF($A179="","",_xlfn.IFNA(RTD($A$1,,"order",$A179,AX$6,$A$2),""))</f>
        <v/>
      </c>
      <c r="AY179" s="143" t="str">
        <f>IF($A179="","",_xlfn.IFNA(RTD($A$1,,"order",$A179,AY$6,$A$2),""))</f>
        <v/>
      </c>
      <c r="AZ179" s="143" t="str">
        <f>IF($A179="","",_xlfn.IFNA(RTD($A$1,,"order",$A179,AZ$6,$A$2),""))</f>
        <v/>
      </c>
      <c r="BA179" s="143" t="str">
        <f>IF($A179="","",_xlfn.IFNA(RTD($A$1,,"order",$A179,BA$6,$A$2),""))</f>
        <v/>
      </c>
      <c r="BB179" s="143" t="str">
        <f>IF($A179="","",_xlfn.IFNA(RTD($A$1,,"order",$A179,BB$6,$A$2),""))</f>
        <v/>
      </c>
      <c r="BC179" s="143" t="str">
        <f>IF($A179="","",_xlfn.IFNA(RTD($A$1,,"order",$A179,BC$6,$A$2),""))</f>
        <v/>
      </c>
      <c r="BD179" s="143" t="str">
        <f>IF($A179="","",_xlfn.IFNA(RTD($A$1,,"order",$A179,BD$6,$A$2),""))</f>
        <v/>
      </c>
      <c r="BE179" s="143" t="str">
        <f>IF($A179="","",_xlfn.IFNA(RTD($A$1,,"order",$A179,BE$6,$A$2),""))</f>
        <v/>
      </c>
      <c r="BF179" s="143" t="str">
        <f>IF($A179="","",_xlfn.IFNA(RTD($A$1,,"order",$A179,BF$6,$A$2),""))</f>
        <v/>
      </c>
      <c r="BG179" s="143" t="str">
        <f>IF($A179="","",_xlfn.IFNA(RTD($A$1,,"order",$A179,BG$6,$A$2),""))</f>
        <v/>
      </c>
      <c r="BH179" s="143" t="str">
        <f>IF($A179="","",_xlfn.IFNA(RTD($A$1,,"order",$A179,BH$6,$A$2),""))</f>
        <v/>
      </c>
      <c r="BI179" s="143" t="str">
        <f>IF($A179="","",_xlfn.IFNA(RTD($A$1,,"order",$A179,BI$6,$A$2),""))</f>
        <v/>
      </c>
      <c r="BJ179" s="143" t="str">
        <f>IF($A179="","",_xlfn.IFNA(RTD($A$1,,"order",$A179,BJ$6,$A$2),""))</f>
        <v/>
      </c>
      <c r="BK179" s="143" t="str">
        <f>IF($A179="","",_xlfn.IFNA(RTD($A$1,,"order",$A179,BK$6,$A$2),""))</f>
        <v/>
      </c>
      <c r="BL179" s="143" t="str">
        <f>IF($A179="","",_xlfn.IFNA(RTD($A$1,,"order",$A179,BL$6,$A$2),""))</f>
        <v/>
      </c>
      <c r="BM179" s="143" t="str">
        <f>IF($A179="","",_xlfn.IFNA(RTD($A$1,,"order",$A179,BM$6,$A$2),""))</f>
        <v/>
      </c>
      <c r="BN179" s="143" t="str">
        <f>IF($A179="","",_xlfn.IFNA(RTD($A$1,,"order",$A179,BN$6,$A$2),""))</f>
        <v/>
      </c>
      <c r="BO179" s="149" t="str">
        <f>IF($A179="","",_xlfn.IFNA(RTD($A$1,,"order",$A179,BO$6,$A$2),""))</f>
        <v/>
      </c>
      <c r="BP179" s="149" t="str">
        <f>IF($A179="","",_xlfn.IFNA(RTD($A$1,,"order",$A179,BP$6,$A$2),""))</f>
        <v/>
      </c>
      <c r="BQ179" s="149" t="str">
        <f>IF($A179="","",_xlfn.IFNA(RTD($A$1,,"order",$A179,BQ$6,$A$2),""))</f>
        <v/>
      </c>
      <c r="BR179" s="59" t="str">
        <f>IF($A179="","",_xlfn.IFNA(RTD($A$1,,"order",$A179,BR$6,$A$2),""))</f>
        <v/>
      </c>
      <c r="BS179" s="59" t="str">
        <f>IF($A179="","",_xlfn.IFNA(RTD($A$1,,"order",$A179,BS$6,$A$2),""))</f>
        <v/>
      </c>
      <c r="BT179" s="59" t="str">
        <f>IF($A179="","",_xlfn.IFNA(RTD($A$1,,"order",$A179,BT$6,$A$2),""))</f>
        <v/>
      </c>
      <c r="BU179" s="59" t="str">
        <f>IF($A179="","",_xlfn.IFNA(RTD($A$1,,"order",$A179,BU$6,$A$2),""))</f>
        <v/>
      </c>
      <c r="BV179" s="59" t="str">
        <f>IF($A179="","",_xlfn.IFNA(RTD($A$1,,"order",$A179,BV$6,$A$2),""))</f>
        <v/>
      </c>
      <c r="BW179" s="59" t="str">
        <f>IF($A179="","",_xlfn.IFNA(RTD($A$1,,"order",$A179,BW$6,$A$2),""))</f>
        <v/>
      </c>
      <c r="BX179" s="59" t="str">
        <f>IF($A179="","",_xlfn.IFNA(RTD($A$1,,"order",$A179,BX$6,$A$2),""))</f>
        <v/>
      </c>
      <c r="BY179" s="59" t="str">
        <f>IF($A179="","",_xlfn.IFNA(RTD($A$1,,"order",$A179,BY$6,$A$2),""))</f>
        <v/>
      </c>
      <c r="BZ179" s="59" t="str">
        <f>IF($A179="","",_xlfn.IFNA(RTD($A$1,,"order",$A179,BZ$6,$A$2),""))</f>
        <v/>
      </c>
      <c r="CA179" s="59" t="str">
        <f>IF($A179="","",_xlfn.IFNA(RTD($A$1,,"order",$A179,CA$6,$A$2),""))</f>
        <v/>
      </c>
      <c r="CB179" s="59" t="str">
        <f>IF($A179="","",_xlfn.IFNA(RTD($A$1,,"order",$A179,CB$6,$A$2),""))</f>
        <v/>
      </c>
    </row>
    <row r="180" spans="1:80" x14ac:dyDescent="0.55000000000000004">
      <c r="A180" s="59" t="str">
        <f>IF(LiveOn,IFERROR(MID(","&amp;$B$5&amp;",",FIND(CHAR(1),SUBSTITUTE(","&amp;$B$5&amp;",",",",CHAR(1),ROWS($A$7:A180)))+1,FIND(CHAR(1),SUBSTITUTE(","&amp;$B$5&amp;",",",",CHAR(1),ROWS($A$7:A180)+1))-FIND(CHAR(1),SUBSTITUTE(","&amp;$B$5&amp;",",",",CHAR(1),ROWS($A$7:A180)))-1),""),"")</f>
        <v/>
      </c>
      <c r="B180" s="115" t="str">
        <f>IF($A180="","",IF(ISNUMBER(UtcOffset),IF(ISNUMBER(RTD($A$1,,"order",$A180,B$6,$A$2)),RTD($A$1,,"order",$A180,B$6,$A$2)+UtcOffset,RTD($A$1,,"order",$A180,B$6,$A$2)),""))</f>
        <v/>
      </c>
      <c r="C180" s="115" t="str">
        <f>IF($A180="","",IF(ISNUMBER(UtcOffset),IF(ISNUMBER(RTD($A$1,,"order",$A180,C$6,$A$2)),RTD($A$1,,"order",$A180,C$6,$A$2)+UtcOffset,RTD($A$1,,"order",$A180,C$6,$A$2)),""))</f>
        <v/>
      </c>
      <c r="D180" s="61" t="str">
        <f>IF($A180="","",_xlfn.IFNA(RTD($A$1,,"order",$A180,D$6,$A$2),""))</f>
        <v/>
      </c>
      <c r="E180" s="123" t="str">
        <f>IF($A180="","",_xlfn.IFNA(RTD($A$1,,"order",$A180,E$6,$A$2),""))</f>
        <v/>
      </c>
      <c r="F180" s="130" t="str">
        <f>IF($A180="","",_xlfn.IFNA(RTD($A$1,,"order",$A180,F$6,$A$2),""))</f>
        <v/>
      </c>
      <c r="G180" s="130" t="str">
        <f>IF($A180="","",_xlfn.IFNA(RTD($A$1,,"order",$A180,G$6,$A$2),""))</f>
        <v/>
      </c>
      <c r="H180" s="82" t="str">
        <f>IF($A180="","",_xlfn.IFNA(RTD($A$1,,"order",$A180,H$6,$A$2),""))</f>
        <v/>
      </c>
      <c r="I180" s="135" t="str">
        <f>IF($A180="","",_xlfn.IFNA(RTD($A$1,,"order",$A180,I$6,$A$2),""))</f>
        <v/>
      </c>
      <c r="J180" s="135" t="str">
        <f>IF($A180="","",_xlfn.IFNA(RTD($A$1,,"order",$A180,J$6,$A$2),""))</f>
        <v/>
      </c>
      <c r="K180" s="139" t="str">
        <f>IF($A180="","",_xlfn.IFNA(RTD($A$1,,"order",$A180,K$6,$A$2),""))</f>
        <v/>
      </c>
      <c r="L180" s="139" t="str">
        <f>IF($A180="","",_xlfn.IFNA(RTD($A$1,,"order",$A180,L$6,$A$2),""))</f>
        <v/>
      </c>
      <c r="M180" s="62" t="str">
        <f>IF($A180="","",_xlfn.IFNA(RTD($A$1,,"order",$A180,M$6,$A$2),""))</f>
        <v/>
      </c>
      <c r="N180" s="62" t="str">
        <f>IF($A180="","",_xlfn.IFNA(RTD($A$1,,"order",$A180,N$6,$A$2),""))</f>
        <v/>
      </c>
      <c r="O180" s="142" t="str">
        <f>IF($A180="","",_xlfn.IFNA(RTD($A$1,,"order",$A180,O$6,$A$2),""))</f>
        <v/>
      </c>
      <c r="P180" s="142" t="str">
        <f>IF($A180="","",_xlfn.IFNA(RTD($A$1,,"order",$A180,P$6,$A$2),""))</f>
        <v/>
      </c>
      <c r="Q180" s="152" t="str">
        <f>IF($A180="","",_xlfn.IFNA(RTD($A$1,,"order",$A180,Q$6,$A$2),""))</f>
        <v/>
      </c>
      <c r="R180" s="59" t="str">
        <f>IF($A180="","",_xlfn.IFNA(RTD($A$1,,"order",$A180,R$6,$A$2),""))</f>
        <v/>
      </c>
      <c r="S180" s="59" t="str">
        <f>IF($A180="","",_xlfn.IFNA(RTD($A$1,,"order",$A180,S$6,$A$2),""))</f>
        <v/>
      </c>
      <c r="T180" s="143" t="str">
        <f>IF($A180="","",_xlfn.IFNA(RTD($A$1,,"order",$A180,T$6,$A$2),""))</f>
        <v/>
      </c>
      <c r="U180" s="143" t="str">
        <f>IF($A180="","",_xlfn.IFNA(RTD($A$1,,"order",$A180,U$6,$A$2),""))</f>
        <v/>
      </c>
      <c r="V180" s="143" t="str">
        <f>IF($A180="","",_xlfn.IFNA(RTD($A$1,,"order",$A180,V$6,$A$2),""))</f>
        <v/>
      </c>
      <c r="W180" s="143" t="str">
        <f>IF($A180="","",_xlfn.IFNA(RTD($A$1,,"order",$A180,W$6,$A$2),""))</f>
        <v/>
      </c>
      <c r="X180" s="147" t="str">
        <f>IF($A180="","",_xlfn.IFNA(RTD($A$1,,"order",$A180,X$6,$A$2),""))</f>
        <v/>
      </c>
      <c r="Y180" s="147" t="str">
        <f>IF($A180="","",_xlfn.IFNA(RTD($A$1,,"order",$A180,Y$6,$A$2),""))</f>
        <v/>
      </c>
      <c r="Z180" s="143" t="str">
        <f>IF($A180="","",_xlfn.IFNA(RTD($A$1,,"order",$A180,Z$6,$A$2),""))</f>
        <v/>
      </c>
      <c r="AA180" s="143" t="str">
        <f>IF($A180="","",_xlfn.IFNA(RTD($A$1,,"order",$A180,AA$6,$A$2),""))</f>
        <v/>
      </c>
      <c r="AB180" s="143" t="str">
        <f>IF($A180="","",_xlfn.IFNA(RTD($A$1,,"order",$A180,AB$6,$A$2),""))</f>
        <v/>
      </c>
      <c r="AC180" s="143" t="str">
        <f>IF($A180="","",_xlfn.IFNA(RTD($A$1,,"order",$A180,AC$6,$A$2),""))</f>
        <v/>
      </c>
      <c r="AD180" s="143" t="str">
        <f>IF($A180="","",_xlfn.IFNA(RTD($A$1,,"order",$A180,AD$6,$A$2),""))</f>
        <v/>
      </c>
      <c r="AE180" s="59" t="str">
        <f>IF($A180="","",_xlfn.IFNA(RTD($A$1,,"order",$A180,AE$6,$A$2),""))</f>
        <v/>
      </c>
      <c r="AF180" s="59" t="str">
        <f>IF($A180="","",_xlfn.IFNA(RTD($A$1,,"order",$A180,AF$6,$A$2),""))</f>
        <v/>
      </c>
      <c r="AG180" s="59" t="str">
        <f>IF($A180="","",_xlfn.IFNA(RTD($A$1,,"order",$A180,AG$6,$A$2),""))</f>
        <v/>
      </c>
      <c r="AH180" s="59" t="str">
        <f>IF($A180="","",_xlfn.IFNA(RTD($A$1,,"order",$A180,AH$6,$A$2),""))</f>
        <v/>
      </c>
      <c r="AI180" s="143" t="str">
        <f>IF($A180="","",_xlfn.IFNA(RTD($A$1,,"order",$A180,AI$6,$A$2),""))</f>
        <v/>
      </c>
      <c r="AJ180" s="59" t="str">
        <f>IF($A180="","",_xlfn.IFNA(RTD($A$1,,"order",$A180,AJ$6,$A$2),""))</f>
        <v/>
      </c>
      <c r="AK180" s="143" t="str">
        <f>IF($A180="","",_xlfn.IFNA(RTD($A$1,,"order",$A180,AK$6,$A$2),""))</f>
        <v/>
      </c>
      <c r="AL180" s="59" t="str">
        <f>IF($A180="","",_xlfn.IFNA(RTD($A$1,,"order",$A180,AL$6,$A$2),""))</f>
        <v/>
      </c>
      <c r="AM180" s="143" t="str">
        <f>IF($A180="","",_xlfn.IFNA(RTD($A$1,,"order",$A180,AM$6,$A$2),""))</f>
        <v/>
      </c>
      <c r="AN180" s="143" t="str">
        <f>IF($A180="","",_xlfn.IFNA(RTD($A$1,,"order",$A180,AN$6,$A$2),""))</f>
        <v/>
      </c>
      <c r="AO180" s="143" t="str">
        <f>IF($A180="","",_xlfn.IFNA(RTD($A$1,,"order",$A180,AO$6,$A$2),""))</f>
        <v/>
      </c>
      <c r="AP180" s="143" t="str">
        <f>IF($A180="","",_xlfn.IFNA(RTD($A$1,,"order",$A180,AP$6,$A$2),""))</f>
        <v/>
      </c>
      <c r="AQ180" s="143" t="str">
        <f>IF($A180="","",_xlfn.IFNA(RTD($A$1,,"order",$A180,AQ$6,$A$2),""))</f>
        <v/>
      </c>
      <c r="AR180" s="143" t="str">
        <f>IF($A180="","",_xlfn.IFNA(RTD($A$1,,"order",$A180,AR$6,$A$2),""))</f>
        <v/>
      </c>
      <c r="AS180" s="143" t="str">
        <f>IF($A180="","",_xlfn.IFNA(RTD($A$1,,"order",$A180,AS$6,$A$2),""))</f>
        <v/>
      </c>
      <c r="AT180" s="143" t="str">
        <f>IF($A180="","",_xlfn.IFNA(RTD($A$1,,"order",$A180,AT$6,$A$2),""))</f>
        <v/>
      </c>
      <c r="AU180" s="59" t="str">
        <f>IF($A180="","",_xlfn.IFNA(RTD($A$1,,"order",$A180,AU$6,$A$2),""))</f>
        <v/>
      </c>
      <c r="AV180" s="59" t="str">
        <f>IF($A180="","",_xlfn.IFNA(RTD($A$1,,"order",$A180,AV$6,$A$2),""))</f>
        <v/>
      </c>
      <c r="AW180" s="143" t="str">
        <f>IF($A180="","",_xlfn.IFNA(RTD($A$1,,"order",$A180,AW$6,$A$2),""))</f>
        <v/>
      </c>
      <c r="AX180" s="143" t="str">
        <f>IF($A180="","",_xlfn.IFNA(RTD($A$1,,"order",$A180,AX$6,$A$2),""))</f>
        <v/>
      </c>
      <c r="AY180" s="143" t="str">
        <f>IF($A180="","",_xlfn.IFNA(RTD($A$1,,"order",$A180,AY$6,$A$2),""))</f>
        <v/>
      </c>
      <c r="AZ180" s="143" t="str">
        <f>IF($A180="","",_xlfn.IFNA(RTD($A$1,,"order",$A180,AZ$6,$A$2),""))</f>
        <v/>
      </c>
      <c r="BA180" s="143" t="str">
        <f>IF($A180="","",_xlfn.IFNA(RTD($A$1,,"order",$A180,BA$6,$A$2),""))</f>
        <v/>
      </c>
      <c r="BB180" s="143" t="str">
        <f>IF($A180="","",_xlfn.IFNA(RTD($A$1,,"order",$A180,BB$6,$A$2),""))</f>
        <v/>
      </c>
      <c r="BC180" s="143" t="str">
        <f>IF($A180="","",_xlfn.IFNA(RTD($A$1,,"order",$A180,BC$6,$A$2),""))</f>
        <v/>
      </c>
      <c r="BD180" s="143" t="str">
        <f>IF($A180="","",_xlfn.IFNA(RTD($A$1,,"order",$A180,BD$6,$A$2),""))</f>
        <v/>
      </c>
      <c r="BE180" s="143" t="str">
        <f>IF($A180="","",_xlfn.IFNA(RTD($A$1,,"order",$A180,BE$6,$A$2),""))</f>
        <v/>
      </c>
      <c r="BF180" s="143" t="str">
        <f>IF($A180="","",_xlfn.IFNA(RTD($A$1,,"order",$A180,BF$6,$A$2),""))</f>
        <v/>
      </c>
      <c r="BG180" s="143" t="str">
        <f>IF($A180="","",_xlfn.IFNA(RTD($A$1,,"order",$A180,BG$6,$A$2),""))</f>
        <v/>
      </c>
      <c r="BH180" s="143" t="str">
        <f>IF($A180="","",_xlfn.IFNA(RTD($A$1,,"order",$A180,BH$6,$A$2),""))</f>
        <v/>
      </c>
      <c r="BI180" s="143" t="str">
        <f>IF($A180="","",_xlfn.IFNA(RTD($A$1,,"order",$A180,BI$6,$A$2),""))</f>
        <v/>
      </c>
      <c r="BJ180" s="143" t="str">
        <f>IF($A180="","",_xlfn.IFNA(RTD($A$1,,"order",$A180,BJ$6,$A$2),""))</f>
        <v/>
      </c>
      <c r="BK180" s="143" t="str">
        <f>IF($A180="","",_xlfn.IFNA(RTD($A$1,,"order",$A180,BK$6,$A$2),""))</f>
        <v/>
      </c>
      <c r="BL180" s="143" t="str">
        <f>IF($A180="","",_xlfn.IFNA(RTD($A$1,,"order",$A180,BL$6,$A$2),""))</f>
        <v/>
      </c>
      <c r="BM180" s="143" t="str">
        <f>IF($A180="","",_xlfn.IFNA(RTD($A$1,,"order",$A180,BM$6,$A$2),""))</f>
        <v/>
      </c>
      <c r="BN180" s="143" t="str">
        <f>IF($A180="","",_xlfn.IFNA(RTD($A$1,,"order",$A180,BN$6,$A$2),""))</f>
        <v/>
      </c>
      <c r="BO180" s="149" t="str">
        <f>IF($A180="","",_xlfn.IFNA(RTD($A$1,,"order",$A180,BO$6,$A$2),""))</f>
        <v/>
      </c>
      <c r="BP180" s="149" t="str">
        <f>IF($A180="","",_xlfn.IFNA(RTD($A$1,,"order",$A180,BP$6,$A$2),""))</f>
        <v/>
      </c>
      <c r="BQ180" s="149" t="str">
        <f>IF($A180="","",_xlfn.IFNA(RTD($A$1,,"order",$A180,BQ$6,$A$2),""))</f>
        <v/>
      </c>
      <c r="BR180" s="59" t="str">
        <f>IF($A180="","",_xlfn.IFNA(RTD($A$1,,"order",$A180,BR$6,$A$2),""))</f>
        <v/>
      </c>
      <c r="BS180" s="59" t="str">
        <f>IF($A180="","",_xlfn.IFNA(RTD($A$1,,"order",$A180,BS$6,$A$2),""))</f>
        <v/>
      </c>
      <c r="BT180" s="59" t="str">
        <f>IF($A180="","",_xlfn.IFNA(RTD($A$1,,"order",$A180,BT$6,$A$2),""))</f>
        <v/>
      </c>
      <c r="BU180" s="59" t="str">
        <f>IF($A180="","",_xlfn.IFNA(RTD($A$1,,"order",$A180,BU$6,$A$2),""))</f>
        <v/>
      </c>
      <c r="BV180" s="59" t="str">
        <f>IF($A180="","",_xlfn.IFNA(RTD($A$1,,"order",$A180,BV$6,$A$2),""))</f>
        <v/>
      </c>
      <c r="BW180" s="59" t="str">
        <f>IF($A180="","",_xlfn.IFNA(RTD($A$1,,"order",$A180,BW$6,$A$2),""))</f>
        <v/>
      </c>
      <c r="BX180" s="59" t="str">
        <f>IF($A180="","",_xlfn.IFNA(RTD($A$1,,"order",$A180,BX$6,$A$2),""))</f>
        <v/>
      </c>
      <c r="BY180" s="59" t="str">
        <f>IF($A180="","",_xlfn.IFNA(RTD($A$1,,"order",$A180,BY$6,$A$2),""))</f>
        <v/>
      </c>
      <c r="BZ180" s="59" t="str">
        <f>IF($A180="","",_xlfn.IFNA(RTD($A$1,,"order",$A180,BZ$6,$A$2),""))</f>
        <v/>
      </c>
      <c r="CA180" s="59" t="str">
        <f>IF($A180="","",_xlfn.IFNA(RTD($A$1,,"order",$A180,CA$6,$A$2),""))</f>
        <v/>
      </c>
      <c r="CB180" s="59" t="str">
        <f>IF($A180="","",_xlfn.IFNA(RTD($A$1,,"order",$A180,CB$6,$A$2),""))</f>
        <v/>
      </c>
    </row>
    <row r="181" spans="1:80" x14ac:dyDescent="0.55000000000000004">
      <c r="A181" s="59" t="str">
        <f>IF(LiveOn,IFERROR(MID(","&amp;$B$5&amp;",",FIND(CHAR(1),SUBSTITUTE(","&amp;$B$5&amp;",",",",CHAR(1),ROWS($A$7:A181)))+1,FIND(CHAR(1),SUBSTITUTE(","&amp;$B$5&amp;",",",",CHAR(1),ROWS($A$7:A181)+1))-FIND(CHAR(1),SUBSTITUTE(","&amp;$B$5&amp;",",",",CHAR(1),ROWS($A$7:A181)))-1),""),"")</f>
        <v/>
      </c>
      <c r="B181" s="115" t="str">
        <f>IF($A181="","",IF(ISNUMBER(UtcOffset),IF(ISNUMBER(RTD($A$1,,"order",$A181,B$6,$A$2)),RTD($A$1,,"order",$A181,B$6,$A$2)+UtcOffset,RTD($A$1,,"order",$A181,B$6,$A$2)),""))</f>
        <v/>
      </c>
      <c r="C181" s="115" t="str">
        <f>IF($A181="","",IF(ISNUMBER(UtcOffset),IF(ISNUMBER(RTD($A$1,,"order",$A181,C$6,$A$2)),RTD($A$1,,"order",$A181,C$6,$A$2)+UtcOffset,RTD($A$1,,"order",$A181,C$6,$A$2)),""))</f>
        <v/>
      </c>
      <c r="D181" s="61" t="str">
        <f>IF($A181="","",_xlfn.IFNA(RTD($A$1,,"order",$A181,D$6,$A$2),""))</f>
        <v/>
      </c>
      <c r="E181" s="123" t="str">
        <f>IF($A181="","",_xlfn.IFNA(RTD($A$1,,"order",$A181,E$6,$A$2),""))</f>
        <v/>
      </c>
      <c r="F181" s="130" t="str">
        <f>IF($A181="","",_xlfn.IFNA(RTD($A$1,,"order",$A181,F$6,$A$2),""))</f>
        <v/>
      </c>
      <c r="G181" s="130" t="str">
        <f>IF($A181="","",_xlfn.IFNA(RTD($A$1,,"order",$A181,G$6,$A$2),""))</f>
        <v/>
      </c>
      <c r="H181" s="82" t="str">
        <f>IF($A181="","",_xlfn.IFNA(RTD($A$1,,"order",$A181,H$6,$A$2),""))</f>
        <v/>
      </c>
      <c r="I181" s="135" t="str">
        <f>IF($A181="","",_xlfn.IFNA(RTD($A$1,,"order",$A181,I$6,$A$2),""))</f>
        <v/>
      </c>
      <c r="J181" s="135" t="str">
        <f>IF($A181="","",_xlfn.IFNA(RTD($A$1,,"order",$A181,J$6,$A$2),""))</f>
        <v/>
      </c>
      <c r="K181" s="139" t="str">
        <f>IF($A181="","",_xlfn.IFNA(RTD($A$1,,"order",$A181,K$6,$A$2),""))</f>
        <v/>
      </c>
      <c r="L181" s="139" t="str">
        <f>IF($A181="","",_xlfn.IFNA(RTD($A$1,,"order",$A181,L$6,$A$2),""))</f>
        <v/>
      </c>
      <c r="M181" s="62" t="str">
        <f>IF($A181="","",_xlfn.IFNA(RTD($A$1,,"order",$A181,M$6,$A$2),""))</f>
        <v/>
      </c>
      <c r="N181" s="62" t="str">
        <f>IF($A181="","",_xlfn.IFNA(RTD($A$1,,"order",$A181,N$6,$A$2),""))</f>
        <v/>
      </c>
      <c r="O181" s="142" t="str">
        <f>IF($A181="","",_xlfn.IFNA(RTD($A$1,,"order",$A181,O$6,$A$2),""))</f>
        <v/>
      </c>
      <c r="P181" s="142" t="str">
        <f>IF($A181="","",_xlfn.IFNA(RTD($A$1,,"order",$A181,P$6,$A$2),""))</f>
        <v/>
      </c>
      <c r="Q181" s="152" t="str">
        <f>IF($A181="","",_xlfn.IFNA(RTD($A$1,,"order",$A181,Q$6,$A$2),""))</f>
        <v/>
      </c>
      <c r="R181" s="59" t="str">
        <f>IF($A181="","",_xlfn.IFNA(RTD($A$1,,"order",$A181,R$6,$A$2),""))</f>
        <v/>
      </c>
      <c r="S181" s="59" t="str">
        <f>IF($A181="","",_xlfn.IFNA(RTD($A$1,,"order",$A181,S$6,$A$2),""))</f>
        <v/>
      </c>
      <c r="T181" s="143" t="str">
        <f>IF($A181="","",_xlfn.IFNA(RTD($A$1,,"order",$A181,T$6,$A$2),""))</f>
        <v/>
      </c>
      <c r="U181" s="143" t="str">
        <f>IF($A181="","",_xlfn.IFNA(RTD($A$1,,"order",$A181,U$6,$A$2),""))</f>
        <v/>
      </c>
      <c r="V181" s="143" t="str">
        <f>IF($A181="","",_xlfn.IFNA(RTD($A$1,,"order",$A181,V$6,$A$2),""))</f>
        <v/>
      </c>
      <c r="W181" s="143" t="str">
        <f>IF($A181="","",_xlfn.IFNA(RTD($A$1,,"order",$A181,W$6,$A$2),""))</f>
        <v/>
      </c>
      <c r="X181" s="147" t="str">
        <f>IF($A181="","",_xlfn.IFNA(RTD($A$1,,"order",$A181,X$6,$A$2),""))</f>
        <v/>
      </c>
      <c r="Y181" s="147" t="str">
        <f>IF($A181="","",_xlfn.IFNA(RTD($A$1,,"order",$A181,Y$6,$A$2),""))</f>
        <v/>
      </c>
      <c r="Z181" s="143" t="str">
        <f>IF($A181="","",_xlfn.IFNA(RTD($A$1,,"order",$A181,Z$6,$A$2),""))</f>
        <v/>
      </c>
      <c r="AA181" s="143" t="str">
        <f>IF($A181="","",_xlfn.IFNA(RTD($A$1,,"order",$A181,AA$6,$A$2),""))</f>
        <v/>
      </c>
      <c r="AB181" s="143" t="str">
        <f>IF($A181="","",_xlfn.IFNA(RTD($A$1,,"order",$A181,AB$6,$A$2),""))</f>
        <v/>
      </c>
      <c r="AC181" s="143" t="str">
        <f>IF($A181="","",_xlfn.IFNA(RTD($A$1,,"order",$A181,AC$6,$A$2),""))</f>
        <v/>
      </c>
      <c r="AD181" s="143" t="str">
        <f>IF($A181="","",_xlfn.IFNA(RTD($A$1,,"order",$A181,AD$6,$A$2),""))</f>
        <v/>
      </c>
      <c r="AE181" s="59" t="str">
        <f>IF($A181="","",_xlfn.IFNA(RTD($A$1,,"order",$A181,AE$6,$A$2),""))</f>
        <v/>
      </c>
      <c r="AF181" s="59" t="str">
        <f>IF($A181="","",_xlfn.IFNA(RTD($A$1,,"order",$A181,AF$6,$A$2),""))</f>
        <v/>
      </c>
      <c r="AG181" s="59" t="str">
        <f>IF($A181="","",_xlfn.IFNA(RTD($A$1,,"order",$A181,AG$6,$A$2),""))</f>
        <v/>
      </c>
      <c r="AH181" s="59" t="str">
        <f>IF($A181="","",_xlfn.IFNA(RTD($A$1,,"order",$A181,AH$6,$A$2),""))</f>
        <v/>
      </c>
      <c r="AI181" s="143" t="str">
        <f>IF($A181="","",_xlfn.IFNA(RTD($A$1,,"order",$A181,AI$6,$A$2),""))</f>
        <v/>
      </c>
      <c r="AJ181" s="59" t="str">
        <f>IF($A181="","",_xlfn.IFNA(RTD($A$1,,"order",$A181,AJ$6,$A$2),""))</f>
        <v/>
      </c>
      <c r="AK181" s="143" t="str">
        <f>IF($A181="","",_xlfn.IFNA(RTD($A$1,,"order",$A181,AK$6,$A$2),""))</f>
        <v/>
      </c>
      <c r="AL181" s="59" t="str">
        <f>IF($A181="","",_xlfn.IFNA(RTD($A$1,,"order",$A181,AL$6,$A$2),""))</f>
        <v/>
      </c>
      <c r="AM181" s="143" t="str">
        <f>IF($A181="","",_xlfn.IFNA(RTD($A$1,,"order",$A181,AM$6,$A$2),""))</f>
        <v/>
      </c>
      <c r="AN181" s="143" t="str">
        <f>IF($A181="","",_xlfn.IFNA(RTD($A$1,,"order",$A181,AN$6,$A$2),""))</f>
        <v/>
      </c>
      <c r="AO181" s="143" t="str">
        <f>IF($A181="","",_xlfn.IFNA(RTD($A$1,,"order",$A181,AO$6,$A$2),""))</f>
        <v/>
      </c>
      <c r="AP181" s="143" t="str">
        <f>IF($A181="","",_xlfn.IFNA(RTD($A$1,,"order",$A181,AP$6,$A$2),""))</f>
        <v/>
      </c>
      <c r="AQ181" s="143" t="str">
        <f>IF($A181="","",_xlfn.IFNA(RTD($A$1,,"order",$A181,AQ$6,$A$2),""))</f>
        <v/>
      </c>
      <c r="AR181" s="143" t="str">
        <f>IF($A181="","",_xlfn.IFNA(RTD($A$1,,"order",$A181,AR$6,$A$2),""))</f>
        <v/>
      </c>
      <c r="AS181" s="143" t="str">
        <f>IF($A181="","",_xlfn.IFNA(RTD($A$1,,"order",$A181,AS$6,$A$2),""))</f>
        <v/>
      </c>
      <c r="AT181" s="143" t="str">
        <f>IF($A181="","",_xlfn.IFNA(RTD($A$1,,"order",$A181,AT$6,$A$2),""))</f>
        <v/>
      </c>
      <c r="AU181" s="59" t="str">
        <f>IF($A181="","",_xlfn.IFNA(RTD($A$1,,"order",$A181,AU$6,$A$2),""))</f>
        <v/>
      </c>
      <c r="AV181" s="59" t="str">
        <f>IF($A181="","",_xlfn.IFNA(RTD($A$1,,"order",$A181,AV$6,$A$2),""))</f>
        <v/>
      </c>
      <c r="AW181" s="143" t="str">
        <f>IF($A181="","",_xlfn.IFNA(RTD($A$1,,"order",$A181,AW$6,$A$2),""))</f>
        <v/>
      </c>
      <c r="AX181" s="143" t="str">
        <f>IF($A181="","",_xlfn.IFNA(RTD($A$1,,"order",$A181,AX$6,$A$2),""))</f>
        <v/>
      </c>
      <c r="AY181" s="143" t="str">
        <f>IF($A181="","",_xlfn.IFNA(RTD($A$1,,"order",$A181,AY$6,$A$2),""))</f>
        <v/>
      </c>
      <c r="AZ181" s="143" t="str">
        <f>IF($A181="","",_xlfn.IFNA(RTD($A$1,,"order",$A181,AZ$6,$A$2),""))</f>
        <v/>
      </c>
      <c r="BA181" s="143" t="str">
        <f>IF($A181="","",_xlfn.IFNA(RTD($A$1,,"order",$A181,BA$6,$A$2),""))</f>
        <v/>
      </c>
      <c r="BB181" s="143" t="str">
        <f>IF($A181="","",_xlfn.IFNA(RTD($A$1,,"order",$A181,BB$6,$A$2),""))</f>
        <v/>
      </c>
      <c r="BC181" s="143" t="str">
        <f>IF($A181="","",_xlfn.IFNA(RTD($A$1,,"order",$A181,BC$6,$A$2),""))</f>
        <v/>
      </c>
      <c r="BD181" s="143" t="str">
        <f>IF($A181="","",_xlfn.IFNA(RTD($A$1,,"order",$A181,BD$6,$A$2),""))</f>
        <v/>
      </c>
      <c r="BE181" s="143" t="str">
        <f>IF($A181="","",_xlfn.IFNA(RTD($A$1,,"order",$A181,BE$6,$A$2),""))</f>
        <v/>
      </c>
      <c r="BF181" s="143" t="str">
        <f>IF($A181="","",_xlfn.IFNA(RTD($A$1,,"order",$A181,BF$6,$A$2),""))</f>
        <v/>
      </c>
      <c r="BG181" s="143" t="str">
        <f>IF($A181="","",_xlfn.IFNA(RTD($A$1,,"order",$A181,BG$6,$A$2),""))</f>
        <v/>
      </c>
      <c r="BH181" s="143" t="str">
        <f>IF($A181="","",_xlfn.IFNA(RTD($A$1,,"order",$A181,BH$6,$A$2),""))</f>
        <v/>
      </c>
      <c r="BI181" s="143" t="str">
        <f>IF($A181="","",_xlfn.IFNA(RTD($A$1,,"order",$A181,BI$6,$A$2),""))</f>
        <v/>
      </c>
      <c r="BJ181" s="143" t="str">
        <f>IF($A181="","",_xlfn.IFNA(RTD($A$1,,"order",$A181,BJ$6,$A$2),""))</f>
        <v/>
      </c>
      <c r="BK181" s="143" t="str">
        <f>IF($A181="","",_xlfn.IFNA(RTD($A$1,,"order",$A181,BK$6,$A$2),""))</f>
        <v/>
      </c>
      <c r="BL181" s="143" t="str">
        <f>IF($A181="","",_xlfn.IFNA(RTD($A$1,,"order",$A181,BL$6,$A$2),""))</f>
        <v/>
      </c>
      <c r="BM181" s="143" t="str">
        <f>IF($A181="","",_xlfn.IFNA(RTD($A$1,,"order",$A181,BM$6,$A$2),""))</f>
        <v/>
      </c>
      <c r="BN181" s="143" t="str">
        <f>IF($A181="","",_xlfn.IFNA(RTD($A$1,,"order",$A181,BN$6,$A$2),""))</f>
        <v/>
      </c>
      <c r="BO181" s="149" t="str">
        <f>IF($A181="","",_xlfn.IFNA(RTD($A$1,,"order",$A181,BO$6,$A$2),""))</f>
        <v/>
      </c>
      <c r="BP181" s="149" t="str">
        <f>IF($A181="","",_xlfn.IFNA(RTD($A$1,,"order",$A181,BP$6,$A$2),""))</f>
        <v/>
      </c>
      <c r="BQ181" s="149" t="str">
        <f>IF($A181="","",_xlfn.IFNA(RTD($A$1,,"order",$A181,BQ$6,$A$2),""))</f>
        <v/>
      </c>
      <c r="BR181" s="59" t="str">
        <f>IF($A181="","",_xlfn.IFNA(RTD($A$1,,"order",$A181,BR$6,$A$2),""))</f>
        <v/>
      </c>
      <c r="BS181" s="59" t="str">
        <f>IF($A181="","",_xlfn.IFNA(RTD($A$1,,"order",$A181,BS$6,$A$2),""))</f>
        <v/>
      </c>
      <c r="BT181" s="59" t="str">
        <f>IF($A181="","",_xlfn.IFNA(RTD($A$1,,"order",$A181,BT$6,$A$2),""))</f>
        <v/>
      </c>
      <c r="BU181" s="59" t="str">
        <f>IF($A181="","",_xlfn.IFNA(RTD($A$1,,"order",$A181,BU$6,$A$2),""))</f>
        <v/>
      </c>
      <c r="BV181" s="59" t="str">
        <f>IF($A181="","",_xlfn.IFNA(RTD($A$1,,"order",$A181,BV$6,$A$2),""))</f>
        <v/>
      </c>
      <c r="BW181" s="59" t="str">
        <f>IF($A181="","",_xlfn.IFNA(RTD($A$1,,"order",$A181,BW$6,$A$2),""))</f>
        <v/>
      </c>
      <c r="BX181" s="59" t="str">
        <f>IF($A181="","",_xlfn.IFNA(RTD($A$1,,"order",$A181,BX$6,$A$2),""))</f>
        <v/>
      </c>
      <c r="BY181" s="59" t="str">
        <f>IF($A181="","",_xlfn.IFNA(RTD($A$1,,"order",$A181,BY$6,$A$2),""))</f>
        <v/>
      </c>
      <c r="BZ181" s="59" t="str">
        <f>IF($A181="","",_xlfn.IFNA(RTD($A$1,,"order",$A181,BZ$6,$A$2),""))</f>
        <v/>
      </c>
      <c r="CA181" s="59" t="str">
        <f>IF($A181="","",_xlfn.IFNA(RTD($A$1,,"order",$A181,CA$6,$A$2),""))</f>
        <v/>
      </c>
      <c r="CB181" s="59" t="str">
        <f>IF($A181="","",_xlfn.IFNA(RTD($A$1,,"order",$A181,CB$6,$A$2),""))</f>
        <v/>
      </c>
    </row>
    <row r="182" spans="1:80" x14ac:dyDescent="0.55000000000000004">
      <c r="A182" s="59" t="str">
        <f>IF(LiveOn,IFERROR(MID(","&amp;$B$5&amp;",",FIND(CHAR(1),SUBSTITUTE(","&amp;$B$5&amp;",",",",CHAR(1),ROWS($A$7:A182)))+1,FIND(CHAR(1),SUBSTITUTE(","&amp;$B$5&amp;",",",",CHAR(1),ROWS($A$7:A182)+1))-FIND(CHAR(1),SUBSTITUTE(","&amp;$B$5&amp;",",",",CHAR(1),ROWS($A$7:A182)))-1),""),"")</f>
        <v/>
      </c>
      <c r="B182" s="115" t="str">
        <f>IF($A182="","",IF(ISNUMBER(UtcOffset),IF(ISNUMBER(RTD($A$1,,"order",$A182,B$6,$A$2)),RTD($A$1,,"order",$A182,B$6,$A$2)+UtcOffset,RTD($A$1,,"order",$A182,B$6,$A$2)),""))</f>
        <v/>
      </c>
      <c r="C182" s="115" t="str">
        <f>IF($A182="","",IF(ISNUMBER(UtcOffset),IF(ISNUMBER(RTD($A$1,,"order",$A182,C$6,$A$2)),RTD($A$1,,"order",$A182,C$6,$A$2)+UtcOffset,RTD($A$1,,"order",$A182,C$6,$A$2)),""))</f>
        <v/>
      </c>
      <c r="D182" s="61" t="str">
        <f>IF($A182="","",_xlfn.IFNA(RTD($A$1,,"order",$A182,D$6,$A$2),""))</f>
        <v/>
      </c>
      <c r="E182" s="123" t="str">
        <f>IF($A182="","",_xlfn.IFNA(RTD($A$1,,"order",$A182,E$6,$A$2),""))</f>
        <v/>
      </c>
      <c r="F182" s="130" t="str">
        <f>IF($A182="","",_xlfn.IFNA(RTD($A$1,,"order",$A182,F$6,$A$2),""))</f>
        <v/>
      </c>
      <c r="G182" s="130" t="str">
        <f>IF($A182="","",_xlfn.IFNA(RTD($A$1,,"order",$A182,G$6,$A$2),""))</f>
        <v/>
      </c>
      <c r="H182" s="82" t="str">
        <f>IF($A182="","",_xlfn.IFNA(RTD($A$1,,"order",$A182,H$6,$A$2),""))</f>
        <v/>
      </c>
      <c r="I182" s="135" t="str">
        <f>IF($A182="","",_xlfn.IFNA(RTD($A$1,,"order",$A182,I$6,$A$2),""))</f>
        <v/>
      </c>
      <c r="J182" s="135" t="str">
        <f>IF($A182="","",_xlfn.IFNA(RTD($A$1,,"order",$A182,J$6,$A$2),""))</f>
        <v/>
      </c>
      <c r="K182" s="139" t="str">
        <f>IF($A182="","",_xlfn.IFNA(RTD($A$1,,"order",$A182,K$6,$A$2),""))</f>
        <v/>
      </c>
      <c r="L182" s="139" t="str">
        <f>IF($A182="","",_xlfn.IFNA(RTD($A$1,,"order",$A182,L$6,$A$2),""))</f>
        <v/>
      </c>
      <c r="M182" s="62" t="str">
        <f>IF($A182="","",_xlfn.IFNA(RTD($A$1,,"order",$A182,M$6,$A$2),""))</f>
        <v/>
      </c>
      <c r="N182" s="62" t="str">
        <f>IF($A182="","",_xlfn.IFNA(RTD($A$1,,"order",$A182,N$6,$A$2),""))</f>
        <v/>
      </c>
      <c r="O182" s="142" t="str">
        <f>IF($A182="","",_xlfn.IFNA(RTD($A$1,,"order",$A182,O$6,$A$2),""))</f>
        <v/>
      </c>
      <c r="P182" s="142" t="str">
        <f>IF($A182="","",_xlfn.IFNA(RTD($A$1,,"order",$A182,P$6,$A$2),""))</f>
        <v/>
      </c>
      <c r="Q182" s="152" t="str">
        <f>IF($A182="","",_xlfn.IFNA(RTD($A$1,,"order",$A182,Q$6,$A$2),""))</f>
        <v/>
      </c>
      <c r="R182" s="59" t="str">
        <f>IF($A182="","",_xlfn.IFNA(RTD($A$1,,"order",$A182,R$6,$A$2),""))</f>
        <v/>
      </c>
      <c r="S182" s="59" t="str">
        <f>IF($A182="","",_xlfn.IFNA(RTD($A$1,,"order",$A182,S$6,$A$2),""))</f>
        <v/>
      </c>
      <c r="T182" s="143" t="str">
        <f>IF($A182="","",_xlfn.IFNA(RTD($A$1,,"order",$A182,T$6,$A$2),""))</f>
        <v/>
      </c>
      <c r="U182" s="143" t="str">
        <f>IF($A182="","",_xlfn.IFNA(RTD($A$1,,"order",$A182,U$6,$A$2),""))</f>
        <v/>
      </c>
      <c r="V182" s="143" t="str">
        <f>IF($A182="","",_xlfn.IFNA(RTD($A$1,,"order",$A182,V$6,$A$2),""))</f>
        <v/>
      </c>
      <c r="W182" s="143" t="str">
        <f>IF($A182="","",_xlfn.IFNA(RTD($A$1,,"order",$A182,W$6,$A$2),""))</f>
        <v/>
      </c>
      <c r="X182" s="147" t="str">
        <f>IF($A182="","",_xlfn.IFNA(RTD($A$1,,"order",$A182,X$6,$A$2),""))</f>
        <v/>
      </c>
      <c r="Y182" s="147" t="str">
        <f>IF($A182="","",_xlfn.IFNA(RTD($A$1,,"order",$A182,Y$6,$A$2),""))</f>
        <v/>
      </c>
      <c r="Z182" s="143" t="str">
        <f>IF($A182="","",_xlfn.IFNA(RTD($A$1,,"order",$A182,Z$6,$A$2),""))</f>
        <v/>
      </c>
      <c r="AA182" s="143" t="str">
        <f>IF($A182="","",_xlfn.IFNA(RTD($A$1,,"order",$A182,AA$6,$A$2),""))</f>
        <v/>
      </c>
      <c r="AB182" s="143" t="str">
        <f>IF($A182="","",_xlfn.IFNA(RTD($A$1,,"order",$A182,AB$6,$A$2),""))</f>
        <v/>
      </c>
      <c r="AC182" s="143" t="str">
        <f>IF($A182="","",_xlfn.IFNA(RTD($A$1,,"order",$A182,AC$6,$A$2),""))</f>
        <v/>
      </c>
      <c r="AD182" s="143" t="str">
        <f>IF($A182="","",_xlfn.IFNA(RTD($A$1,,"order",$A182,AD$6,$A$2),""))</f>
        <v/>
      </c>
      <c r="AE182" s="59" t="str">
        <f>IF($A182="","",_xlfn.IFNA(RTD($A$1,,"order",$A182,AE$6,$A$2),""))</f>
        <v/>
      </c>
      <c r="AF182" s="59" t="str">
        <f>IF($A182="","",_xlfn.IFNA(RTD($A$1,,"order",$A182,AF$6,$A$2),""))</f>
        <v/>
      </c>
      <c r="AG182" s="59" t="str">
        <f>IF($A182="","",_xlfn.IFNA(RTD($A$1,,"order",$A182,AG$6,$A$2),""))</f>
        <v/>
      </c>
      <c r="AH182" s="59" t="str">
        <f>IF($A182="","",_xlfn.IFNA(RTD($A$1,,"order",$A182,AH$6,$A$2),""))</f>
        <v/>
      </c>
      <c r="AI182" s="143" t="str">
        <f>IF($A182="","",_xlfn.IFNA(RTD($A$1,,"order",$A182,AI$6,$A$2),""))</f>
        <v/>
      </c>
      <c r="AJ182" s="59" t="str">
        <f>IF($A182="","",_xlfn.IFNA(RTD($A$1,,"order",$A182,AJ$6,$A$2),""))</f>
        <v/>
      </c>
      <c r="AK182" s="143" t="str">
        <f>IF($A182="","",_xlfn.IFNA(RTD($A$1,,"order",$A182,AK$6,$A$2),""))</f>
        <v/>
      </c>
      <c r="AL182" s="59" t="str">
        <f>IF($A182="","",_xlfn.IFNA(RTD($A$1,,"order",$A182,AL$6,$A$2),""))</f>
        <v/>
      </c>
      <c r="AM182" s="143" t="str">
        <f>IF($A182="","",_xlfn.IFNA(RTD($A$1,,"order",$A182,AM$6,$A$2),""))</f>
        <v/>
      </c>
      <c r="AN182" s="143" t="str">
        <f>IF($A182="","",_xlfn.IFNA(RTD($A$1,,"order",$A182,AN$6,$A$2),""))</f>
        <v/>
      </c>
      <c r="AO182" s="143" t="str">
        <f>IF($A182="","",_xlfn.IFNA(RTD($A$1,,"order",$A182,AO$6,$A$2),""))</f>
        <v/>
      </c>
      <c r="AP182" s="143" t="str">
        <f>IF($A182="","",_xlfn.IFNA(RTD($A$1,,"order",$A182,AP$6,$A$2),""))</f>
        <v/>
      </c>
      <c r="AQ182" s="143" t="str">
        <f>IF($A182="","",_xlfn.IFNA(RTD($A$1,,"order",$A182,AQ$6,$A$2),""))</f>
        <v/>
      </c>
      <c r="AR182" s="143" t="str">
        <f>IF($A182="","",_xlfn.IFNA(RTD($A$1,,"order",$A182,AR$6,$A$2),""))</f>
        <v/>
      </c>
      <c r="AS182" s="143" t="str">
        <f>IF($A182="","",_xlfn.IFNA(RTD($A$1,,"order",$A182,AS$6,$A$2),""))</f>
        <v/>
      </c>
      <c r="AT182" s="143" t="str">
        <f>IF($A182="","",_xlfn.IFNA(RTD($A$1,,"order",$A182,AT$6,$A$2),""))</f>
        <v/>
      </c>
      <c r="AU182" s="59" t="str">
        <f>IF($A182="","",_xlfn.IFNA(RTD($A$1,,"order",$A182,AU$6,$A$2),""))</f>
        <v/>
      </c>
      <c r="AV182" s="59" t="str">
        <f>IF($A182="","",_xlfn.IFNA(RTD($A$1,,"order",$A182,AV$6,$A$2),""))</f>
        <v/>
      </c>
      <c r="AW182" s="143" t="str">
        <f>IF($A182="","",_xlfn.IFNA(RTD($A$1,,"order",$A182,AW$6,$A$2),""))</f>
        <v/>
      </c>
      <c r="AX182" s="143" t="str">
        <f>IF($A182="","",_xlfn.IFNA(RTD($A$1,,"order",$A182,AX$6,$A$2),""))</f>
        <v/>
      </c>
      <c r="AY182" s="143" t="str">
        <f>IF($A182="","",_xlfn.IFNA(RTD($A$1,,"order",$A182,AY$6,$A$2),""))</f>
        <v/>
      </c>
      <c r="AZ182" s="143" t="str">
        <f>IF($A182="","",_xlfn.IFNA(RTD($A$1,,"order",$A182,AZ$6,$A$2),""))</f>
        <v/>
      </c>
      <c r="BA182" s="143" t="str">
        <f>IF($A182="","",_xlfn.IFNA(RTD($A$1,,"order",$A182,BA$6,$A$2),""))</f>
        <v/>
      </c>
      <c r="BB182" s="143" t="str">
        <f>IF($A182="","",_xlfn.IFNA(RTD($A$1,,"order",$A182,BB$6,$A$2),""))</f>
        <v/>
      </c>
      <c r="BC182" s="143" t="str">
        <f>IF($A182="","",_xlfn.IFNA(RTD($A$1,,"order",$A182,BC$6,$A$2),""))</f>
        <v/>
      </c>
      <c r="BD182" s="143" t="str">
        <f>IF($A182="","",_xlfn.IFNA(RTD($A$1,,"order",$A182,BD$6,$A$2),""))</f>
        <v/>
      </c>
      <c r="BE182" s="143" t="str">
        <f>IF($A182="","",_xlfn.IFNA(RTD($A$1,,"order",$A182,BE$6,$A$2),""))</f>
        <v/>
      </c>
      <c r="BF182" s="143" t="str">
        <f>IF($A182="","",_xlfn.IFNA(RTD($A$1,,"order",$A182,BF$6,$A$2),""))</f>
        <v/>
      </c>
      <c r="BG182" s="143" t="str">
        <f>IF($A182="","",_xlfn.IFNA(RTD($A$1,,"order",$A182,BG$6,$A$2),""))</f>
        <v/>
      </c>
      <c r="BH182" s="143" t="str">
        <f>IF($A182="","",_xlfn.IFNA(RTD($A$1,,"order",$A182,BH$6,$A$2),""))</f>
        <v/>
      </c>
      <c r="BI182" s="143" t="str">
        <f>IF($A182="","",_xlfn.IFNA(RTD($A$1,,"order",$A182,BI$6,$A$2),""))</f>
        <v/>
      </c>
      <c r="BJ182" s="143" t="str">
        <f>IF($A182="","",_xlfn.IFNA(RTD($A$1,,"order",$A182,BJ$6,$A$2),""))</f>
        <v/>
      </c>
      <c r="BK182" s="143" t="str">
        <f>IF($A182="","",_xlfn.IFNA(RTD($A$1,,"order",$A182,BK$6,$A$2),""))</f>
        <v/>
      </c>
      <c r="BL182" s="143" t="str">
        <f>IF($A182="","",_xlfn.IFNA(RTD($A$1,,"order",$A182,BL$6,$A$2),""))</f>
        <v/>
      </c>
      <c r="BM182" s="143" t="str">
        <f>IF($A182="","",_xlfn.IFNA(RTD($A$1,,"order",$A182,BM$6,$A$2),""))</f>
        <v/>
      </c>
      <c r="BN182" s="143" t="str">
        <f>IF($A182="","",_xlfn.IFNA(RTD($A$1,,"order",$A182,BN$6,$A$2),""))</f>
        <v/>
      </c>
      <c r="BO182" s="149" t="str">
        <f>IF($A182="","",_xlfn.IFNA(RTD($A$1,,"order",$A182,BO$6,$A$2),""))</f>
        <v/>
      </c>
      <c r="BP182" s="149" t="str">
        <f>IF($A182="","",_xlfn.IFNA(RTD($A$1,,"order",$A182,BP$6,$A$2),""))</f>
        <v/>
      </c>
      <c r="BQ182" s="149" t="str">
        <f>IF($A182="","",_xlfn.IFNA(RTD($A$1,,"order",$A182,BQ$6,$A$2),""))</f>
        <v/>
      </c>
      <c r="BR182" s="59" t="str">
        <f>IF($A182="","",_xlfn.IFNA(RTD($A$1,,"order",$A182,BR$6,$A$2),""))</f>
        <v/>
      </c>
      <c r="BS182" s="59" t="str">
        <f>IF($A182="","",_xlfn.IFNA(RTD($A$1,,"order",$A182,BS$6,$A$2),""))</f>
        <v/>
      </c>
      <c r="BT182" s="59" t="str">
        <f>IF($A182="","",_xlfn.IFNA(RTD($A$1,,"order",$A182,BT$6,$A$2),""))</f>
        <v/>
      </c>
      <c r="BU182" s="59" t="str">
        <f>IF($A182="","",_xlfn.IFNA(RTD($A$1,,"order",$A182,BU$6,$A$2),""))</f>
        <v/>
      </c>
      <c r="BV182" s="59" t="str">
        <f>IF($A182="","",_xlfn.IFNA(RTD($A$1,,"order",$A182,BV$6,$A$2),""))</f>
        <v/>
      </c>
      <c r="BW182" s="59" t="str">
        <f>IF($A182="","",_xlfn.IFNA(RTD($A$1,,"order",$A182,BW$6,$A$2),""))</f>
        <v/>
      </c>
      <c r="BX182" s="59" t="str">
        <f>IF($A182="","",_xlfn.IFNA(RTD($A$1,,"order",$A182,BX$6,$A$2),""))</f>
        <v/>
      </c>
      <c r="BY182" s="59" t="str">
        <f>IF($A182="","",_xlfn.IFNA(RTD($A$1,,"order",$A182,BY$6,$A$2),""))</f>
        <v/>
      </c>
      <c r="BZ182" s="59" t="str">
        <f>IF($A182="","",_xlfn.IFNA(RTD($A$1,,"order",$A182,BZ$6,$A$2),""))</f>
        <v/>
      </c>
      <c r="CA182" s="59" t="str">
        <f>IF($A182="","",_xlfn.IFNA(RTD($A$1,,"order",$A182,CA$6,$A$2),""))</f>
        <v/>
      </c>
      <c r="CB182" s="59" t="str">
        <f>IF($A182="","",_xlfn.IFNA(RTD($A$1,,"order",$A182,CB$6,$A$2),""))</f>
        <v/>
      </c>
    </row>
    <row r="183" spans="1:80" x14ac:dyDescent="0.55000000000000004">
      <c r="A183" s="59" t="str">
        <f>IF(LiveOn,IFERROR(MID(","&amp;$B$5&amp;",",FIND(CHAR(1),SUBSTITUTE(","&amp;$B$5&amp;",",",",CHAR(1),ROWS($A$7:A183)))+1,FIND(CHAR(1),SUBSTITUTE(","&amp;$B$5&amp;",",",",CHAR(1),ROWS($A$7:A183)+1))-FIND(CHAR(1),SUBSTITUTE(","&amp;$B$5&amp;",",",",CHAR(1),ROWS($A$7:A183)))-1),""),"")</f>
        <v/>
      </c>
      <c r="B183" s="115" t="str">
        <f>IF($A183="","",IF(ISNUMBER(UtcOffset),IF(ISNUMBER(RTD($A$1,,"order",$A183,B$6,$A$2)),RTD($A$1,,"order",$A183,B$6,$A$2)+UtcOffset,RTD($A$1,,"order",$A183,B$6,$A$2)),""))</f>
        <v/>
      </c>
      <c r="C183" s="115" t="str">
        <f>IF($A183="","",IF(ISNUMBER(UtcOffset),IF(ISNUMBER(RTD($A$1,,"order",$A183,C$6,$A$2)),RTD($A$1,,"order",$A183,C$6,$A$2)+UtcOffset,RTD($A$1,,"order",$A183,C$6,$A$2)),""))</f>
        <v/>
      </c>
      <c r="D183" s="61" t="str">
        <f>IF($A183="","",_xlfn.IFNA(RTD($A$1,,"order",$A183,D$6,$A$2),""))</f>
        <v/>
      </c>
      <c r="E183" s="123" t="str">
        <f>IF($A183="","",_xlfn.IFNA(RTD($A$1,,"order",$A183,E$6,$A$2),""))</f>
        <v/>
      </c>
      <c r="F183" s="130" t="str">
        <f>IF($A183="","",_xlfn.IFNA(RTD($A$1,,"order",$A183,F$6,$A$2),""))</f>
        <v/>
      </c>
      <c r="G183" s="130" t="str">
        <f>IF($A183="","",_xlfn.IFNA(RTD($A$1,,"order",$A183,G$6,$A$2),""))</f>
        <v/>
      </c>
      <c r="H183" s="82" t="str">
        <f>IF($A183="","",_xlfn.IFNA(RTD($A$1,,"order",$A183,H$6,$A$2),""))</f>
        <v/>
      </c>
      <c r="I183" s="135" t="str">
        <f>IF($A183="","",_xlfn.IFNA(RTD($A$1,,"order",$A183,I$6,$A$2),""))</f>
        <v/>
      </c>
      <c r="J183" s="135" t="str">
        <f>IF($A183="","",_xlfn.IFNA(RTD($A$1,,"order",$A183,J$6,$A$2),""))</f>
        <v/>
      </c>
      <c r="K183" s="139" t="str">
        <f>IF($A183="","",_xlfn.IFNA(RTD($A$1,,"order",$A183,K$6,$A$2),""))</f>
        <v/>
      </c>
      <c r="L183" s="139" t="str">
        <f>IF($A183="","",_xlfn.IFNA(RTD($A$1,,"order",$A183,L$6,$A$2),""))</f>
        <v/>
      </c>
      <c r="M183" s="62" t="str">
        <f>IF($A183="","",_xlfn.IFNA(RTD($A$1,,"order",$A183,M$6,$A$2),""))</f>
        <v/>
      </c>
      <c r="N183" s="62" t="str">
        <f>IF($A183="","",_xlfn.IFNA(RTD($A$1,,"order",$A183,N$6,$A$2),""))</f>
        <v/>
      </c>
      <c r="O183" s="142" t="str">
        <f>IF($A183="","",_xlfn.IFNA(RTD($A$1,,"order",$A183,O$6,$A$2),""))</f>
        <v/>
      </c>
      <c r="P183" s="142" t="str">
        <f>IF($A183="","",_xlfn.IFNA(RTD($A$1,,"order",$A183,P$6,$A$2),""))</f>
        <v/>
      </c>
      <c r="Q183" s="152" t="str">
        <f>IF($A183="","",_xlfn.IFNA(RTD($A$1,,"order",$A183,Q$6,$A$2),""))</f>
        <v/>
      </c>
      <c r="R183" s="59" t="str">
        <f>IF($A183="","",_xlfn.IFNA(RTD($A$1,,"order",$A183,R$6,$A$2),""))</f>
        <v/>
      </c>
      <c r="S183" s="59" t="str">
        <f>IF($A183="","",_xlfn.IFNA(RTD($A$1,,"order",$A183,S$6,$A$2),""))</f>
        <v/>
      </c>
      <c r="T183" s="143" t="str">
        <f>IF($A183="","",_xlfn.IFNA(RTD($A$1,,"order",$A183,T$6,$A$2),""))</f>
        <v/>
      </c>
      <c r="U183" s="143" t="str">
        <f>IF($A183="","",_xlfn.IFNA(RTD($A$1,,"order",$A183,U$6,$A$2),""))</f>
        <v/>
      </c>
      <c r="V183" s="143" t="str">
        <f>IF($A183="","",_xlfn.IFNA(RTD($A$1,,"order",$A183,V$6,$A$2),""))</f>
        <v/>
      </c>
      <c r="W183" s="143" t="str">
        <f>IF($A183="","",_xlfn.IFNA(RTD($A$1,,"order",$A183,W$6,$A$2),""))</f>
        <v/>
      </c>
      <c r="X183" s="147" t="str">
        <f>IF($A183="","",_xlfn.IFNA(RTD($A$1,,"order",$A183,X$6,$A$2),""))</f>
        <v/>
      </c>
      <c r="Y183" s="147" t="str">
        <f>IF($A183="","",_xlfn.IFNA(RTD($A$1,,"order",$A183,Y$6,$A$2),""))</f>
        <v/>
      </c>
      <c r="Z183" s="143" t="str">
        <f>IF($A183="","",_xlfn.IFNA(RTD($A$1,,"order",$A183,Z$6,$A$2),""))</f>
        <v/>
      </c>
      <c r="AA183" s="143" t="str">
        <f>IF($A183="","",_xlfn.IFNA(RTD($A$1,,"order",$A183,AA$6,$A$2),""))</f>
        <v/>
      </c>
      <c r="AB183" s="143" t="str">
        <f>IF($A183="","",_xlfn.IFNA(RTD($A$1,,"order",$A183,AB$6,$A$2),""))</f>
        <v/>
      </c>
      <c r="AC183" s="143" t="str">
        <f>IF($A183="","",_xlfn.IFNA(RTD($A$1,,"order",$A183,AC$6,$A$2),""))</f>
        <v/>
      </c>
      <c r="AD183" s="143" t="str">
        <f>IF($A183="","",_xlfn.IFNA(RTD($A$1,,"order",$A183,AD$6,$A$2),""))</f>
        <v/>
      </c>
      <c r="AE183" s="59" t="str">
        <f>IF($A183="","",_xlfn.IFNA(RTD($A$1,,"order",$A183,AE$6,$A$2),""))</f>
        <v/>
      </c>
      <c r="AF183" s="59" t="str">
        <f>IF($A183="","",_xlfn.IFNA(RTD($A$1,,"order",$A183,AF$6,$A$2),""))</f>
        <v/>
      </c>
      <c r="AG183" s="59" t="str">
        <f>IF($A183="","",_xlfn.IFNA(RTD($A$1,,"order",$A183,AG$6,$A$2),""))</f>
        <v/>
      </c>
      <c r="AH183" s="59" t="str">
        <f>IF($A183="","",_xlfn.IFNA(RTD($A$1,,"order",$A183,AH$6,$A$2),""))</f>
        <v/>
      </c>
      <c r="AI183" s="143" t="str">
        <f>IF($A183="","",_xlfn.IFNA(RTD($A$1,,"order",$A183,AI$6,$A$2),""))</f>
        <v/>
      </c>
      <c r="AJ183" s="59" t="str">
        <f>IF($A183="","",_xlfn.IFNA(RTD($A$1,,"order",$A183,AJ$6,$A$2),""))</f>
        <v/>
      </c>
      <c r="AK183" s="143" t="str">
        <f>IF($A183="","",_xlfn.IFNA(RTD($A$1,,"order",$A183,AK$6,$A$2),""))</f>
        <v/>
      </c>
      <c r="AL183" s="59" t="str">
        <f>IF($A183="","",_xlfn.IFNA(RTD($A$1,,"order",$A183,AL$6,$A$2),""))</f>
        <v/>
      </c>
      <c r="AM183" s="143" t="str">
        <f>IF($A183="","",_xlfn.IFNA(RTD($A$1,,"order",$A183,AM$6,$A$2),""))</f>
        <v/>
      </c>
      <c r="AN183" s="143" t="str">
        <f>IF($A183="","",_xlfn.IFNA(RTD($A$1,,"order",$A183,AN$6,$A$2),""))</f>
        <v/>
      </c>
      <c r="AO183" s="143" t="str">
        <f>IF($A183="","",_xlfn.IFNA(RTD($A$1,,"order",$A183,AO$6,$A$2),""))</f>
        <v/>
      </c>
      <c r="AP183" s="143" t="str">
        <f>IF($A183="","",_xlfn.IFNA(RTD($A$1,,"order",$A183,AP$6,$A$2),""))</f>
        <v/>
      </c>
      <c r="AQ183" s="143" t="str">
        <f>IF($A183="","",_xlfn.IFNA(RTD($A$1,,"order",$A183,AQ$6,$A$2),""))</f>
        <v/>
      </c>
      <c r="AR183" s="143" t="str">
        <f>IF($A183="","",_xlfn.IFNA(RTD($A$1,,"order",$A183,AR$6,$A$2),""))</f>
        <v/>
      </c>
      <c r="AS183" s="143" t="str">
        <f>IF($A183="","",_xlfn.IFNA(RTD($A$1,,"order",$A183,AS$6,$A$2),""))</f>
        <v/>
      </c>
      <c r="AT183" s="143" t="str">
        <f>IF($A183="","",_xlfn.IFNA(RTD($A$1,,"order",$A183,AT$6,$A$2),""))</f>
        <v/>
      </c>
      <c r="AU183" s="59" t="str">
        <f>IF($A183="","",_xlfn.IFNA(RTD($A$1,,"order",$A183,AU$6,$A$2),""))</f>
        <v/>
      </c>
      <c r="AV183" s="59" t="str">
        <f>IF($A183="","",_xlfn.IFNA(RTD($A$1,,"order",$A183,AV$6,$A$2),""))</f>
        <v/>
      </c>
      <c r="AW183" s="143" t="str">
        <f>IF($A183="","",_xlfn.IFNA(RTD($A$1,,"order",$A183,AW$6,$A$2),""))</f>
        <v/>
      </c>
      <c r="AX183" s="143" t="str">
        <f>IF($A183="","",_xlfn.IFNA(RTD($A$1,,"order",$A183,AX$6,$A$2),""))</f>
        <v/>
      </c>
      <c r="AY183" s="143" t="str">
        <f>IF($A183="","",_xlfn.IFNA(RTD($A$1,,"order",$A183,AY$6,$A$2),""))</f>
        <v/>
      </c>
      <c r="AZ183" s="143" t="str">
        <f>IF($A183="","",_xlfn.IFNA(RTD($A$1,,"order",$A183,AZ$6,$A$2),""))</f>
        <v/>
      </c>
      <c r="BA183" s="143" t="str">
        <f>IF($A183="","",_xlfn.IFNA(RTD($A$1,,"order",$A183,BA$6,$A$2),""))</f>
        <v/>
      </c>
      <c r="BB183" s="143" t="str">
        <f>IF($A183="","",_xlfn.IFNA(RTD($A$1,,"order",$A183,BB$6,$A$2),""))</f>
        <v/>
      </c>
      <c r="BC183" s="143" t="str">
        <f>IF($A183="","",_xlfn.IFNA(RTD($A$1,,"order",$A183,BC$6,$A$2),""))</f>
        <v/>
      </c>
      <c r="BD183" s="143" t="str">
        <f>IF($A183="","",_xlfn.IFNA(RTD($A$1,,"order",$A183,BD$6,$A$2),""))</f>
        <v/>
      </c>
      <c r="BE183" s="143" t="str">
        <f>IF($A183="","",_xlfn.IFNA(RTD($A$1,,"order",$A183,BE$6,$A$2),""))</f>
        <v/>
      </c>
      <c r="BF183" s="143" t="str">
        <f>IF($A183="","",_xlfn.IFNA(RTD($A$1,,"order",$A183,BF$6,$A$2),""))</f>
        <v/>
      </c>
      <c r="BG183" s="143" t="str">
        <f>IF($A183="","",_xlfn.IFNA(RTD($A$1,,"order",$A183,BG$6,$A$2),""))</f>
        <v/>
      </c>
      <c r="BH183" s="143" t="str">
        <f>IF($A183="","",_xlfn.IFNA(RTD($A$1,,"order",$A183,BH$6,$A$2),""))</f>
        <v/>
      </c>
      <c r="BI183" s="143" t="str">
        <f>IF($A183="","",_xlfn.IFNA(RTD($A$1,,"order",$A183,BI$6,$A$2),""))</f>
        <v/>
      </c>
      <c r="BJ183" s="143" t="str">
        <f>IF($A183="","",_xlfn.IFNA(RTD($A$1,,"order",$A183,BJ$6,$A$2),""))</f>
        <v/>
      </c>
      <c r="BK183" s="143" t="str">
        <f>IF($A183="","",_xlfn.IFNA(RTD($A$1,,"order",$A183,BK$6,$A$2),""))</f>
        <v/>
      </c>
      <c r="BL183" s="143" t="str">
        <f>IF($A183="","",_xlfn.IFNA(RTD($A$1,,"order",$A183,BL$6,$A$2),""))</f>
        <v/>
      </c>
      <c r="BM183" s="143" t="str">
        <f>IF($A183="","",_xlfn.IFNA(RTD($A$1,,"order",$A183,BM$6,$A$2),""))</f>
        <v/>
      </c>
      <c r="BN183" s="143" t="str">
        <f>IF($A183="","",_xlfn.IFNA(RTD($A$1,,"order",$A183,BN$6,$A$2),""))</f>
        <v/>
      </c>
      <c r="BO183" s="149" t="str">
        <f>IF($A183="","",_xlfn.IFNA(RTD($A$1,,"order",$A183,BO$6,$A$2),""))</f>
        <v/>
      </c>
      <c r="BP183" s="149" t="str">
        <f>IF($A183="","",_xlfn.IFNA(RTD($A$1,,"order",$A183,BP$6,$A$2),""))</f>
        <v/>
      </c>
      <c r="BQ183" s="149" t="str">
        <f>IF($A183="","",_xlfn.IFNA(RTD($A$1,,"order",$A183,BQ$6,$A$2),""))</f>
        <v/>
      </c>
      <c r="BR183" s="59" t="str">
        <f>IF($A183="","",_xlfn.IFNA(RTD($A$1,,"order",$A183,BR$6,$A$2),""))</f>
        <v/>
      </c>
      <c r="BS183" s="59" t="str">
        <f>IF($A183="","",_xlfn.IFNA(RTD($A$1,,"order",$A183,BS$6,$A$2),""))</f>
        <v/>
      </c>
      <c r="BT183" s="59" t="str">
        <f>IF($A183="","",_xlfn.IFNA(RTD($A$1,,"order",$A183,BT$6,$A$2),""))</f>
        <v/>
      </c>
      <c r="BU183" s="59" t="str">
        <f>IF($A183="","",_xlfn.IFNA(RTD($A$1,,"order",$A183,BU$6,$A$2),""))</f>
        <v/>
      </c>
      <c r="BV183" s="59" t="str">
        <f>IF($A183="","",_xlfn.IFNA(RTD($A$1,,"order",$A183,BV$6,$A$2),""))</f>
        <v/>
      </c>
      <c r="BW183" s="59" t="str">
        <f>IF($A183="","",_xlfn.IFNA(RTD($A$1,,"order",$A183,BW$6,$A$2),""))</f>
        <v/>
      </c>
      <c r="BX183" s="59" t="str">
        <f>IF($A183="","",_xlfn.IFNA(RTD($A$1,,"order",$A183,BX$6,$A$2),""))</f>
        <v/>
      </c>
      <c r="BY183" s="59" t="str">
        <f>IF($A183="","",_xlfn.IFNA(RTD($A$1,,"order",$A183,BY$6,$A$2),""))</f>
        <v/>
      </c>
      <c r="BZ183" s="59" t="str">
        <f>IF($A183="","",_xlfn.IFNA(RTD($A$1,,"order",$A183,BZ$6,$A$2),""))</f>
        <v/>
      </c>
      <c r="CA183" s="59" t="str">
        <f>IF($A183="","",_xlfn.IFNA(RTD($A$1,,"order",$A183,CA$6,$A$2),""))</f>
        <v/>
      </c>
      <c r="CB183" s="59" t="str">
        <f>IF($A183="","",_xlfn.IFNA(RTD($A$1,,"order",$A183,CB$6,$A$2),""))</f>
        <v/>
      </c>
    </row>
    <row r="184" spans="1:80" x14ac:dyDescent="0.55000000000000004">
      <c r="A184" s="59" t="str">
        <f>IF(LiveOn,IFERROR(MID(","&amp;$B$5&amp;",",FIND(CHAR(1),SUBSTITUTE(","&amp;$B$5&amp;",",",",CHAR(1),ROWS($A$7:A184)))+1,FIND(CHAR(1),SUBSTITUTE(","&amp;$B$5&amp;",",",",CHAR(1),ROWS($A$7:A184)+1))-FIND(CHAR(1),SUBSTITUTE(","&amp;$B$5&amp;",",",",CHAR(1),ROWS($A$7:A184)))-1),""),"")</f>
        <v/>
      </c>
      <c r="B184" s="115" t="str">
        <f>IF($A184="","",IF(ISNUMBER(UtcOffset),IF(ISNUMBER(RTD($A$1,,"order",$A184,B$6,$A$2)),RTD($A$1,,"order",$A184,B$6,$A$2)+UtcOffset,RTD($A$1,,"order",$A184,B$6,$A$2)),""))</f>
        <v/>
      </c>
      <c r="C184" s="115" t="str">
        <f>IF($A184="","",IF(ISNUMBER(UtcOffset),IF(ISNUMBER(RTD($A$1,,"order",$A184,C$6,$A$2)),RTD($A$1,,"order",$A184,C$6,$A$2)+UtcOffset,RTD($A$1,,"order",$A184,C$6,$A$2)),""))</f>
        <v/>
      </c>
      <c r="D184" s="61" t="str">
        <f>IF($A184="","",_xlfn.IFNA(RTD($A$1,,"order",$A184,D$6,$A$2),""))</f>
        <v/>
      </c>
      <c r="E184" s="123" t="str">
        <f>IF($A184="","",_xlfn.IFNA(RTD($A$1,,"order",$A184,E$6,$A$2),""))</f>
        <v/>
      </c>
      <c r="F184" s="130" t="str">
        <f>IF($A184="","",_xlfn.IFNA(RTD($A$1,,"order",$A184,F$6,$A$2),""))</f>
        <v/>
      </c>
      <c r="G184" s="130" t="str">
        <f>IF($A184="","",_xlfn.IFNA(RTD($A$1,,"order",$A184,G$6,$A$2),""))</f>
        <v/>
      </c>
      <c r="H184" s="82" t="str">
        <f>IF($A184="","",_xlfn.IFNA(RTD($A$1,,"order",$A184,H$6,$A$2),""))</f>
        <v/>
      </c>
      <c r="I184" s="135" t="str">
        <f>IF($A184="","",_xlfn.IFNA(RTD($A$1,,"order",$A184,I$6,$A$2),""))</f>
        <v/>
      </c>
      <c r="J184" s="135" t="str">
        <f>IF($A184="","",_xlfn.IFNA(RTD($A$1,,"order",$A184,J$6,$A$2),""))</f>
        <v/>
      </c>
      <c r="K184" s="139" t="str">
        <f>IF($A184="","",_xlfn.IFNA(RTD($A$1,,"order",$A184,K$6,$A$2),""))</f>
        <v/>
      </c>
      <c r="L184" s="139" t="str">
        <f>IF($A184="","",_xlfn.IFNA(RTD($A$1,,"order",$A184,L$6,$A$2),""))</f>
        <v/>
      </c>
      <c r="M184" s="62" t="str">
        <f>IF($A184="","",_xlfn.IFNA(RTD($A$1,,"order",$A184,M$6,$A$2),""))</f>
        <v/>
      </c>
      <c r="N184" s="62" t="str">
        <f>IF($A184="","",_xlfn.IFNA(RTD($A$1,,"order",$A184,N$6,$A$2),""))</f>
        <v/>
      </c>
      <c r="O184" s="142" t="str">
        <f>IF($A184="","",_xlfn.IFNA(RTD($A$1,,"order",$A184,O$6,$A$2),""))</f>
        <v/>
      </c>
      <c r="P184" s="142" t="str">
        <f>IF($A184="","",_xlfn.IFNA(RTD($A$1,,"order",$A184,P$6,$A$2),""))</f>
        <v/>
      </c>
      <c r="Q184" s="152" t="str">
        <f>IF($A184="","",_xlfn.IFNA(RTD($A$1,,"order",$A184,Q$6,$A$2),""))</f>
        <v/>
      </c>
      <c r="R184" s="59" t="str">
        <f>IF($A184="","",_xlfn.IFNA(RTD($A$1,,"order",$A184,R$6,$A$2),""))</f>
        <v/>
      </c>
      <c r="S184" s="59" t="str">
        <f>IF($A184="","",_xlfn.IFNA(RTD($A$1,,"order",$A184,S$6,$A$2),""))</f>
        <v/>
      </c>
      <c r="T184" s="143" t="str">
        <f>IF($A184="","",_xlfn.IFNA(RTD($A$1,,"order",$A184,T$6,$A$2),""))</f>
        <v/>
      </c>
      <c r="U184" s="143" t="str">
        <f>IF($A184="","",_xlfn.IFNA(RTD($A$1,,"order",$A184,U$6,$A$2),""))</f>
        <v/>
      </c>
      <c r="V184" s="143" t="str">
        <f>IF($A184="","",_xlfn.IFNA(RTD($A$1,,"order",$A184,V$6,$A$2),""))</f>
        <v/>
      </c>
      <c r="W184" s="143" t="str">
        <f>IF($A184="","",_xlfn.IFNA(RTD($A$1,,"order",$A184,W$6,$A$2),""))</f>
        <v/>
      </c>
      <c r="X184" s="147" t="str">
        <f>IF($A184="","",_xlfn.IFNA(RTD($A$1,,"order",$A184,X$6,$A$2),""))</f>
        <v/>
      </c>
      <c r="Y184" s="147" t="str">
        <f>IF($A184="","",_xlfn.IFNA(RTD($A$1,,"order",$A184,Y$6,$A$2),""))</f>
        <v/>
      </c>
      <c r="Z184" s="143" t="str">
        <f>IF($A184="","",_xlfn.IFNA(RTD($A$1,,"order",$A184,Z$6,$A$2),""))</f>
        <v/>
      </c>
      <c r="AA184" s="143" t="str">
        <f>IF($A184="","",_xlfn.IFNA(RTD($A$1,,"order",$A184,AA$6,$A$2),""))</f>
        <v/>
      </c>
      <c r="AB184" s="143" t="str">
        <f>IF($A184="","",_xlfn.IFNA(RTD($A$1,,"order",$A184,AB$6,$A$2),""))</f>
        <v/>
      </c>
      <c r="AC184" s="143" t="str">
        <f>IF($A184="","",_xlfn.IFNA(RTD($A$1,,"order",$A184,AC$6,$A$2),""))</f>
        <v/>
      </c>
      <c r="AD184" s="143" t="str">
        <f>IF($A184="","",_xlfn.IFNA(RTD($A$1,,"order",$A184,AD$6,$A$2),""))</f>
        <v/>
      </c>
      <c r="AE184" s="59" t="str">
        <f>IF($A184="","",_xlfn.IFNA(RTD($A$1,,"order",$A184,AE$6,$A$2),""))</f>
        <v/>
      </c>
      <c r="AF184" s="59" t="str">
        <f>IF($A184="","",_xlfn.IFNA(RTD($A$1,,"order",$A184,AF$6,$A$2),""))</f>
        <v/>
      </c>
      <c r="AG184" s="59" t="str">
        <f>IF($A184="","",_xlfn.IFNA(RTD($A$1,,"order",$A184,AG$6,$A$2),""))</f>
        <v/>
      </c>
      <c r="AH184" s="59" t="str">
        <f>IF($A184="","",_xlfn.IFNA(RTD($A$1,,"order",$A184,AH$6,$A$2),""))</f>
        <v/>
      </c>
      <c r="AI184" s="143" t="str">
        <f>IF($A184="","",_xlfn.IFNA(RTD($A$1,,"order",$A184,AI$6,$A$2),""))</f>
        <v/>
      </c>
      <c r="AJ184" s="59" t="str">
        <f>IF($A184="","",_xlfn.IFNA(RTD($A$1,,"order",$A184,AJ$6,$A$2),""))</f>
        <v/>
      </c>
      <c r="AK184" s="143" t="str">
        <f>IF($A184="","",_xlfn.IFNA(RTD($A$1,,"order",$A184,AK$6,$A$2),""))</f>
        <v/>
      </c>
      <c r="AL184" s="59" t="str">
        <f>IF($A184="","",_xlfn.IFNA(RTD($A$1,,"order",$A184,AL$6,$A$2),""))</f>
        <v/>
      </c>
      <c r="AM184" s="143" t="str">
        <f>IF($A184="","",_xlfn.IFNA(RTD($A$1,,"order",$A184,AM$6,$A$2),""))</f>
        <v/>
      </c>
      <c r="AN184" s="143" t="str">
        <f>IF($A184="","",_xlfn.IFNA(RTD($A$1,,"order",$A184,AN$6,$A$2),""))</f>
        <v/>
      </c>
      <c r="AO184" s="143" t="str">
        <f>IF($A184="","",_xlfn.IFNA(RTD($A$1,,"order",$A184,AO$6,$A$2),""))</f>
        <v/>
      </c>
      <c r="AP184" s="143" t="str">
        <f>IF($A184="","",_xlfn.IFNA(RTD($A$1,,"order",$A184,AP$6,$A$2),""))</f>
        <v/>
      </c>
      <c r="AQ184" s="143" t="str">
        <f>IF($A184="","",_xlfn.IFNA(RTD($A$1,,"order",$A184,AQ$6,$A$2),""))</f>
        <v/>
      </c>
      <c r="AR184" s="143" t="str">
        <f>IF($A184="","",_xlfn.IFNA(RTD($A$1,,"order",$A184,AR$6,$A$2),""))</f>
        <v/>
      </c>
      <c r="AS184" s="143" t="str">
        <f>IF($A184="","",_xlfn.IFNA(RTD($A$1,,"order",$A184,AS$6,$A$2),""))</f>
        <v/>
      </c>
      <c r="AT184" s="143" t="str">
        <f>IF($A184="","",_xlfn.IFNA(RTD($A$1,,"order",$A184,AT$6,$A$2),""))</f>
        <v/>
      </c>
      <c r="AU184" s="59" t="str">
        <f>IF($A184="","",_xlfn.IFNA(RTD($A$1,,"order",$A184,AU$6,$A$2),""))</f>
        <v/>
      </c>
      <c r="AV184" s="59" t="str">
        <f>IF($A184="","",_xlfn.IFNA(RTD($A$1,,"order",$A184,AV$6,$A$2),""))</f>
        <v/>
      </c>
      <c r="AW184" s="143" t="str">
        <f>IF($A184="","",_xlfn.IFNA(RTD($A$1,,"order",$A184,AW$6,$A$2),""))</f>
        <v/>
      </c>
      <c r="AX184" s="143" t="str">
        <f>IF($A184="","",_xlfn.IFNA(RTD($A$1,,"order",$A184,AX$6,$A$2),""))</f>
        <v/>
      </c>
      <c r="AY184" s="143" t="str">
        <f>IF($A184="","",_xlfn.IFNA(RTD($A$1,,"order",$A184,AY$6,$A$2),""))</f>
        <v/>
      </c>
      <c r="AZ184" s="143" t="str">
        <f>IF($A184="","",_xlfn.IFNA(RTD($A$1,,"order",$A184,AZ$6,$A$2),""))</f>
        <v/>
      </c>
      <c r="BA184" s="143" t="str">
        <f>IF($A184="","",_xlfn.IFNA(RTD($A$1,,"order",$A184,BA$6,$A$2),""))</f>
        <v/>
      </c>
      <c r="BB184" s="143" t="str">
        <f>IF($A184="","",_xlfn.IFNA(RTD($A$1,,"order",$A184,BB$6,$A$2),""))</f>
        <v/>
      </c>
      <c r="BC184" s="143" t="str">
        <f>IF($A184="","",_xlfn.IFNA(RTD($A$1,,"order",$A184,BC$6,$A$2),""))</f>
        <v/>
      </c>
      <c r="BD184" s="143" t="str">
        <f>IF($A184="","",_xlfn.IFNA(RTD($A$1,,"order",$A184,BD$6,$A$2),""))</f>
        <v/>
      </c>
      <c r="BE184" s="143" t="str">
        <f>IF($A184="","",_xlfn.IFNA(RTD($A$1,,"order",$A184,BE$6,$A$2),""))</f>
        <v/>
      </c>
      <c r="BF184" s="143" t="str">
        <f>IF($A184="","",_xlfn.IFNA(RTD($A$1,,"order",$A184,BF$6,$A$2),""))</f>
        <v/>
      </c>
      <c r="BG184" s="143" t="str">
        <f>IF($A184="","",_xlfn.IFNA(RTD($A$1,,"order",$A184,BG$6,$A$2),""))</f>
        <v/>
      </c>
      <c r="BH184" s="143" t="str">
        <f>IF($A184="","",_xlfn.IFNA(RTD($A$1,,"order",$A184,BH$6,$A$2),""))</f>
        <v/>
      </c>
      <c r="BI184" s="143" t="str">
        <f>IF($A184="","",_xlfn.IFNA(RTD($A$1,,"order",$A184,BI$6,$A$2),""))</f>
        <v/>
      </c>
      <c r="BJ184" s="143" t="str">
        <f>IF($A184="","",_xlfn.IFNA(RTD($A$1,,"order",$A184,BJ$6,$A$2),""))</f>
        <v/>
      </c>
      <c r="BK184" s="143" t="str">
        <f>IF($A184="","",_xlfn.IFNA(RTD($A$1,,"order",$A184,BK$6,$A$2),""))</f>
        <v/>
      </c>
      <c r="BL184" s="143" t="str">
        <f>IF($A184="","",_xlfn.IFNA(RTD($A$1,,"order",$A184,BL$6,$A$2),""))</f>
        <v/>
      </c>
      <c r="BM184" s="143" t="str">
        <f>IF($A184="","",_xlfn.IFNA(RTD($A$1,,"order",$A184,BM$6,$A$2),""))</f>
        <v/>
      </c>
      <c r="BN184" s="143" t="str">
        <f>IF($A184="","",_xlfn.IFNA(RTD($A$1,,"order",$A184,BN$6,$A$2),""))</f>
        <v/>
      </c>
      <c r="BO184" s="149" t="str">
        <f>IF($A184="","",_xlfn.IFNA(RTD($A$1,,"order",$A184,BO$6,$A$2),""))</f>
        <v/>
      </c>
      <c r="BP184" s="149" t="str">
        <f>IF($A184="","",_xlfn.IFNA(RTD($A$1,,"order",$A184,BP$6,$A$2),""))</f>
        <v/>
      </c>
      <c r="BQ184" s="149" t="str">
        <f>IF($A184="","",_xlfn.IFNA(RTD($A$1,,"order",$A184,BQ$6,$A$2),""))</f>
        <v/>
      </c>
      <c r="BR184" s="59" t="str">
        <f>IF($A184="","",_xlfn.IFNA(RTD($A$1,,"order",$A184,BR$6,$A$2),""))</f>
        <v/>
      </c>
      <c r="BS184" s="59" t="str">
        <f>IF($A184="","",_xlfn.IFNA(RTD($A$1,,"order",$A184,BS$6,$A$2),""))</f>
        <v/>
      </c>
      <c r="BT184" s="59" t="str">
        <f>IF($A184="","",_xlfn.IFNA(RTD($A$1,,"order",$A184,BT$6,$A$2),""))</f>
        <v/>
      </c>
      <c r="BU184" s="59" t="str">
        <f>IF($A184="","",_xlfn.IFNA(RTD($A$1,,"order",$A184,BU$6,$A$2),""))</f>
        <v/>
      </c>
      <c r="BV184" s="59" t="str">
        <f>IF($A184="","",_xlfn.IFNA(RTD($A$1,,"order",$A184,BV$6,$A$2),""))</f>
        <v/>
      </c>
      <c r="BW184" s="59" t="str">
        <f>IF($A184="","",_xlfn.IFNA(RTD($A$1,,"order",$A184,BW$6,$A$2),""))</f>
        <v/>
      </c>
      <c r="BX184" s="59" t="str">
        <f>IF($A184="","",_xlfn.IFNA(RTD($A$1,,"order",$A184,BX$6,$A$2),""))</f>
        <v/>
      </c>
      <c r="BY184" s="59" t="str">
        <f>IF($A184="","",_xlfn.IFNA(RTD($A$1,,"order",$A184,BY$6,$A$2),""))</f>
        <v/>
      </c>
      <c r="BZ184" s="59" t="str">
        <f>IF($A184="","",_xlfn.IFNA(RTD($A$1,,"order",$A184,BZ$6,$A$2),""))</f>
        <v/>
      </c>
      <c r="CA184" s="59" t="str">
        <f>IF($A184="","",_xlfn.IFNA(RTD($A$1,,"order",$A184,CA$6,$A$2),""))</f>
        <v/>
      </c>
      <c r="CB184" s="59" t="str">
        <f>IF($A184="","",_xlfn.IFNA(RTD($A$1,,"order",$A184,CB$6,$A$2),""))</f>
        <v/>
      </c>
    </row>
    <row r="185" spans="1:80" x14ac:dyDescent="0.55000000000000004">
      <c r="A185" s="59" t="str">
        <f>IF(LiveOn,IFERROR(MID(","&amp;$B$5&amp;",",FIND(CHAR(1),SUBSTITUTE(","&amp;$B$5&amp;",",",",CHAR(1),ROWS($A$7:A185)))+1,FIND(CHAR(1),SUBSTITUTE(","&amp;$B$5&amp;",",",",CHAR(1),ROWS($A$7:A185)+1))-FIND(CHAR(1),SUBSTITUTE(","&amp;$B$5&amp;",",",",CHAR(1),ROWS($A$7:A185)))-1),""),"")</f>
        <v/>
      </c>
      <c r="B185" s="115" t="str">
        <f>IF($A185="","",IF(ISNUMBER(UtcOffset),IF(ISNUMBER(RTD($A$1,,"order",$A185,B$6,$A$2)),RTD($A$1,,"order",$A185,B$6,$A$2)+UtcOffset,RTD($A$1,,"order",$A185,B$6,$A$2)),""))</f>
        <v/>
      </c>
      <c r="C185" s="115" t="str">
        <f>IF($A185="","",IF(ISNUMBER(UtcOffset),IF(ISNUMBER(RTD($A$1,,"order",$A185,C$6,$A$2)),RTD($A$1,,"order",$A185,C$6,$A$2)+UtcOffset,RTD($A$1,,"order",$A185,C$6,$A$2)),""))</f>
        <v/>
      </c>
      <c r="D185" s="61" t="str">
        <f>IF($A185="","",_xlfn.IFNA(RTD($A$1,,"order",$A185,D$6,$A$2),""))</f>
        <v/>
      </c>
      <c r="E185" s="123" t="str">
        <f>IF($A185="","",_xlfn.IFNA(RTD($A$1,,"order",$A185,E$6,$A$2),""))</f>
        <v/>
      </c>
      <c r="F185" s="130" t="str">
        <f>IF($A185="","",_xlfn.IFNA(RTD($A$1,,"order",$A185,F$6,$A$2),""))</f>
        <v/>
      </c>
      <c r="G185" s="130" t="str">
        <f>IF($A185="","",_xlfn.IFNA(RTD($A$1,,"order",$A185,G$6,$A$2),""))</f>
        <v/>
      </c>
      <c r="H185" s="82" t="str">
        <f>IF($A185="","",_xlfn.IFNA(RTD($A$1,,"order",$A185,H$6,$A$2),""))</f>
        <v/>
      </c>
      <c r="I185" s="135" t="str">
        <f>IF($A185="","",_xlfn.IFNA(RTD($A$1,,"order",$A185,I$6,$A$2),""))</f>
        <v/>
      </c>
      <c r="J185" s="135" t="str">
        <f>IF($A185="","",_xlfn.IFNA(RTD($A$1,,"order",$A185,J$6,$A$2),""))</f>
        <v/>
      </c>
      <c r="K185" s="139" t="str">
        <f>IF($A185="","",_xlfn.IFNA(RTD($A$1,,"order",$A185,K$6,$A$2),""))</f>
        <v/>
      </c>
      <c r="L185" s="139" t="str">
        <f>IF($A185="","",_xlfn.IFNA(RTD($A$1,,"order",$A185,L$6,$A$2),""))</f>
        <v/>
      </c>
      <c r="M185" s="62" t="str">
        <f>IF($A185="","",_xlfn.IFNA(RTD($A$1,,"order",$A185,M$6,$A$2),""))</f>
        <v/>
      </c>
      <c r="N185" s="62" t="str">
        <f>IF($A185="","",_xlfn.IFNA(RTD($A$1,,"order",$A185,N$6,$A$2),""))</f>
        <v/>
      </c>
      <c r="O185" s="142" t="str">
        <f>IF($A185="","",_xlfn.IFNA(RTD($A$1,,"order",$A185,O$6,$A$2),""))</f>
        <v/>
      </c>
      <c r="P185" s="142" t="str">
        <f>IF($A185="","",_xlfn.IFNA(RTD($A$1,,"order",$A185,P$6,$A$2),""))</f>
        <v/>
      </c>
      <c r="Q185" s="152" t="str">
        <f>IF($A185="","",_xlfn.IFNA(RTD($A$1,,"order",$A185,Q$6,$A$2),""))</f>
        <v/>
      </c>
      <c r="R185" s="59" t="str">
        <f>IF($A185="","",_xlfn.IFNA(RTD($A$1,,"order",$A185,R$6,$A$2),""))</f>
        <v/>
      </c>
      <c r="S185" s="59" t="str">
        <f>IF($A185="","",_xlfn.IFNA(RTD($A$1,,"order",$A185,S$6,$A$2),""))</f>
        <v/>
      </c>
      <c r="T185" s="143" t="str">
        <f>IF($A185="","",_xlfn.IFNA(RTD($A$1,,"order",$A185,T$6,$A$2),""))</f>
        <v/>
      </c>
      <c r="U185" s="143" t="str">
        <f>IF($A185="","",_xlfn.IFNA(RTD($A$1,,"order",$A185,U$6,$A$2),""))</f>
        <v/>
      </c>
      <c r="V185" s="143" t="str">
        <f>IF($A185="","",_xlfn.IFNA(RTD($A$1,,"order",$A185,V$6,$A$2),""))</f>
        <v/>
      </c>
      <c r="W185" s="143" t="str">
        <f>IF($A185="","",_xlfn.IFNA(RTD($A$1,,"order",$A185,W$6,$A$2),""))</f>
        <v/>
      </c>
      <c r="X185" s="147" t="str">
        <f>IF($A185="","",_xlfn.IFNA(RTD($A$1,,"order",$A185,X$6,$A$2),""))</f>
        <v/>
      </c>
      <c r="Y185" s="147" t="str">
        <f>IF($A185="","",_xlfn.IFNA(RTD($A$1,,"order",$A185,Y$6,$A$2),""))</f>
        <v/>
      </c>
      <c r="Z185" s="143" t="str">
        <f>IF($A185="","",_xlfn.IFNA(RTD($A$1,,"order",$A185,Z$6,$A$2),""))</f>
        <v/>
      </c>
      <c r="AA185" s="143" t="str">
        <f>IF($A185="","",_xlfn.IFNA(RTD($A$1,,"order",$A185,AA$6,$A$2),""))</f>
        <v/>
      </c>
      <c r="AB185" s="143" t="str">
        <f>IF($A185="","",_xlfn.IFNA(RTD($A$1,,"order",$A185,AB$6,$A$2),""))</f>
        <v/>
      </c>
      <c r="AC185" s="143" t="str">
        <f>IF($A185="","",_xlfn.IFNA(RTD($A$1,,"order",$A185,AC$6,$A$2),""))</f>
        <v/>
      </c>
      <c r="AD185" s="143" t="str">
        <f>IF($A185="","",_xlfn.IFNA(RTD($A$1,,"order",$A185,AD$6,$A$2),""))</f>
        <v/>
      </c>
      <c r="AE185" s="59" t="str">
        <f>IF($A185="","",_xlfn.IFNA(RTD($A$1,,"order",$A185,AE$6,$A$2),""))</f>
        <v/>
      </c>
      <c r="AF185" s="59" t="str">
        <f>IF($A185="","",_xlfn.IFNA(RTD($A$1,,"order",$A185,AF$6,$A$2),""))</f>
        <v/>
      </c>
      <c r="AG185" s="59" t="str">
        <f>IF($A185="","",_xlfn.IFNA(RTD($A$1,,"order",$A185,AG$6,$A$2),""))</f>
        <v/>
      </c>
      <c r="AH185" s="59" t="str">
        <f>IF($A185="","",_xlfn.IFNA(RTD($A$1,,"order",$A185,AH$6,$A$2),""))</f>
        <v/>
      </c>
      <c r="AI185" s="143" t="str">
        <f>IF($A185="","",_xlfn.IFNA(RTD($A$1,,"order",$A185,AI$6,$A$2),""))</f>
        <v/>
      </c>
      <c r="AJ185" s="59" t="str">
        <f>IF($A185="","",_xlfn.IFNA(RTD($A$1,,"order",$A185,AJ$6,$A$2),""))</f>
        <v/>
      </c>
      <c r="AK185" s="143" t="str">
        <f>IF($A185="","",_xlfn.IFNA(RTD($A$1,,"order",$A185,AK$6,$A$2),""))</f>
        <v/>
      </c>
      <c r="AL185" s="59" t="str">
        <f>IF($A185="","",_xlfn.IFNA(RTD($A$1,,"order",$A185,AL$6,$A$2),""))</f>
        <v/>
      </c>
      <c r="AM185" s="143" t="str">
        <f>IF($A185="","",_xlfn.IFNA(RTD($A$1,,"order",$A185,AM$6,$A$2),""))</f>
        <v/>
      </c>
      <c r="AN185" s="143" t="str">
        <f>IF($A185="","",_xlfn.IFNA(RTD($A$1,,"order",$A185,AN$6,$A$2),""))</f>
        <v/>
      </c>
      <c r="AO185" s="143" t="str">
        <f>IF($A185="","",_xlfn.IFNA(RTD($A$1,,"order",$A185,AO$6,$A$2),""))</f>
        <v/>
      </c>
      <c r="AP185" s="143" t="str">
        <f>IF($A185="","",_xlfn.IFNA(RTD($A$1,,"order",$A185,AP$6,$A$2),""))</f>
        <v/>
      </c>
      <c r="AQ185" s="143" t="str">
        <f>IF($A185="","",_xlfn.IFNA(RTD($A$1,,"order",$A185,AQ$6,$A$2),""))</f>
        <v/>
      </c>
      <c r="AR185" s="143" t="str">
        <f>IF($A185="","",_xlfn.IFNA(RTD($A$1,,"order",$A185,AR$6,$A$2),""))</f>
        <v/>
      </c>
      <c r="AS185" s="143" t="str">
        <f>IF($A185="","",_xlfn.IFNA(RTD($A$1,,"order",$A185,AS$6,$A$2),""))</f>
        <v/>
      </c>
      <c r="AT185" s="143" t="str">
        <f>IF($A185="","",_xlfn.IFNA(RTD($A$1,,"order",$A185,AT$6,$A$2),""))</f>
        <v/>
      </c>
      <c r="AU185" s="59" t="str">
        <f>IF($A185="","",_xlfn.IFNA(RTD($A$1,,"order",$A185,AU$6,$A$2),""))</f>
        <v/>
      </c>
      <c r="AV185" s="59" t="str">
        <f>IF($A185="","",_xlfn.IFNA(RTD($A$1,,"order",$A185,AV$6,$A$2),""))</f>
        <v/>
      </c>
      <c r="AW185" s="143" t="str">
        <f>IF($A185="","",_xlfn.IFNA(RTD($A$1,,"order",$A185,AW$6,$A$2),""))</f>
        <v/>
      </c>
      <c r="AX185" s="143" t="str">
        <f>IF($A185="","",_xlfn.IFNA(RTD($A$1,,"order",$A185,AX$6,$A$2),""))</f>
        <v/>
      </c>
      <c r="AY185" s="143" t="str">
        <f>IF($A185="","",_xlfn.IFNA(RTD($A$1,,"order",$A185,AY$6,$A$2),""))</f>
        <v/>
      </c>
      <c r="AZ185" s="143" t="str">
        <f>IF($A185="","",_xlfn.IFNA(RTD($A$1,,"order",$A185,AZ$6,$A$2),""))</f>
        <v/>
      </c>
      <c r="BA185" s="143" t="str">
        <f>IF($A185="","",_xlfn.IFNA(RTD($A$1,,"order",$A185,BA$6,$A$2),""))</f>
        <v/>
      </c>
      <c r="BB185" s="143" t="str">
        <f>IF($A185="","",_xlfn.IFNA(RTD($A$1,,"order",$A185,BB$6,$A$2),""))</f>
        <v/>
      </c>
      <c r="BC185" s="143" t="str">
        <f>IF($A185="","",_xlfn.IFNA(RTD($A$1,,"order",$A185,BC$6,$A$2),""))</f>
        <v/>
      </c>
      <c r="BD185" s="143" t="str">
        <f>IF($A185="","",_xlfn.IFNA(RTD($A$1,,"order",$A185,BD$6,$A$2),""))</f>
        <v/>
      </c>
      <c r="BE185" s="143" t="str">
        <f>IF($A185="","",_xlfn.IFNA(RTD($A$1,,"order",$A185,BE$6,$A$2),""))</f>
        <v/>
      </c>
      <c r="BF185" s="143" t="str">
        <f>IF($A185="","",_xlfn.IFNA(RTD($A$1,,"order",$A185,BF$6,$A$2),""))</f>
        <v/>
      </c>
      <c r="BG185" s="143" t="str">
        <f>IF($A185="","",_xlfn.IFNA(RTD($A$1,,"order",$A185,BG$6,$A$2),""))</f>
        <v/>
      </c>
      <c r="BH185" s="143" t="str">
        <f>IF($A185="","",_xlfn.IFNA(RTD($A$1,,"order",$A185,BH$6,$A$2),""))</f>
        <v/>
      </c>
      <c r="BI185" s="143" t="str">
        <f>IF($A185="","",_xlfn.IFNA(RTD($A$1,,"order",$A185,BI$6,$A$2),""))</f>
        <v/>
      </c>
      <c r="BJ185" s="143" t="str">
        <f>IF($A185="","",_xlfn.IFNA(RTD($A$1,,"order",$A185,BJ$6,$A$2),""))</f>
        <v/>
      </c>
      <c r="BK185" s="143" t="str">
        <f>IF($A185="","",_xlfn.IFNA(RTD($A$1,,"order",$A185,BK$6,$A$2),""))</f>
        <v/>
      </c>
      <c r="BL185" s="143" t="str">
        <f>IF($A185="","",_xlfn.IFNA(RTD($A$1,,"order",$A185,BL$6,$A$2),""))</f>
        <v/>
      </c>
      <c r="BM185" s="143" t="str">
        <f>IF($A185="","",_xlfn.IFNA(RTD($A$1,,"order",$A185,BM$6,$A$2),""))</f>
        <v/>
      </c>
      <c r="BN185" s="143" t="str">
        <f>IF($A185="","",_xlfn.IFNA(RTD($A$1,,"order",$A185,BN$6,$A$2),""))</f>
        <v/>
      </c>
      <c r="BO185" s="149" t="str">
        <f>IF($A185="","",_xlfn.IFNA(RTD($A$1,,"order",$A185,BO$6,$A$2),""))</f>
        <v/>
      </c>
      <c r="BP185" s="149" t="str">
        <f>IF($A185="","",_xlfn.IFNA(RTD($A$1,,"order",$A185,BP$6,$A$2),""))</f>
        <v/>
      </c>
      <c r="BQ185" s="149" t="str">
        <f>IF($A185="","",_xlfn.IFNA(RTD($A$1,,"order",$A185,BQ$6,$A$2),""))</f>
        <v/>
      </c>
      <c r="BR185" s="59" t="str">
        <f>IF($A185="","",_xlfn.IFNA(RTD($A$1,,"order",$A185,BR$6,$A$2),""))</f>
        <v/>
      </c>
      <c r="BS185" s="59" t="str">
        <f>IF($A185="","",_xlfn.IFNA(RTD($A$1,,"order",$A185,BS$6,$A$2),""))</f>
        <v/>
      </c>
      <c r="BT185" s="59" t="str">
        <f>IF($A185="","",_xlfn.IFNA(RTD($A$1,,"order",$A185,BT$6,$A$2),""))</f>
        <v/>
      </c>
      <c r="BU185" s="59" t="str">
        <f>IF($A185="","",_xlfn.IFNA(RTD($A$1,,"order",$A185,BU$6,$A$2),""))</f>
        <v/>
      </c>
      <c r="BV185" s="59" t="str">
        <f>IF($A185="","",_xlfn.IFNA(RTD($A$1,,"order",$A185,BV$6,$A$2),""))</f>
        <v/>
      </c>
      <c r="BW185" s="59" t="str">
        <f>IF($A185="","",_xlfn.IFNA(RTD($A$1,,"order",$A185,BW$6,$A$2),""))</f>
        <v/>
      </c>
      <c r="BX185" s="59" t="str">
        <f>IF($A185="","",_xlfn.IFNA(RTD($A$1,,"order",$A185,BX$6,$A$2),""))</f>
        <v/>
      </c>
      <c r="BY185" s="59" t="str">
        <f>IF($A185="","",_xlfn.IFNA(RTD($A$1,,"order",$A185,BY$6,$A$2),""))</f>
        <v/>
      </c>
      <c r="BZ185" s="59" t="str">
        <f>IF($A185="","",_xlfn.IFNA(RTD($A$1,,"order",$A185,BZ$6,$A$2),""))</f>
        <v/>
      </c>
      <c r="CA185" s="59" t="str">
        <f>IF($A185="","",_xlfn.IFNA(RTD($A$1,,"order",$A185,CA$6,$A$2),""))</f>
        <v/>
      </c>
      <c r="CB185" s="59" t="str">
        <f>IF($A185="","",_xlfn.IFNA(RTD($A$1,,"order",$A185,CB$6,$A$2),""))</f>
        <v/>
      </c>
    </row>
    <row r="186" spans="1:80" x14ac:dyDescent="0.55000000000000004">
      <c r="A186" s="59" t="str">
        <f>IF(LiveOn,IFERROR(MID(","&amp;$B$5&amp;",",FIND(CHAR(1),SUBSTITUTE(","&amp;$B$5&amp;",",",",CHAR(1),ROWS($A$7:A186)))+1,FIND(CHAR(1),SUBSTITUTE(","&amp;$B$5&amp;",",",",CHAR(1),ROWS($A$7:A186)+1))-FIND(CHAR(1),SUBSTITUTE(","&amp;$B$5&amp;",",",",CHAR(1),ROWS($A$7:A186)))-1),""),"")</f>
        <v/>
      </c>
      <c r="B186" s="115" t="str">
        <f>IF($A186="","",IF(ISNUMBER(UtcOffset),IF(ISNUMBER(RTD($A$1,,"order",$A186,B$6,$A$2)),RTD($A$1,,"order",$A186,B$6,$A$2)+UtcOffset,RTD($A$1,,"order",$A186,B$6,$A$2)),""))</f>
        <v/>
      </c>
      <c r="C186" s="115" t="str">
        <f>IF($A186="","",IF(ISNUMBER(UtcOffset),IF(ISNUMBER(RTD($A$1,,"order",$A186,C$6,$A$2)),RTD($A$1,,"order",$A186,C$6,$A$2)+UtcOffset,RTD($A$1,,"order",$A186,C$6,$A$2)),""))</f>
        <v/>
      </c>
      <c r="D186" s="61" t="str">
        <f>IF($A186="","",_xlfn.IFNA(RTD($A$1,,"order",$A186,D$6,$A$2),""))</f>
        <v/>
      </c>
      <c r="E186" s="123" t="str">
        <f>IF($A186="","",_xlfn.IFNA(RTD($A$1,,"order",$A186,E$6,$A$2),""))</f>
        <v/>
      </c>
      <c r="F186" s="130" t="str">
        <f>IF($A186="","",_xlfn.IFNA(RTD($A$1,,"order",$A186,F$6,$A$2),""))</f>
        <v/>
      </c>
      <c r="G186" s="130" t="str">
        <f>IF($A186="","",_xlfn.IFNA(RTD($A$1,,"order",$A186,G$6,$A$2),""))</f>
        <v/>
      </c>
      <c r="H186" s="82" t="str">
        <f>IF($A186="","",_xlfn.IFNA(RTD($A$1,,"order",$A186,H$6,$A$2),""))</f>
        <v/>
      </c>
      <c r="I186" s="135" t="str">
        <f>IF($A186="","",_xlfn.IFNA(RTD($A$1,,"order",$A186,I$6,$A$2),""))</f>
        <v/>
      </c>
      <c r="J186" s="135" t="str">
        <f>IF($A186="","",_xlfn.IFNA(RTD($A$1,,"order",$A186,J$6,$A$2),""))</f>
        <v/>
      </c>
      <c r="K186" s="139" t="str">
        <f>IF($A186="","",_xlfn.IFNA(RTD($A$1,,"order",$A186,K$6,$A$2),""))</f>
        <v/>
      </c>
      <c r="L186" s="139" t="str">
        <f>IF($A186="","",_xlfn.IFNA(RTD($A$1,,"order",$A186,L$6,$A$2),""))</f>
        <v/>
      </c>
      <c r="M186" s="62" t="str">
        <f>IF($A186="","",_xlfn.IFNA(RTD($A$1,,"order",$A186,M$6,$A$2),""))</f>
        <v/>
      </c>
      <c r="N186" s="62" t="str">
        <f>IF($A186="","",_xlfn.IFNA(RTD($A$1,,"order",$A186,N$6,$A$2),""))</f>
        <v/>
      </c>
      <c r="O186" s="142" t="str">
        <f>IF($A186="","",_xlfn.IFNA(RTD($A$1,,"order",$A186,O$6,$A$2),""))</f>
        <v/>
      </c>
      <c r="P186" s="142" t="str">
        <f>IF($A186="","",_xlfn.IFNA(RTD($A$1,,"order",$A186,P$6,$A$2),""))</f>
        <v/>
      </c>
      <c r="Q186" s="152" t="str">
        <f>IF($A186="","",_xlfn.IFNA(RTD($A$1,,"order",$A186,Q$6,$A$2),""))</f>
        <v/>
      </c>
      <c r="R186" s="59" t="str">
        <f>IF($A186="","",_xlfn.IFNA(RTD($A$1,,"order",$A186,R$6,$A$2),""))</f>
        <v/>
      </c>
      <c r="S186" s="59" t="str">
        <f>IF($A186="","",_xlfn.IFNA(RTD($A$1,,"order",$A186,S$6,$A$2),""))</f>
        <v/>
      </c>
      <c r="T186" s="143" t="str">
        <f>IF($A186="","",_xlfn.IFNA(RTD($A$1,,"order",$A186,T$6,$A$2),""))</f>
        <v/>
      </c>
      <c r="U186" s="143" t="str">
        <f>IF($A186="","",_xlfn.IFNA(RTD($A$1,,"order",$A186,U$6,$A$2),""))</f>
        <v/>
      </c>
      <c r="V186" s="143" t="str">
        <f>IF($A186="","",_xlfn.IFNA(RTD($A$1,,"order",$A186,V$6,$A$2),""))</f>
        <v/>
      </c>
      <c r="W186" s="143" t="str">
        <f>IF($A186="","",_xlfn.IFNA(RTD($A$1,,"order",$A186,W$6,$A$2),""))</f>
        <v/>
      </c>
      <c r="X186" s="147" t="str">
        <f>IF($A186="","",_xlfn.IFNA(RTD($A$1,,"order",$A186,X$6,$A$2),""))</f>
        <v/>
      </c>
      <c r="Y186" s="147" t="str">
        <f>IF($A186="","",_xlfn.IFNA(RTD($A$1,,"order",$A186,Y$6,$A$2),""))</f>
        <v/>
      </c>
      <c r="Z186" s="143" t="str">
        <f>IF($A186="","",_xlfn.IFNA(RTD($A$1,,"order",$A186,Z$6,$A$2),""))</f>
        <v/>
      </c>
      <c r="AA186" s="143" t="str">
        <f>IF($A186="","",_xlfn.IFNA(RTD($A$1,,"order",$A186,AA$6,$A$2),""))</f>
        <v/>
      </c>
      <c r="AB186" s="143" t="str">
        <f>IF($A186="","",_xlfn.IFNA(RTD($A$1,,"order",$A186,AB$6,$A$2),""))</f>
        <v/>
      </c>
      <c r="AC186" s="143" t="str">
        <f>IF($A186="","",_xlfn.IFNA(RTD($A$1,,"order",$A186,AC$6,$A$2),""))</f>
        <v/>
      </c>
      <c r="AD186" s="143" t="str">
        <f>IF($A186="","",_xlfn.IFNA(RTD($A$1,,"order",$A186,AD$6,$A$2),""))</f>
        <v/>
      </c>
      <c r="AE186" s="59" t="str">
        <f>IF($A186="","",_xlfn.IFNA(RTD($A$1,,"order",$A186,AE$6,$A$2),""))</f>
        <v/>
      </c>
      <c r="AF186" s="59" t="str">
        <f>IF($A186="","",_xlfn.IFNA(RTD($A$1,,"order",$A186,AF$6,$A$2),""))</f>
        <v/>
      </c>
      <c r="AG186" s="59" t="str">
        <f>IF($A186="","",_xlfn.IFNA(RTD($A$1,,"order",$A186,AG$6,$A$2),""))</f>
        <v/>
      </c>
      <c r="AH186" s="59" t="str">
        <f>IF($A186="","",_xlfn.IFNA(RTD($A$1,,"order",$A186,AH$6,$A$2),""))</f>
        <v/>
      </c>
      <c r="AI186" s="143" t="str">
        <f>IF($A186="","",_xlfn.IFNA(RTD($A$1,,"order",$A186,AI$6,$A$2),""))</f>
        <v/>
      </c>
      <c r="AJ186" s="59" t="str">
        <f>IF($A186="","",_xlfn.IFNA(RTD($A$1,,"order",$A186,AJ$6,$A$2),""))</f>
        <v/>
      </c>
      <c r="AK186" s="143" t="str">
        <f>IF($A186="","",_xlfn.IFNA(RTD($A$1,,"order",$A186,AK$6,$A$2),""))</f>
        <v/>
      </c>
      <c r="AL186" s="59" t="str">
        <f>IF($A186="","",_xlfn.IFNA(RTD($A$1,,"order",$A186,AL$6,$A$2),""))</f>
        <v/>
      </c>
      <c r="AM186" s="143" t="str">
        <f>IF($A186="","",_xlfn.IFNA(RTD($A$1,,"order",$A186,AM$6,$A$2),""))</f>
        <v/>
      </c>
      <c r="AN186" s="143" t="str">
        <f>IF($A186="","",_xlfn.IFNA(RTD($A$1,,"order",$A186,AN$6,$A$2),""))</f>
        <v/>
      </c>
      <c r="AO186" s="143" t="str">
        <f>IF($A186="","",_xlfn.IFNA(RTD($A$1,,"order",$A186,AO$6,$A$2),""))</f>
        <v/>
      </c>
      <c r="AP186" s="143" t="str">
        <f>IF($A186="","",_xlfn.IFNA(RTD($A$1,,"order",$A186,AP$6,$A$2),""))</f>
        <v/>
      </c>
      <c r="AQ186" s="143" t="str">
        <f>IF($A186="","",_xlfn.IFNA(RTD($A$1,,"order",$A186,AQ$6,$A$2),""))</f>
        <v/>
      </c>
      <c r="AR186" s="143" t="str">
        <f>IF($A186="","",_xlfn.IFNA(RTD($A$1,,"order",$A186,AR$6,$A$2),""))</f>
        <v/>
      </c>
      <c r="AS186" s="143" t="str">
        <f>IF($A186="","",_xlfn.IFNA(RTD($A$1,,"order",$A186,AS$6,$A$2),""))</f>
        <v/>
      </c>
      <c r="AT186" s="143" t="str">
        <f>IF($A186="","",_xlfn.IFNA(RTD($A$1,,"order",$A186,AT$6,$A$2),""))</f>
        <v/>
      </c>
      <c r="AU186" s="59" t="str">
        <f>IF($A186="","",_xlfn.IFNA(RTD($A$1,,"order",$A186,AU$6,$A$2),""))</f>
        <v/>
      </c>
      <c r="AV186" s="59" t="str">
        <f>IF($A186="","",_xlfn.IFNA(RTD($A$1,,"order",$A186,AV$6,$A$2),""))</f>
        <v/>
      </c>
      <c r="AW186" s="143" t="str">
        <f>IF($A186="","",_xlfn.IFNA(RTD($A$1,,"order",$A186,AW$6,$A$2),""))</f>
        <v/>
      </c>
      <c r="AX186" s="143" t="str">
        <f>IF($A186="","",_xlfn.IFNA(RTD($A$1,,"order",$A186,AX$6,$A$2),""))</f>
        <v/>
      </c>
      <c r="AY186" s="143" t="str">
        <f>IF($A186="","",_xlfn.IFNA(RTD($A$1,,"order",$A186,AY$6,$A$2),""))</f>
        <v/>
      </c>
      <c r="AZ186" s="143" t="str">
        <f>IF($A186="","",_xlfn.IFNA(RTD($A$1,,"order",$A186,AZ$6,$A$2),""))</f>
        <v/>
      </c>
      <c r="BA186" s="143" t="str">
        <f>IF($A186="","",_xlfn.IFNA(RTD($A$1,,"order",$A186,BA$6,$A$2),""))</f>
        <v/>
      </c>
      <c r="BB186" s="143" t="str">
        <f>IF($A186="","",_xlfn.IFNA(RTD($A$1,,"order",$A186,BB$6,$A$2),""))</f>
        <v/>
      </c>
      <c r="BC186" s="143" t="str">
        <f>IF($A186="","",_xlfn.IFNA(RTD($A$1,,"order",$A186,BC$6,$A$2),""))</f>
        <v/>
      </c>
      <c r="BD186" s="143" t="str">
        <f>IF($A186="","",_xlfn.IFNA(RTD($A$1,,"order",$A186,BD$6,$A$2),""))</f>
        <v/>
      </c>
      <c r="BE186" s="143" t="str">
        <f>IF($A186="","",_xlfn.IFNA(RTD($A$1,,"order",$A186,BE$6,$A$2),""))</f>
        <v/>
      </c>
      <c r="BF186" s="143" t="str">
        <f>IF($A186="","",_xlfn.IFNA(RTD($A$1,,"order",$A186,BF$6,$A$2),""))</f>
        <v/>
      </c>
      <c r="BG186" s="143" t="str">
        <f>IF($A186="","",_xlfn.IFNA(RTD($A$1,,"order",$A186,BG$6,$A$2),""))</f>
        <v/>
      </c>
      <c r="BH186" s="143" t="str">
        <f>IF($A186="","",_xlfn.IFNA(RTD($A$1,,"order",$A186,BH$6,$A$2),""))</f>
        <v/>
      </c>
      <c r="BI186" s="143" t="str">
        <f>IF($A186="","",_xlfn.IFNA(RTD($A$1,,"order",$A186,BI$6,$A$2),""))</f>
        <v/>
      </c>
      <c r="BJ186" s="143" t="str">
        <f>IF($A186="","",_xlfn.IFNA(RTD($A$1,,"order",$A186,BJ$6,$A$2),""))</f>
        <v/>
      </c>
      <c r="BK186" s="143" t="str">
        <f>IF($A186="","",_xlfn.IFNA(RTD($A$1,,"order",$A186,BK$6,$A$2),""))</f>
        <v/>
      </c>
      <c r="BL186" s="143" t="str">
        <f>IF($A186="","",_xlfn.IFNA(RTD($A$1,,"order",$A186,BL$6,$A$2),""))</f>
        <v/>
      </c>
      <c r="BM186" s="143" t="str">
        <f>IF($A186="","",_xlfn.IFNA(RTD($A$1,,"order",$A186,BM$6,$A$2),""))</f>
        <v/>
      </c>
      <c r="BN186" s="143" t="str">
        <f>IF($A186="","",_xlfn.IFNA(RTD($A$1,,"order",$A186,BN$6,$A$2),""))</f>
        <v/>
      </c>
      <c r="BO186" s="149" t="str">
        <f>IF($A186="","",_xlfn.IFNA(RTD($A$1,,"order",$A186,BO$6,$A$2),""))</f>
        <v/>
      </c>
      <c r="BP186" s="149" t="str">
        <f>IF($A186="","",_xlfn.IFNA(RTD($A$1,,"order",$A186,BP$6,$A$2),""))</f>
        <v/>
      </c>
      <c r="BQ186" s="149" t="str">
        <f>IF($A186="","",_xlfn.IFNA(RTD($A$1,,"order",$A186,BQ$6,$A$2),""))</f>
        <v/>
      </c>
      <c r="BR186" s="59" t="str">
        <f>IF($A186="","",_xlfn.IFNA(RTD($A$1,,"order",$A186,BR$6,$A$2),""))</f>
        <v/>
      </c>
      <c r="BS186" s="59" t="str">
        <f>IF($A186="","",_xlfn.IFNA(RTD($A$1,,"order",$A186,BS$6,$A$2),""))</f>
        <v/>
      </c>
      <c r="BT186" s="59" t="str">
        <f>IF($A186="","",_xlfn.IFNA(RTD($A$1,,"order",$A186,BT$6,$A$2),""))</f>
        <v/>
      </c>
      <c r="BU186" s="59" t="str">
        <f>IF($A186="","",_xlfn.IFNA(RTD($A$1,,"order",$A186,BU$6,$A$2),""))</f>
        <v/>
      </c>
      <c r="BV186" s="59" t="str">
        <f>IF($A186="","",_xlfn.IFNA(RTD($A$1,,"order",$A186,BV$6,$A$2),""))</f>
        <v/>
      </c>
      <c r="BW186" s="59" t="str">
        <f>IF($A186="","",_xlfn.IFNA(RTD($A$1,,"order",$A186,BW$6,$A$2),""))</f>
        <v/>
      </c>
      <c r="BX186" s="59" t="str">
        <f>IF($A186="","",_xlfn.IFNA(RTD($A$1,,"order",$A186,BX$6,$A$2),""))</f>
        <v/>
      </c>
      <c r="BY186" s="59" t="str">
        <f>IF($A186="","",_xlfn.IFNA(RTD($A$1,,"order",$A186,BY$6,$A$2),""))</f>
        <v/>
      </c>
      <c r="BZ186" s="59" t="str">
        <f>IF($A186="","",_xlfn.IFNA(RTD($A$1,,"order",$A186,BZ$6,$A$2),""))</f>
        <v/>
      </c>
      <c r="CA186" s="59" t="str">
        <f>IF($A186="","",_xlfn.IFNA(RTD($A$1,,"order",$A186,CA$6,$A$2),""))</f>
        <v/>
      </c>
      <c r="CB186" s="59" t="str">
        <f>IF($A186="","",_xlfn.IFNA(RTD($A$1,,"order",$A186,CB$6,$A$2),""))</f>
        <v/>
      </c>
    </row>
    <row r="187" spans="1:80" x14ac:dyDescent="0.55000000000000004">
      <c r="A187" s="59" t="str">
        <f>IF(LiveOn,IFERROR(MID(","&amp;$B$5&amp;",",FIND(CHAR(1),SUBSTITUTE(","&amp;$B$5&amp;",",",",CHAR(1),ROWS($A$7:A187)))+1,FIND(CHAR(1),SUBSTITUTE(","&amp;$B$5&amp;",",",",CHAR(1),ROWS($A$7:A187)+1))-FIND(CHAR(1),SUBSTITUTE(","&amp;$B$5&amp;",",",",CHAR(1),ROWS($A$7:A187)))-1),""),"")</f>
        <v/>
      </c>
      <c r="B187" s="115" t="str">
        <f>IF($A187="","",IF(ISNUMBER(UtcOffset),IF(ISNUMBER(RTD($A$1,,"order",$A187,B$6,$A$2)),RTD($A$1,,"order",$A187,B$6,$A$2)+UtcOffset,RTD($A$1,,"order",$A187,B$6,$A$2)),""))</f>
        <v/>
      </c>
      <c r="C187" s="115" t="str">
        <f>IF($A187="","",IF(ISNUMBER(UtcOffset),IF(ISNUMBER(RTD($A$1,,"order",$A187,C$6,$A$2)),RTD($A$1,,"order",$A187,C$6,$A$2)+UtcOffset,RTD($A$1,,"order",$A187,C$6,$A$2)),""))</f>
        <v/>
      </c>
      <c r="D187" s="61" t="str">
        <f>IF($A187="","",_xlfn.IFNA(RTD($A$1,,"order",$A187,D$6,$A$2),""))</f>
        <v/>
      </c>
      <c r="E187" s="123" t="str">
        <f>IF($A187="","",_xlfn.IFNA(RTD($A$1,,"order",$A187,E$6,$A$2),""))</f>
        <v/>
      </c>
      <c r="F187" s="130" t="str">
        <f>IF($A187="","",_xlfn.IFNA(RTD($A$1,,"order",$A187,F$6,$A$2),""))</f>
        <v/>
      </c>
      <c r="G187" s="130" t="str">
        <f>IF($A187="","",_xlfn.IFNA(RTD($A$1,,"order",$A187,G$6,$A$2),""))</f>
        <v/>
      </c>
      <c r="H187" s="82" t="str">
        <f>IF($A187="","",_xlfn.IFNA(RTD($A$1,,"order",$A187,H$6,$A$2),""))</f>
        <v/>
      </c>
      <c r="I187" s="135" t="str">
        <f>IF($A187="","",_xlfn.IFNA(RTD($A$1,,"order",$A187,I$6,$A$2),""))</f>
        <v/>
      </c>
      <c r="J187" s="135" t="str">
        <f>IF($A187="","",_xlfn.IFNA(RTD($A$1,,"order",$A187,J$6,$A$2),""))</f>
        <v/>
      </c>
      <c r="K187" s="139" t="str">
        <f>IF($A187="","",_xlfn.IFNA(RTD($A$1,,"order",$A187,K$6,$A$2),""))</f>
        <v/>
      </c>
      <c r="L187" s="139" t="str">
        <f>IF($A187="","",_xlfn.IFNA(RTD($A$1,,"order",$A187,L$6,$A$2),""))</f>
        <v/>
      </c>
      <c r="M187" s="62" t="str">
        <f>IF($A187="","",_xlfn.IFNA(RTD($A$1,,"order",$A187,M$6,$A$2),""))</f>
        <v/>
      </c>
      <c r="N187" s="62" t="str">
        <f>IF($A187="","",_xlfn.IFNA(RTD($A$1,,"order",$A187,N$6,$A$2),""))</f>
        <v/>
      </c>
      <c r="O187" s="142" t="str">
        <f>IF($A187="","",_xlfn.IFNA(RTD($A$1,,"order",$A187,O$6,$A$2),""))</f>
        <v/>
      </c>
      <c r="P187" s="142" t="str">
        <f>IF($A187="","",_xlfn.IFNA(RTD($A$1,,"order",$A187,P$6,$A$2),""))</f>
        <v/>
      </c>
      <c r="Q187" s="152" t="str">
        <f>IF($A187="","",_xlfn.IFNA(RTD($A$1,,"order",$A187,Q$6,$A$2),""))</f>
        <v/>
      </c>
      <c r="R187" s="59" t="str">
        <f>IF($A187="","",_xlfn.IFNA(RTD($A$1,,"order",$A187,R$6,$A$2),""))</f>
        <v/>
      </c>
      <c r="S187" s="59" t="str">
        <f>IF($A187="","",_xlfn.IFNA(RTD($A$1,,"order",$A187,S$6,$A$2),""))</f>
        <v/>
      </c>
      <c r="T187" s="143" t="str">
        <f>IF($A187="","",_xlfn.IFNA(RTD($A$1,,"order",$A187,T$6,$A$2),""))</f>
        <v/>
      </c>
      <c r="U187" s="143" t="str">
        <f>IF($A187="","",_xlfn.IFNA(RTD($A$1,,"order",$A187,U$6,$A$2),""))</f>
        <v/>
      </c>
      <c r="V187" s="143" t="str">
        <f>IF($A187="","",_xlfn.IFNA(RTD($A$1,,"order",$A187,V$6,$A$2),""))</f>
        <v/>
      </c>
      <c r="W187" s="143" t="str">
        <f>IF($A187="","",_xlfn.IFNA(RTD($A$1,,"order",$A187,W$6,$A$2),""))</f>
        <v/>
      </c>
      <c r="X187" s="147" t="str">
        <f>IF($A187="","",_xlfn.IFNA(RTD($A$1,,"order",$A187,X$6,$A$2),""))</f>
        <v/>
      </c>
      <c r="Y187" s="147" t="str">
        <f>IF($A187="","",_xlfn.IFNA(RTD($A$1,,"order",$A187,Y$6,$A$2),""))</f>
        <v/>
      </c>
      <c r="Z187" s="143" t="str">
        <f>IF($A187="","",_xlfn.IFNA(RTD($A$1,,"order",$A187,Z$6,$A$2),""))</f>
        <v/>
      </c>
      <c r="AA187" s="143" t="str">
        <f>IF($A187="","",_xlfn.IFNA(RTD($A$1,,"order",$A187,AA$6,$A$2),""))</f>
        <v/>
      </c>
      <c r="AB187" s="143" t="str">
        <f>IF($A187="","",_xlfn.IFNA(RTD($A$1,,"order",$A187,AB$6,$A$2),""))</f>
        <v/>
      </c>
      <c r="AC187" s="143" t="str">
        <f>IF($A187="","",_xlfn.IFNA(RTD($A$1,,"order",$A187,AC$6,$A$2),""))</f>
        <v/>
      </c>
      <c r="AD187" s="143" t="str">
        <f>IF($A187="","",_xlfn.IFNA(RTD($A$1,,"order",$A187,AD$6,$A$2),""))</f>
        <v/>
      </c>
      <c r="AE187" s="59" t="str">
        <f>IF($A187="","",_xlfn.IFNA(RTD($A$1,,"order",$A187,AE$6,$A$2),""))</f>
        <v/>
      </c>
      <c r="AF187" s="59" t="str">
        <f>IF($A187="","",_xlfn.IFNA(RTD($A$1,,"order",$A187,AF$6,$A$2),""))</f>
        <v/>
      </c>
      <c r="AG187" s="59" t="str">
        <f>IF($A187="","",_xlfn.IFNA(RTD($A$1,,"order",$A187,AG$6,$A$2),""))</f>
        <v/>
      </c>
      <c r="AH187" s="59" t="str">
        <f>IF($A187="","",_xlfn.IFNA(RTD($A$1,,"order",$A187,AH$6,$A$2),""))</f>
        <v/>
      </c>
      <c r="AI187" s="143" t="str">
        <f>IF($A187="","",_xlfn.IFNA(RTD($A$1,,"order",$A187,AI$6,$A$2),""))</f>
        <v/>
      </c>
      <c r="AJ187" s="59" t="str">
        <f>IF($A187="","",_xlfn.IFNA(RTD($A$1,,"order",$A187,AJ$6,$A$2),""))</f>
        <v/>
      </c>
      <c r="AK187" s="143" t="str">
        <f>IF($A187="","",_xlfn.IFNA(RTD($A$1,,"order",$A187,AK$6,$A$2),""))</f>
        <v/>
      </c>
      <c r="AL187" s="59" t="str">
        <f>IF($A187="","",_xlfn.IFNA(RTD($A$1,,"order",$A187,AL$6,$A$2),""))</f>
        <v/>
      </c>
      <c r="AM187" s="143" t="str">
        <f>IF($A187="","",_xlfn.IFNA(RTD($A$1,,"order",$A187,AM$6,$A$2),""))</f>
        <v/>
      </c>
      <c r="AN187" s="143" t="str">
        <f>IF($A187="","",_xlfn.IFNA(RTD($A$1,,"order",$A187,AN$6,$A$2),""))</f>
        <v/>
      </c>
      <c r="AO187" s="143" t="str">
        <f>IF($A187="","",_xlfn.IFNA(RTD($A$1,,"order",$A187,AO$6,$A$2),""))</f>
        <v/>
      </c>
      <c r="AP187" s="143" t="str">
        <f>IF($A187="","",_xlfn.IFNA(RTD($A$1,,"order",$A187,AP$6,$A$2),""))</f>
        <v/>
      </c>
      <c r="AQ187" s="143" t="str">
        <f>IF($A187="","",_xlfn.IFNA(RTD($A$1,,"order",$A187,AQ$6,$A$2),""))</f>
        <v/>
      </c>
      <c r="AR187" s="143" t="str">
        <f>IF($A187="","",_xlfn.IFNA(RTD($A$1,,"order",$A187,AR$6,$A$2),""))</f>
        <v/>
      </c>
      <c r="AS187" s="143" t="str">
        <f>IF($A187="","",_xlfn.IFNA(RTD($A$1,,"order",$A187,AS$6,$A$2),""))</f>
        <v/>
      </c>
      <c r="AT187" s="143" t="str">
        <f>IF($A187="","",_xlfn.IFNA(RTD($A$1,,"order",$A187,AT$6,$A$2),""))</f>
        <v/>
      </c>
      <c r="AU187" s="59" t="str">
        <f>IF($A187="","",_xlfn.IFNA(RTD($A$1,,"order",$A187,AU$6,$A$2),""))</f>
        <v/>
      </c>
      <c r="AV187" s="59" t="str">
        <f>IF($A187="","",_xlfn.IFNA(RTD($A$1,,"order",$A187,AV$6,$A$2),""))</f>
        <v/>
      </c>
      <c r="AW187" s="143" t="str">
        <f>IF($A187="","",_xlfn.IFNA(RTD($A$1,,"order",$A187,AW$6,$A$2),""))</f>
        <v/>
      </c>
      <c r="AX187" s="143" t="str">
        <f>IF($A187="","",_xlfn.IFNA(RTD($A$1,,"order",$A187,AX$6,$A$2),""))</f>
        <v/>
      </c>
      <c r="AY187" s="143" t="str">
        <f>IF($A187="","",_xlfn.IFNA(RTD($A$1,,"order",$A187,AY$6,$A$2),""))</f>
        <v/>
      </c>
      <c r="AZ187" s="143" t="str">
        <f>IF($A187="","",_xlfn.IFNA(RTD($A$1,,"order",$A187,AZ$6,$A$2),""))</f>
        <v/>
      </c>
      <c r="BA187" s="143" t="str">
        <f>IF($A187="","",_xlfn.IFNA(RTD($A$1,,"order",$A187,BA$6,$A$2),""))</f>
        <v/>
      </c>
      <c r="BB187" s="143" t="str">
        <f>IF($A187="","",_xlfn.IFNA(RTD($A$1,,"order",$A187,BB$6,$A$2),""))</f>
        <v/>
      </c>
      <c r="BC187" s="143" t="str">
        <f>IF($A187="","",_xlfn.IFNA(RTD($A$1,,"order",$A187,BC$6,$A$2),""))</f>
        <v/>
      </c>
      <c r="BD187" s="143" t="str">
        <f>IF($A187="","",_xlfn.IFNA(RTD($A$1,,"order",$A187,BD$6,$A$2),""))</f>
        <v/>
      </c>
      <c r="BE187" s="143" t="str">
        <f>IF($A187="","",_xlfn.IFNA(RTD($A$1,,"order",$A187,BE$6,$A$2),""))</f>
        <v/>
      </c>
      <c r="BF187" s="143" t="str">
        <f>IF($A187="","",_xlfn.IFNA(RTD($A$1,,"order",$A187,BF$6,$A$2),""))</f>
        <v/>
      </c>
      <c r="BG187" s="143" t="str">
        <f>IF($A187="","",_xlfn.IFNA(RTD($A$1,,"order",$A187,BG$6,$A$2),""))</f>
        <v/>
      </c>
      <c r="BH187" s="143" t="str">
        <f>IF($A187="","",_xlfn.IFNA(RTD($A$1,,"order",$A187,BH$6,$A$2),""))</f>
        <v/>
      </c>
      <c r="BI187" s="143" t="str">
        <f>IF($A187="","",_xlfn.IFNA(RTD($A$1,,"order",$A187,BI$6,$A$2),""))</f>
        <v/>
      </c>
      <c r="BJ187" s="143" t="str">
        <f>IF($A187="","",_xlfn.IFNA(RTD($A$1,,"order",$A187,BJ$6,$A$2),""))</f>
        <v/>
      </c>
      <c r="BK187" s="143" t="str">
        <f>IF($A187="","",_xlfn.IFNA(RTD($A$1,,"order",$A187,BK$6,$A$2),""))</f>
        <v/>
      </c>
      <c r="BL187" s="143" t="str">
        <f>IF($A187="","",_xlfn.IFNA(RTD($A$1,,"order",$A187,BL$6,$A$2),""))</f>
        <v/>
      </c>
      <c r="BM187" s="143" t="str">
        <f>IF($A187="","",_xlfn.IFNA(RTD($A$1,,"order",$A187,BM$6,$A$2),""))</f>
        <v/>
      </c>
      <c r="BN187" s="143" t="str">
        <f>IF($A187="","",_xlfn.IFNA(RTD($A$1,,"order",$A187,BN$6,$A$2),""))</f>
        <v/>
      </c>
      <c r="BO187" s="149" t="str">
        <f>IF($A187="","",_xlfn.IFNA(RTD($A$1,,"order",$A187,BO$6,$A$2),""))</f>
        <v/>
      </c>
      <c r="BP187" s="149" t="str">
        <f>IF($A187="","",_xlfn.IFNA(RTD($A$1,,"order",$A187,BP$6,$A$2),""))</f>
        <v/>
      </c>
      <c r="BQ187" s="149" t="str">
        <f>IF($A187="","",_xlfn.IFNA(RTD($A$1,,"order",$A187,BQ$6,$A$2),""))</f>
        <v/>
      </c>
      <c r="BR187" s="59" t="str">
        <f>IF($A187="","",_xlfn.IFNA(RTD($A$1,,"order",$A187,BR$6,$A$2),""))</f>
        <v/>
      </c>
      <c r="BS187" s="59" t="str">
        <f>IF($A187="","",_xlfn.IFNA(RTD($A$1,,"order",$A187,BS$6,$A$2),""))</f>
        <v/>
      </c>
      <c r="BT187" s="59" t="str">
        <f>IF($A187="","",_xlfn.IFNA(RTD($A$1,,"order",$A187,BT$6,$A$2),""))</f>
        <v/>
      </c>
      <c r="BU187" s="59" t="str">
        <f>IF($A187="","",_xlfn.IFNA(RTD($A$1,,"order",$A187,BU$6,$A$2),""))</f>
        <v/>
      </c>
      <c r="BV187" s="59" t="str">
        <f>IF($A187="","",_xlfn.IFNA(RTD($A$1,,"order",$A187,BV$6,$A$2),""))</f>
        <v/>
      </c>
      <c r="BW187" s="59" t="str">
        <f>IF($A187="","",_xlfn.IFNA(RTD($A$1,,"order",$A187,BW$6,$A$2),""))</f>
        <v/>
      </c>
      <c r="BX187" s="59" t="str">
        <f>IF($A187="","",_xlfn.IFNA(RTD($A$1,,"order",$A187,BX$6,$A$2),""))</f>
        <v/>
      </c>
      <c r="BY187" s="59" t="str">
        <f>IF($A187="","",_xlfn.IFNA(RTD($A$1,,"order",$A187,BY$6,$A$2),""))</f>
        <v/>
      </c>
      <c r="BZ187" s="59" t="str">
        <f>IF($A187="","",_xlfn.IFNA(RTD($A$1,,"order",$A187,BZ$6,$A$2),""))</f>
        <v/>
      </c>
      <c r="CA187" s="59" t="str">
        <f>IF($A187="","",_xlfn.IFNA(RTD($A$1,,"order",$A187,CA$6,$A$2),""))</f>
        <v/>
      </c>
      <c r="CB187" s="59" t="str">
        <f>IF($A187="","",_xlfn.IFNA(RTD($A$1,,"order",$A187,CB$6,$A$2),""))</f>
        <v/>
      </c>
    </row>
    <row r="188" spans="1:80" x14ac:dyDescent="0.55000000000000004">
      <c r="A188" s="59" t="str">
        <f>IF(LiveOn,IFERROR(MID(","&amp;$B$5&amp;",",FIND(CHAR(1),SUBSTITUTE(","&amp;$B$5&amp;",",",",CHAR(1),ROWS($A$7:A188)))+1,FIND(CHAR(1),SUBSTITUTE(","&amp;$B$5&amp;",",",",CHAR(1),ROWS($A$7:A188)+1))-FIND(CHAR(1),SUBSTITUTE(","&amp;$B$5&amp;",",",",CHAR(1),ROWS($A$7:A188)))-1),""),"")</f>
        <v/>
      </c>
      <c r="B188" s="115" t="str">
        <f>IF($A188="","",IF(ISNUMBER(UtcOffset),IF(ISNUMBER(RTD($A$1,,"order",$A188,B$6,$A$2)),RTD($A$1,,"order",$A188,B$6,$A$2)+UtcOffset,RTD($A$1,,"order",$A188,B$6,$A$2)),""))</f>
        <v/>
      </c>
      <c r="C188" s="115" t="str">
        <f>IF($A188="","",IF(ISNUMBER(UtcOffset),IF(ISNUMBER(RTD($A$1,,"order",$A188,C$6,$A$2)),RTD($A$1,,"order",$A188,C$6,$A$2)+UtcOffset,RTD($A$1,,"order",$A188,C$6,$A$2)),""))</f>
        <v/>
      </c>
      <c r="D188" s="61" t="str">
        <f>IF($A188="","",_xlfn.IFNA(RTD($A$1,,"order",$A188,D$6,$A$2),""))</f>
        <v/>
      </c>
      <c r="E188" s="123" t="str">
        <f>IF($A188="","",_xlfn.IFNA(RTD($A$1,,"order",$A188,E$6,$A$2),""))</f>
        <v/>
      </c>
      <c r="F188" s="130" t="str">
        <f>IF($A188="","",_xlfn.IFNA(RTD($A$1,,"order",$A188,F$6,$A$2),""))</f>
        <v/>
      </c>
      <c r="G188" s="130" t="str">
        <f>IF($A188="","",_xlfn.IFNA(RTD($A$1,,"order",$A188,G$6,$A$2),""))</f>
        <v/>
      </c>
      <c r="H188" s="82" t="str">
        <f>IF($A188="","",_xlfn.IFNA(RTD($A$1,,"order",$A188,H$6,$A$2),""))</f>
        <v/>
      </c>
      <c r="I188" s="135" t="str">
        <f>IF($A188="","",_xlfn.IFNA(RTD($A$1,,"order",$A188,I$6,$A$2),""))</f>
        <v/>
      </c>
      <c r="J188" s="135" t="str">
        <f>IF($A188="","",_xlfn.IFNA(RTD($A$1,,"order",$A188,J$6,$A$2),""))</f>
        <v/>
      </c>
      <c r="K188" s="139" t="str">
        <f>IF($A188="","",_xlfn.IFNA(RTD($A$1,,"order",$A188,K$6,$A$2),""))</f>
        <v/>
      </c>
      <c r="L188" s="139" t="str">
        <f>IF($A188="","",_xlfn.IFNA(RTD($A$1,,"order",$A188,L$6,$A$2),""))</f>
        <v/>
      </c>
      <c r="M188" s="62" t="str">
        <f>IF($A188="","",_xlfn.IFNA(RTD($A$1,,"order",$A188,M$6,$A$2),""))</f>
        <v/>
      </c>
      <c r="N188" s="62" t="str">
        <f>IF($A188="","",_xlfn.IFNA(RTD($A$1,,"order",$A188,N$6,$A$2),""))</f>
        <v/>
      </c>
      <c r="O188" s="142" t="str">
        <f>IF($A188="","",_xlfn.IFNA(RTD($A$1,,"order",$A188,O$6,$A$2),""))</f>
        <v/>
      </c>
      <c r="P188" s="142" t="str">
        <f>IF($A188="","",_xlfn.IFNA(RTD($A$1,,"order",$A188,P$6,$A$2),""))</f>
        <v/>
      </c>
      <c r="Q188" s="152" t="str">
        <f>IF($A188="","",_xlfn.IFNA(RTD($A$1,,"order",$A188,Q$6,$A$2),""))</f>
        <v/>
      </c>
      <c r="R188" s="59" t="str">
        <f>IF($A188="","",_xlfn.IFNA(RTD($A$1,,"order",$A188,R$6,$A$2),""))</f>
        <v/>
      </c>
      <c r="S188" s="59" t="str">
        <f>IF($A188="","",_xlfn.IFNA(RTD($A$1,,"order",$A188,S$6,$A$2),""))</f>
        <v/>
      </c>
      <c r="T188" s="143" t="str">
        <f>IF($A188="","",_xlfn.IFNA(RTD($A$1,,"order",$A188,T$6,$A$2),""))</f>
        <v/>
      </c>
      <c r="U188" s="143" t="str">
        <f>IF($A188="","",_xlfn.IFNA(RTD($A$1,,"order",$A188,U$6,$A$2),""))</f>
        <v/>
      </c>
      <c r="V188" s="143" t="str">
        <f>IF($A188="","",_xlfn.IFNA(RTD($A$1,,"order",$A188,V$6,$A$2),""))</f>
        <v/>
      </c>
      <c r="W188" s="143" t="str">
        <f>IF($A188="","",_xlfn.IFNA(RTD($A$1,,"order",$A188,W$6,$A$2),""))</f>
        <v/>
      </c>
      <c r="X188" s="147" t="str">
        <f>IF($A188="","",_xlfn.IFNA(RTD($A$1,,"order",$A188,X$6,$A$2),""))</f>
        <v/>
      </c>
      <c r="Y188" s="147" t="str">
        <f>IF($A188="","",_xlfn.IFNA(RTD($A$1,,"order",$A188,Y$6,$A$2),""))</f>
        <v/>
      </c>
      <c r="Z188" s="143" t="str">
        <f>IF($A188="","",_xlfn.IFNA(RTD($A$1,,"order",$A188,Z$6,$A$2),""))</f>
        <v/>
      </c>
      <c r="AA188" s="143" t="str">
        <f>IF($A188="","",_xlfn.IFNA(RTD($A$1,,"order",$A188,AA$6,$A$2),""))</f>
        <v/>
      </c>
      <c r="AB188" s="143" t="str">
        <f>IF($A188="","",_xlfn.IFNA(RTD($A$1,,"order",$A188,AB$6,$A$2),""))</f>
        <v/>
      </c>
      <c r="AC188" s="143" t="str">
        <f>IF($A188="","",_xlfn.IFNA(RTD($A$1,,"order",$A188,AC$6,$A$2),""))</f>
        <v/>
      </c>
      <c r="AD188" s="143" t="str">
        <f>IF($A188="","",_xlfn.IFNA(RTD($A$1,,"order",$A188,AD$6,$A$2),""))</f>
        <v/>
      </c>
      <c r="AE188" s="59" t="str">
        <f>IF($A188="","",_xlfn.IFNA(RTD($A$1,,"order",$A188,AE$6,$A$2),""))</f>
        <v/>
      </c>
      <c r="AF188" s="59" t="str">
        <f>IF($A188="","",_xlfn.IFNA(RTD($A$1,,"order",$A188,AF$6,$A$2),""))</f>
        <v/>
      </c>
      <c r="AG188" s="59" t="str">
        <f>IF($A188="","",_xlfn.IFNA(RTD($A$1,,"order",$A188,AG$6,$A$2),""))</f>
        <v/>
      </c>
      <c r="AH188" s="59" t="str">
        <f>IF($A188="","",_xlfn.IFNA(RTD($A$1,,"order",$A188,AH$6,$A$2),""))</f>
        <v/>
      </c>
      <c r="AI188" s="143" t="str">
        <f>IF($A188="","",_xlfn.IFNA(RTD($A$1,,"order",$A188,AI$6,$A$2),""))</f>
        <v/>
      </c>
      <c r="AJ188" s="59" t="str">
        <f>IF($A188="","",_xlfn.IFNA(RTD($A$1,,"order",$A188,AJ$6,$A$2),""))</f>
        <v/>
      </c>
      <c r="AK188" s="143" t="str">
        <f>IF($A188="","",_xlfn.IFNA(RTD($A$1,,"order",$A188,AK$6,$A$2),""))</f>
        <v/>
      </c>
      <c r="AL188" s="59" t="str">
        <f>IF($A188="","",_xlfn.IFNA(RTD($A$1,,"order",$A188,AL$6,$A$2),""))</f>
        <v/>
      </c>
      <c r="AM188" s="143" t="str">
        <f>IF($A188="","",_xlfn.IFNA(RTD($A$1,,"order",$A188,AM$6,$A$2),""))</f>
        <v/>
      </c>
      <c r="AN188" s="143" t="str">
        <f>IF($A188="","",_xlfn.IFNA(RTD($A$1,,"order",$A188,AN$6,$A$2),""))</f>
        <v/>
      </c>
      <c r="AO188" s="143" t="str">
        <f>IF($A188="","",_xlfn.IFNA(RTD($A$1,,"order",$A188,AO$6,$A$2),""))</f>
        <v/>
      </c>
      <c r="AP188" s="143" t="str">
        <f>IF($A188="","",_xlfn.IFNA(RTD($A$1,,"order",$A188,AP$6,$A$2),""))</f>
        <v/>
      </c>
      <c r="AQ188" s="143" t="str">
        <f>IF($A188="","",_xlfn.IFNA(RTD($A$1,,"order",$A188,AQ$6,$A$2),""))</f>
        <v/>
      </c>
      <c r="AR188" s="143" t="str">
        <f>IF($A188="","",_xlfn.IFNA(RTD($A$1,,"order",$A188,AR$6,$A$2),""))</f>
        <v/>
      </c>
      <c r="AS188" s="143" t="str">
        <f>IF($A188="","",_xlfn.IFNA(RTD($A$1,,"order",$A188,AS$6,$A$2),""))</f>
        <v/>
      </c>
      <c r="AT188" s="143" t="str">
        <f>IF($A188="","",_xlfn.IFNA(RTD($A$1,,"order",$A188,AT$6,$A$2),""))</f>
        <v/>
      </c>
      <c r="AU188" s="59" t="str">
        <f>IF($A188="","",_xlfn.IFNA(RTD($A$1,,"order",$A188,AU$6,$A$2),""))</f>
        <v/>
      </c>
      <c r="AV188" s="59" t="str">
        <f>IF($A188="","",_xlfn.IFNA(RTD($A$1,,"order",$A188,AV$6,$A$2),""))</f>
        <v/>
      </c>
      <c r="AW188" s="143" t="str">
        <f>IF($A188="","",_xlfn.IFNA(RTD($A$1,,"order",$A188,AW$6,$A$2),""))</f>
        <v/>
      </c>
      <c r="AX188" s="143" t="str">
        <f>IF($A188="","",_xlfn.IFNA(RTD($A$1,,"order",$A188,AX$6,$A$2),""))</f>
        <v/>
      </c>
      <c r="AY188" s="143" t="str">
        <f>IF($A188="","",_xlfn.IFNA(RTD($A$1,,"order",$A188,AY$6,$A$2),""))</f>
        <v/>
      </c>
      <c r="AZ188" s="143" t="str">
        <f>IF($A188="","",_xlfn.IFNA(RTD($A$1,,"order",$A188,AZ$6,$A$2),""))</f>
        <v/>
      </c>
      <c r="BA188" s="143" t="str">
        <f>IF($A188="","",_xlfn.IFNA(RTD($A$1,,"order",$A188,BA$6,$A$2),""))</f>
        <v/>
      </c>
      <c r="BB188" s="143" t="str">
        <f>IF($A188="","",_xlfn.IFNA(RTD($A$1,,"order",$A188,BB$6,$A$2),""))</f>
        <v/>
      </c>
      <c r="BC188" s="143" t="str">
        <f>IF($A188="","",_xlfn.IFNA(RTD($A$1,,"order",$A188,BC$6,$A$2),""))</f>
        <v/>
      </c>
      <c r="BD188" s="143" t="str">
        <f>IF($A188="","",_xlfn.IFNA(RTD($A$1,,"order",$A188,BD$6,$A$2),""))</f>
        <v/>
      </c>
      <c r="BE188" s="143" t="str">
        <f>IF($A188="","",_xlfn.IFNA(RTD($A$1,,"order",$A188,BE$6,$A$2),""))</f>
        <v/>
      </c>
      <c r="BF188" s="143" t="str">
        <f>IF($A188="","",_xlfn.IFNA(RTD($A$1,,"order",$A188,BF$6,$A$2),""))</f>
        <v/>
      </c>
      <c r="BG188" s="143" t="str">
        <f>IF($A188="","",_xlfn.IFNA(RTD($A$1,,"order",$A188,BG$6,$A$2),""))</f>
        <v/>
      </c>
      <c r="BH188" s="143" t="str">
        <f>IF($A188="","",_xlfn.IFNA(RTD($A$1,,"order",$A188,BH$6,$A$2),""))</f>
        <v/>
      </c>
      <c r="BI188" s="143" t="str">
        <f>IF($A188="","",_xlfn.IFNA(RTD($A$1,,"order",$A188,BI$6,$A$2),""))</f>
        <v/>
      </c>
      <c r="BJ188" s="143" t="str">
        <f>IF($A188="","",_xlfn.IFNA(RTD($A$1,,"order",$A188,BJ$6,$A$2),""))</f>
        <v/>
      </c>
      <c r="BK188" s="143" t="str">
        <f>IF($A188="","",_xlfn.IFNA(RTD($A$1,,"order",$A188,BK$6,$A$2),""))</f>
        <v/>
      </c>
      <c r="BL188" s="143" t="str">
        <f>IF($A188="","",_xlfn.IFNA(RTD($A$1,,"order",$A188,BL$6,$A$2),""))</f>
        <v/>
      </c>
      <c r="BM188" s="143" t="str">
        <f>IF($A188="","",_xlfn.IFNA(RTD($A$1,,"order",$A188,BM$6,$A$2),""))</f>
        <v/>
      </c>
      <c r="BN188" s="143" t="str">
        <f>IF($A188="","",_xlfn.IFNA(RTD($A$1,,"order",$A188,BN$6,$A$2),""))</f>
        <v/>
      </c>
      <c r="BO188" s="149" t="str">
        <f>IF($A188="","",_xlfn.IFNA(RTD($A$1,,"order",$A188,BO$6,$A$2),""))</f>
        <v/>
      </c>
      <c r="BP188" s="149" t="str">
        <f>IF($A188="","",_xlfn.IFNA(RTD($A$1,,"order",$A188,BP$6,$A$2),""))</f>
        <v/>
      </c>
      <c r="BQ188" s="149" t="str">
        <f>IF($A188="","",_xlfn.IFNA(RTD($A$1,,"order",$A188,BQ$6,$A$2),""))</f>
        <v/>
      </c>
      <c r="BR188" s="59" t="str">
        <f>IF($A188="","",_xlfn.IFNA(RTD($A$1,,"order",$A188,BR$6,$A$2),""))</f>
        <v/>
      </c>
      <c r="BS188" s="59" t="str">
        <f>IF($A188="","",_xlfn.IFNA(RTD($A$1,,"order",$A188,BS$6,$A$2),""))</f>
        <v/>
      </c>
      <c r="BT188" s="59" t="str">
        <f>IF($A188="","",_xlfn.IFNA(RTD($A$1,,"order",$A188,BT$6,$A$2),""))</f>
        <v/>
      </c>
      <c r="BU188" s="59" t="str">
        <f>IF($A188="","",_xlfn.IFNA(RTD($A$1,,"order",$A188,BU$6,$A$2),""))</f>
        <v/>
      </c>
      <c r="BV188" s="59" t="str">
        <f>IF($A188="","",_xlfn.IFNA(RTD($A$1,,"order",$A188,BV$6,$A$2),""))</f>
        <v/>
      </c>
      <c r="BW188" s="59" t="str">
        <f>IF($A188="","",_xlfn.IFNA(RTD($A$1,,"order",$A188,BW$6,$A$2),""))</f>
        <v/>
      </c>
      <c r="BX188" s="59" t="str">
        <f>IF($A188="","",_xlfn.IFNA(RTD($A$1,,"order",$A188,BX$6,$A$2),""))</f>
        <v/>
      </c>
      <c r="BY188" s="59" t="str">
        <f>IF($A188="","",_xlfn.IFNA(RTD($A$1,,"order",$A188,BY$6,$A$2),""))</f>
        <v/>
      </c>
      <c r="BZ188" s="59" t="str">
        <f>IF($A188="","",_xlfn.IFNA(RTD($A$1,,"order",$A188,BZ$6,$A$2),""))</f>
        <v/>
      </c>
      <c r="CA188" s="59" t="str">
        <f>IF($A188="","",_xlfn.IFNA(RTD($A$1,,"order",$A188,CA$6,$A$2),""))</f>
        <v/>
      </c>
      <c r="CB188" s="59" t="str">
        <f>IF($A188="","",_xlfn.IFNA(RTD($A$1,,"order",$A188,CB$6,$A$2),""))</f>
        <v/>
      </c>
    </row>
    <row r="189" spans="1:80" x14ac:dyDescent="0.55000000000000004">
      <c r="A189" s="59" t="str">
        <f>IF(LiveOn,IFERROR(MID(","&amp;$B$5&amp;",",FIND(CHAR(1),SUBSTITUTE(","&amp;$B$5&amp;",",",",CHAR(1),ROWS($A$7:A189)))+1,FIND(CHAR(1),SUBSTITUTE(","&amp;$B$5&amp;",",",",CHAR(1),ROWS($A$7:A189)+1))-FIND(CHAR(1),SUBSTITUTE(","&amp;$B$5&amp;",",",",CHAR(1),ROWS($A$7:A189)))-1),""),"")</f>
        <v/>
      </c>
      <c r="B189" s="115" t="str">
        <f>IF($A189="","",IF(ISNUMBER(UtcOffset),IF(ISNUMBER(RTD($A$1,,"order",$A189,B$6,$A$2)),RTD($A$1,,"order",$A189,B$6,$A$2)+UtcOffset,RTD($A$1,,"order",$A189,B$6,$A$2)),""))</f>
        <v/>
      </c>
      <c r="C189" s="115" t="str">
        <f>IF($A189="","",IF(ISNUMBER(UtcOffset),IF(ISNUMBER(RTD($A$1,,"order",$A189,C$6,$A$2)),RTD($A$1,,"order",$A189,C$6,$A$2)+UtcOffset,RTD($A$1,,"order",$A189,C$6,$A$2)),""))</f>
        <v/>
      </c>
      <c r="D189" s="61" t="str">
        <f>IF($A189="","",_xlfn.IFNA(RTD($A$1,,"order",$A189,D$6,$A$2),""))</f>
        <v/>
      </c>
      <c r="E189" s="123" t="str">
        <f>IF($A189="","",_xlfn.IFNA(RTD($A$1,,"order",$A189,E$6,$A$2),""))</f>
        <v/>
      </c>
      <c r="F189" s="130" t="str">
        <f>IF($A189="","",_xlfn.IFNA(RTD($A$1,,"order",$A189,F$6,$A$2),""))</f>
        <v/>
      </c>
      <c r="G189" s="130" t="str">
        <f>IF($A189="","",_xlfn.IFNA(RTD($A$1,,"order",$A189,G$6,$A$2),""))</f>
        <v/>
      </c>
      <c r="H189" s="82" t="str">
        <f>IF($A189="","",_xlfn.IFNA(RTD($A$1,,"order",$A189,H$6,$A$2),""))</f>
        <v/>
      </c>
      <c r="I189" s="135" t="str">
        <f>IF($A189="","",_xlfn.IFNA(RTD($A$1,,"order",$A189,I$6,$A$2),""))</f>
        <v/>
      </c>
      <c r="J189" s="135" t="str">
        <f>IF($A189="","",_xlfn.IFNA(RTD($A$1,,"order",$A189,J$6,$A$2),""))</f>
        <v/>
      </c>
      <c r="K189" s="139" t="str">
        <f>IF($A189="","",_xlfn.IFNA(RTD($A$1,,"order",$A189,K$6,$A$2),""))</f>
        <v/>
      </c>
      <c r="L189" s="139" t="str">
        <f>IF($A189="","",_xlfn.IFNA(RTD($A$1,,"order",$A189,L$6,$A$2),""))</f>
        <v/>
      </c>
      <c r="M189" s="62" t="str">
        <f>IF($A189="","",_xlfn.IFNA(RTD($A$1,,"order",$A189,M$6,$A$2),""))</f>
        <v/>
      </c>
      <c r="N189" s="62" t="str">
        <f>IF($A189="","",_xlfn.IFNA(RTD($A$1,,"order",$A189,N$6,$A$2),""))</f>
        <v/>
      </c>
      <c r="O189" s="142" t="str">
        <f>IF($A189="","",_xlfn.IFNA(RTD($A$1,,"order",$A189,O$6,$A$2),""))</f>
        <v/>
      </c>
      <c r="P189" s="142" t="str">
        <f>IF($A189="","",_xlfn.IFNA(RTD($A$1,,"order",$A189,P$6,$A$2),""))</f>
        <v/>
      </c>
      <c r="Q189" s="152" t="str">
        <f>IF($A189="","",_xlfn.IFNA(RTD($A$1,,"order",$A189,Q$6,$A$2),""))</f>
        <v/>
      </c>
      <c r="R189" s="59" t="str">
        <f>IF($A189="","",_xlfn.IFNA(RTD($A$1,,"order",$A189,R$6,$A$2),""))</f>
        <v/>
      </c>
      <c r="S189" s="59" t="str">
        <f>IF($A189="","",_xlfn.IFNA(RTD($A$1,,"order",$A189,S$6,$A$2),""))</f>
        <v/>
      </c>
      <c r="T189" s="143" t="str">
        <f>IF($A189="","",_xlfn.IFNA(RTD($A$1,,"order",$A189,T$6,$A$2),""))</f>
        <v/>
      </c>
      <c r="U189" s="143" t="str">
        <f>IF($A189="","",_xlfn.IFNA(RTD($A$1,,"order",$A189,U$6,$A$2),""))</f>
        <v/>
      </c>
      <c r="V189" s="143" t="str">
        <f>IF($A189="","",_xlfn.IFNA(RTD($A$1,,"order",$A189,V$6,$A$2),""))</f>
        <v/>
      </c>
      <c r="W189" s="143" t="str">
        <f>IF($A189="","",_xlfn.IFNA(RTD($A$1,,"order",$A189,W$6,$A$2),""))</f>
        <v/>
      </c>
      <c r="X189" s="147" t="str">
        <f>IF($A189="","",_xlfn.IFNA(RTD($A$1,,"order",$A189,X$6,$A$2),""))</f>
        <v/>
      </c>
      <c r="Y189" s="147" t="str">
        <f>IF($A189="","",_xlfn.IFNA(RTD($A$1,,"order",$A189,Y$6,$A$2),""))</f>
        <v/>
      </c>
      <c r="Z189" s="143" t="str">
        <f>IF($A189="","",_xlfn.IFNA(RTD($A$1,,"order",$A189,Z$6,$A$2),""))</f>
        <v/>
      </c>
      <c r="AA189" s="143" t="str">
        <f>IF($A189="","",_xlfn.IFNA(RTD($A$1,,"order",$A189,AA$6,$A$2),""))</f>
        <v/>
      </c>
      <c r="AB189" s="143" t="str">
        <f>IF($A189="","",_xlfn.IFNA(RTD($A$1,,"order",$A189,AB$6,$A$2),""))</f>
        <v/>
      </c>
      <c r="AC189" s="143" t="str">
        <f>IF($A189="","",_xlfn.IFNA(RTD($A$1,,"order",$A189,AC$6,$A$2),""))</f>
        <v/>
      </c>
      <c r="AD189" s="143" t="str">
        <f>IF($A189="","",_xlfn.IFNA(RTD($A$1,,"order",$A189,AD$6,$A$2),""))</f>
        <v/>
      </c>
      <c r="AE189" s="59" t="str">
        <f>IF($A189="","",_xlfn.IFNA(RTD($A$1,,"order",$A189,AE$6,$A$2),""))</f>
        <v/>
      </c>
      <c r="AF189" s="59" t="str">
        <f>IF($A189="","",_xlfn.IFNA(RTD($A$1,,"order",$A189,AF$6,$A$2),""))</f>
        <v/>
      </c>
      <c r="AG189" s="59" t="str">
        <f>IF($A189="","",_xlfn.IFNA(RTD($A$1,,"order",$A189,AG$6,$A$2),""))</f>
        <v/>
      </c>
      <c r="AH189" s="59" t="str">
        <f>IF($A189="","",_xlfn.IFNA(RTD($A$1,,"order",$A189,AH$6,$A$2),""))</f>
        <v/>
      </c>
      <c r="AI189" s="143" t="str">
        <f>IF($A189="","",_xlfn.IFNA(RTD($A$1,,"order",$A189,AI$6,$A$2),""))</f>
        <v/>
      </c>
      <c r="AJ189" s="59" t="str">
        <f>IF($A189="","",_xlfn.IFNA(RTD($A$1,,"order",$A189,AJ$6,$A$2),""))</f>
        <v/>
      </c>
      <c r="AK189" s="143" t="str">
        <f>IF($A189="","",_xlfn.IFNA(RTD($A$1,,"order",$A189,AK$6,$A$2),""))</f>
        <v/>
      </c>
      <c r="AL189" s="59" t="str">
        <f>IF($A189="","",_xlfn.IFNA(RTD($A$1,,"order",$A189,AL$6,$A$2),""))</f>
        <v/>
      </c>
      <c r="AM189" s="143" t="str">
        <f>IF($A189="","",_xlfn.IFNA(RTD($A$1,,"order",$A189,AM$6,$A$2),""))</f>
        <v/>
      </c>
      <c r="AN189" s="143" t="str">
        <f>IF($A189="","",_xlfn.IFNA(RTD($A$1,,"order",$A189,AN$6,$A$2),""))</f>
        <v/>
      </c>
      <c r="AO189" s="143" t="str">
        <f>IF($A189="","",_xlfn.IFNA(RTD($A$1,,"order",$A189,AO$6,$A$2),""))</f>
        <v/>
      </c>
      <c r="AP189" s="143" t="str">
        <f>IF($A189="","",_xlfn.IFNA(RTD($A$1,,"order",$A189,AP$6,$A$2),""))</f>
        <v/>
      </c>
      <c r="AQ189" s="143" t="str">
        <f>IF($A189="","",_xlfn.IFNA(RTD($A$1,,"order",$A189,AQ$6,$A$2),""))</f>
        <v/>
      </c>
      <c r="AR189" s="143" t="str">
        <f>IF($A189="","",_xlfn.IFNA(RTD($A$1,,"order",$A189,AR$6,$A$2),""))</f>
        <v/>
      </c>
      <c r="AS189" s="143" t="str">
        <f>IF($A189="","",_xlfn.IFNA(RTD($A$1,,"order",$A189,AS$6,$A$2),""))</f>
        <v/>
      </c>
      <c r="AT189" s="143" t="str">
        <f>IF($A189="","",_xlfn.IFNA(RTD($A$1,,"order",$A189,AT$6,$A$2),""))</f>
        <v/>
      </c>
      <c r="AU189" s="59" t="str">
        <f>IF($A189="","",_xlfn.IFNA(RTD($A$1,,"order",$A189,AU$6,$A$2),""))</f>
        <v/>
      </c>
      <c r="AV189" s="59" t="str">
        <f>IF($A189="","",_xlfn.IFNA(RTD($A$1,,"order",$A189,AV$6,$A$2),""))</f>
        <v/>
      </c>
      <c r="AW189" s="143" t="str">
        <f>IF($A189="","",_xlfn.IFNA(RTD($A$1,,"order",$A189,AW$6,$A$2),""))</f>
        <v/>
      </c>
      <c r="AX189" s="143" t="str">
        <f>IF($A189="","",_xlfn.IFNA(RTD($A$1,,"order",$A189,AX$6,$A$2),""))</f>
        <v/>
      </c>
      <c r="AY189" s="143" t="str">
        <f>IF($A189="","",_xlfn.IFNA(RTD($A$1,,"order",$A189,AY$6,$A$2),""))</f>
        <v/>
      </c>
      <c r="AZ189" s="143" t="str">
        <f>IF($A189="","",_xlfn.IFNA(RTD($A$1,,"order",$A189,AZ$6,$A$2),""))</f>
        <v/>
      </c>
      <c r="BA189" s="143" t="str">
        <f>IF($A189="","",_xlfn.IFNA(RTD($A$1,,"order",$A189,BA$6,$A$2),""))</f>
        <v/>
      </c>
      <c r="BB189" s="143" t="str">
        <f>IF($A189="","",_xlfn.IFNA(RTD($A$1,,"order",$A189,BB$6,$A$2),""))</f>
        <v/>
      </c>
      <c r="BC189" s="143" t="str">
        <f>IF($A189="","",_xlfn.IFNA(RTD($A$1,,"order",$A189,BC$6,$A$2),""))</f>
        <v/>
      </c>
      <c r="BD189" s="143" t="str">
        <f>IF($A189="","",_xlfn.IFNA(RTD($A$1,,"order",$A189,BD$6,$A$2),""))</f>
        <v/>
      </c>
      <c r="BE189" s="143" t="str">
        <f>IF($A189="","",_xlfn.IFNA(RTD($A$1,,"order",$A189,BE$6,$A$2),""))</f>
        <v/>
      </c>
      <c r="BF189" s="143" t="str">
        <f>IF($A189="","",_xlfn.IFNA(RTD($A$1,,"order",$A189,BF$6,$A$2),""))</f>
        <v/>
      </c>
      <c r="BG189" s="143" t="str">
        <f>IF($A189="","",_xlfn.IFNA(RTD($A$1,,"order",$A189,BG$6,$A$2),""))</f>
        <v/>
      </c>
      <c r="BH189" s="143" t="str">
        <f>IF($A189="","",_xlfn.IFNA(RTD($A$1,,"order",$A189,BH$6,$A$2),""))</f>
        <v/>
      </c>
      <c r="BI189" s="143" t="str">
        <f>IF($A189="","",_xlfn.IFNA(RTD($A$1,,"order",$A189,BI$6,$A$2),""))</f>
        <v/>
      </c>
      <c r="BJ189" s="143" t="str">
        <f>IF($A189="","",_xlfn.IFNA(RTD($A$1,,"order",$A189,BJ$6,$A$2),""))</f>
        <v/>
      </c>
      <c r="BK189" s="143" t="str">
        <f>IF($A189="","",_xlfn.IFNA(RTD($A$1,,"order",$A189,BK$6,$A$2),""))</f>
        <v/>
      </c>
      <c r="BL189" s="143" t="str">
        <f>IF($A189="","",_xlfn.IFNA(RTD($A$1,,"order",$A189,BL$6,$A$2),""))</f>
        <v/>
      </c>
      <c r="BM189" s="143" t="str">
        <f>IF($A189="","",_xlfn.IFNA(RTD($A$1,,"order",$A189,BM$6,$A$2),""))</f>
        <v/>
      </c>
      <c r="BN189" s="143" t="str">
        <f>IF($A189="","",_xlfn.IFNA(RTD($A$1,,"order",$A189,BN$6,$A$2),""))</f>
        <v/>
      </c>
      <c r="BO189" s="149" t="str">
        <f>IF($A189="","",_xlfn.IFNA(RTD($A$1,,"order",$A189,BO$6,$A$2),""))</f>
        <v/>
      </c>
      <c r="BP189" s="149" t="str">
        <f>IF($A189="","",_xlfn.IFNA(RTD($A$1,,"order",$A189,BP$6,$A$2),""))</f>
        <v/>
      </c>
      <c r="BQ189" s="149" t="str">
        <f>IF($A189="","",_xlfn.IFNA(RTD($A$1,,"order",$A189,BQ$6,$A$2),""))</f>
        <v/>
      </c>
      <c r="BR189" s="59" t="str">
        <f>IF($A189="","",_xlfn.IFNA(RTD($A$1,,"order",$A189,BR$6,$A$2),""))</f>
        <v/>
      </c>
      <c r="BS189" s="59" t="str">
        <f>IF($A189="","",_xlfn.IFNA(RTD($A$1,,"order",$A189,BS$6,$A$2),""))</f>
        <v/>
      </c>
      <c r="BT189" s="59" t="str">
        <f>IF($A189="","",_xlfn.IFNA(RTD($A$1,,"order",$A189,BT$6,$A$2),""))</f>
        <v/>
      </c>
      <c r="BU189" s="59" t="str">
        <f>IF($A189="","",_xlfn.IFNA(RTD($A$1,,"order",$A189,BU$6,$A$2),""))</f>
        <v/>
      </c>
      <c r="BV189" s="59" t="str">
        <f>IF($A189="","",_xlfn.IFNA(RTD($A$1,,"order",$A189,BV$6,$A$2),""))</f>
        <v/>
      </c>
      <c r="BW189" s="59" t="str">
        <f>IF($A189="","",_xlfn.IFNA(RTD($A$1,,"order",$A189,BW$6,$A$2),""))</f>
        <v/>
      </c>
      <c r="BX189" s="59" t="str">
        <f>IF($A189="","",_xlfn.IFNA(RTD($A$1,,"order",$A189,BX$6,$A$2),""))</f>
        <v/>
      </c>
      <c r="BY189" s="59" t="str">
        <f>IF($A189="","",_xlfn.IFNA(RTD($A$1,,"order",$A189,BY$6,$A$2),""))</f>
        <v/>
      </c>
      <c r="BZ189" s="59" t="str">
        <f>IF($A189="","",_xlfn.IFNA(RTD($A$1,,"order",$A189,BZ$6,$A$2),""))</f>
        <v/>
      </c>
      <c r="CA189" s="59" t="str">
        <f>IF($A189="","",_xlfn.IFNA(RTD($A$1,,"order",$A189,CA$6,$A$2),""))</f>
        <v/>
      </c>
      <c r="CB189" s="59" t="str">
        <f>IF($A189="","",_xlfn.IFNA(RTD($A$1,,"order",$A189,CB$6,$A$2),""))</f>
        <v/>
      </c>
    </row>
    <row r="190" spans="1:80" x14ac:dyDescent="0.55000000000000004">
      <c r="A190" s="59" t="str">
        <f>IF(LiveOn,IFERROR(MID(","&amp;$B$5&amp;",",FIND(CHAR(1),SUBSTITUTE(","&amp;$B$5&amp;",",",",CHAR(1),ROWS($A$7:A190)))+1,FIND(CHAR(1),SUBSTITUTE(","&amp;$B$5&amp;",",",",CHAR(1),ROWS($A$7:A190)+1))-FIND(CHAR(1),SUBSTITUTE(","&amp;$B$5&amp;",",",",CHAR(1),ROWS($A$7:A190)))-1),""),"")</f>
        <v/>
      </c>
      <c r="B190" s="115" t="str">
        <f>IF($A190="","",IF(ISNUMBER(UtcOffset),IF(ISNUMBER(RTD($A$1,,"order",$A190,B$6,$A$2)),RTD($A$1,,"order",$A190,B$6,$A$2)+UtcOffset,RTD($A$1,,"order",$A190,B$6,$A$2)),""))</f>
        <v/>
      </c>
      <c r="C190" s="115" t="str">
        <f>IF($A190="","",IF(ISNUMBER(UtcOffset),IF(ISNUMBER(RTD($A$1,,"order",$A190,C$6,$A$2)),RTD($A$1,,"order",$A190,C$6,$A$2)+UtcOffset,RTD($A$1,,"order",$A190,C$6,$A$2)),""))</f>
        <v/>
      </c>
      <c r="D190" s="61" t="str">
        <f>IF($A190="","",_xlfn.IFNA(RTD($A$1,,"order",$A190,D$6,$A$2),""))</f>
        <v/>
      </c>
      <c r="E190" s="123" t="str">
        <f>IF($A190="","",_xlfn.IFNA(RTD($A$1,,"order",$A190,E$6,$A$2),""))</f>
        <v/>
      </c>
      <c r="F190" s="130" t="str">
        <f>IF($A190="","",_xlfn.IFNA(RTD($A$1,,"order",$A190,F$6,$A$2),""))</f>
        <v/>
      </c>
      <c r="G190" s="130" t="str">
        <f>IF($A190="","",_xlfn.IFNA(RTD($A$1,,"order",$A190,G$6,$A$2),""))</f>
        <v/>
      </c>
      <c r="H190" s="82" t="str">
        <f>IF($A190="","",_xlfn.IFNA(RTD($A$1,,"order",$A190,H$6,$A$2),""))</f>
        <v/>
      </c>
      <c r="I190" s="135" t="str">
        <f>IF($A190="","",_xlfn.IFNA(RTD($A$1,,"order",$A190,I$6,$A$2),""))</f>
        <v/>
      </c>
      <c r="J190" s="135" t="str">
        <f>IF($A190="","",_xlfn.IFNA(RTD($A$1,,"order",$A190,J$6,$A$2),""))</f>
        <v/>
      </c>
      <c r="K190" s="139" t="str">
        <f>IF($A190="","",_xlfn.IFNA(RTD($A$1,,"order",$A190,K$6,$A$2),""))</f>
        <v/>
      </c>
      <c r="L190" s="139" t="str">
        <f>IF($A190="","",_xlfn.IFNA(RTD($A$1,,"order",$A190,L$6,$A$2),""))</f>
        <v/>
      </c>
      <c r="M190" s="62" t="str">
        <f>IF($A190="","",_xlfn.IFNA(RTD($A$1,,"order",$A190,M$6,$A$2),""))</f>
        <v/>
      </c>
      <c r="N190" s="62" t="str">
        <f>IF($A190="","",_xlfn.IFNA(RTD($A$1,,"order",$A190,N$6,$A$2),""))</f>
        <v/>
      </c>
      <c r="O190" s="142" t="str">
        <f>IF($A190="","",_xlfn.IFNA(RTD($A$1,,"order",$A190,O$6,$A$2),""))</f>
        <v/>
      </c>
      <c r="P190" s="142" t="str">
        <f>IF($A190="","",_xlfn.IFNA(RTD($A$1,,"order",$A190,P$6,$A$2),""))</f>
        <v/>
      </c>
      <c r="Q190" s="152" t="str">
        <f>IF($A190="","",_xlfn.IFNA(RTD($A$1,,"order",$A190,Q$6,$A$2),""))</f>
        <v/>
      </c>
      <c r="R190" s="59" t="str">
        <f>IF($A190="","",_xlfn.IFNA(RTD($A$1,,"order",$A190,R$6,$A$2),""))</f>
        <v/>
      </c>
      <c r="S190" s="59" t="str">
        <f>IF($A190="","",_xlfn.IFNA(RTD($A$1,,"order",$A190,S$6,$A$2),""))</f>
        <v/>
      </c>
      <c r="T190" s="143" t="str">
        <f>IF($A190="","",_xlfn.IFNA(RTD($A$1,,"order",$A190,T$6,$A$2),""))</f>
        <v/>
      </c>
      <c r="U190" s="143" t="str">
        <f>IF($A190="","",_xlfn.IFNA(RTD($A$1,,"order",$A190,U$6,$A$2),""))</f>
        <v/>
      </c>
      <c r="V190" s="143" t="str">
        <f>IF($A190="","",_xlfn.IFNA(RTD($A$1,,"order",$A190,V$6,$A$2),""))</f>
        <v/>
      </c>
      <c r="W190" s="143" t="str">
        <f>IF($A190="","",_xlfn.IFNA(RTD($A$1,,"order",$A190,W$6,$A$2),""))</f>
        <v/>
      </c>
      <c r="X190" s="147" t="str">
        <f>IF($A190="","",_xlfn.IFNA(RTD($A$1,,"order",$A190,X$6,$A$2),""))</f>
        <v/>
      </c>
      <c r="Y190" s="147" t="str">
        <f>IF($A190="","",_xlfn.IFNA(RTD($A$1,,"order",$A190,Y$6,$A$2),""))</f>
        <v/>
      </c>
      <c r="Z190" s="143" t="str">
        <f>IF($A190="","",_xlfn.IFNA(RTD($A$1,,"order",$A190,Z$6,$A$2),""))</f>
        <v/>
      </c>
      <c r="AA190" s="143" t="str">
        <f>IF($A190="","",_xlfn.IFNA(RTD($A$1,,"order",$A190,AA$6,$A$2),""))</f>
        <v/>
      </c>
      <c r="AB190" s="143" t="str">
        <f>IF($A190="","",_xlfn.IFNA(RTD($A$1,,"order",$A190,AB$6,$A$2),""))</f>
        <v/>
      </c>
      <c r="AC190" s="143" t="str">
        <f>IF($A190="","",_xlfn.IFNA(RTD($A$1,,"order",$A190,AC$6,$A$2),""))</f>
        <v/>
      </c>
      <c r="AD190" s="143" t="str">
        <f>IF($A190="","",_xlfn.IFNA(RTD($A$1,,"order",$A190,AD$6,$A$2),""))</f>
        <v/>
      </c>
      <c r="AE190" s="59" t="str">
        <f>IF($A190="","",_xlfn.IFNA(RTD($A$1,,"order",$A190,AE$6,$A$2),""))</f>
        <v/>
      </c>
      <c r="AF190" s="59" t="str">
        <f>IF($A190="","",_xlfn.IFNA(RTD($A$1,,"order",$A190,AF$6,$A$2),""))</f>
        <v/>
      </c>
      <c r="AG190" s="59" t="str">
        <f>IF($A190="","",_xlfn.IFNA(RTD($A$1,,"order",$A190,AG$6,$A$2),""))</f>
        <v/>
      </c>
      <c r="AH190" s="59" t="str">
        <f>IF($A190="","",_xlfn.IFNA(RTD($A$1,,"order",$A190,AH$6,$A$2),""))</f>
        <v/>
      </c>
      <c r="AI190" s="143" t="str">
        <f>IF($A190="","",_xlfn.IFNA(RTD($A$1,,"order",$A190,AI$6,$A$2),""))</f>
        <v/>
      </c>
      <c r="AJ190" s="59" t="str">
        <f>IF($A190="","",_xlfn.IFNA(RTD($A$1,,"order",$A190,AJ$6,$A$2),""))</f>
        <v/>
      </c>
      <c r="AK190" s="143" t="str">
        <f>IF($A190="","",_xlfn.IFNA(RTD($A$1,,"order",$A190,AK$6,$A$2),""))</f>
        <v/>
      </c>
      <c r="AL190" s="59" t="str">
        <f>IF($A190="","",_xlfn.IFNA(RTD($A$1,,"order",$A190,AL$6,$A$2),""))</f>
        <v/>
      </c>
      <c r="AM190" s="143" t="str">
        <f>IF($A190="","",_xlfn.IFNA(RTD($A$1,,"order",$A190,AM$6,$A$2),""))</f>
        <v/>
      </c>
      <c r="AN190" s="143" t="str">
        <f>IF($A190="","",_xlfn.IFNA(RTD($A$1,,"order",$A190,AN$6,$A$2),""))</f>
        <v/>
      </c>
      <c r="AO190" s="143" t="str">
        <f>IF($A190="","",_xlfn.IFNA(RTD($A$1,,"order",$A190,AO$6,$A$2),""))</f>
        <v/>
      </c>
      <c r="AP190" s="143" t="str">
        <f>IF($A190="","",_xlfn.IFNA(RTD($A$1,,"order",$A190,AP$6,$A$2),""))</f>
        <v/>
      </c>
      <c r="AQ190" s="143" t="str">
        <f>IF($A190="","",_xlfn.IFNA(RTD($A$1,,"order",$A190,AQ$6,$A$2),""))</f>
        <v/>
      </c>
      <c r="AR190" s="143" t="str">
        <f>IF($A190="","",_xlfn.IFNA(RTD($A$1,,"order",$A190,AR$6,$A$2),""))</f>
        <v/>
      </c>
      <c r="AS190" s="143" t="str">
        <f>IF($A190="","",_xlfn.IFNA(RTD($A$1,,"order",$A190,AS$6,$A$2),""))</f>
        <v/>
      </c>
      <c r="AT190" s="143" t="str">
        <f>IF($A190="","",_xlfn.IFNA(RTD($A$1,,"order",$A190,AT$6,$A$2),""))</f>
        <v/>
      </c>
      <c r="AU190" s="59" t="str">
        <f>IF($A190="","",_xlfn.IFNA(RTD($A$1,,"order",$A190,AU$6,$A$2),""))</f>
        <v/>
      </c>
      <c r="AV190" s="59" t="str">
        <f>IF($A190="","",_xlfn.IFNA(RTD($A$1,,"order",$A190,AV$6,$A$2),""))</f>
        <v/>
      </c>
      <c r="AW190" s="143" t="str">
        <f>IF($A190="","",_xlfn.IFNA(RTD($A$1,,"order",$A190,AW$6,$A$2),""))</f>
        <v/>
      </c>
      <c r="AX190" s="143" t="str">
        <f>IF($A190="","",_xlfn.IFNA(RTD($A$1,,"order",$A190,AX$6,$A$2),""))</f>
        <v/>
      </c>
      <c r="AY190" s="143" t="str">
        <f>IF($A190="","",_xlfn.IFNA(RTD($A$1,,"order",$A190,AY$6,$A$2),""))</f>
        <v/>
      </c>
      <c r="AZ190" s="143" t="str">
        <f>IF($A190="","",_xlfn.IFNA(RTD($A$1,,"order",$A190,AZ$6,$A$2),""))</f>
        <v/>
      </c>
      <c r="BA190" s="143" t="str">
        <f>IF($A190="","",_xlfn.IFNA(RTD($A$1,,"order",$A190,BA$6,$A$2),""))</f>
        <v/>
      </c>
      <c r="BB190" s="143" t="str">
        <f>IF($A190="","",_xlfn.IFNA(RTD($A$1,,"order",$A190,BB$6,$A$2),""))</f>
        <v/>
      </c>
      <c r="BC190" s="143" t="str">
        <f>IF($A190="","",_xlfn.IFNA(RTD($A$1,,"order",$A190,BC$6,$A$2),""))</f>
        <v/>
      </c>
      <c r="BD190" s="143" t="str">
        <f>IF($A190="","",_xlfn.IFNA(RTD($A$1,,"order",$A190,BD$6,$A$2),""))</f>
        <v/>
      </c>
      <c r="BE190" s="143" t="str">
        <f>IF($A190="","",_xlfn.IFNA(RTD($A$1,,"order",$A190,BE$6,$A$2),""))</f>
        <v/>
      </c>
      <c r="BF190" s="143" t="str">
        <f>IF($A190="","",_xlfn.IFNA(RTD($A$1,,"order",$A190,BF$6,$A$2),""))</f>
        <v/>
      </c>
      <c r="BG190" s="143" t="str">
        <f>IF($A190="","",_xlfn.IFNA(RTD($A$1,,"order",$A190,BG$6,$A$2),""))</f>
        <v/>
      </c>
      <c r="BH190" s="143" t="str">
        <f>IF($A190="","",_xlfn.IFNA(RTD($A$1,,"order",$A190,BH$6,$A$2),""))</f>
        <v/>
      </c>
      <c r="BI190" s="143" t="str">
        <f>IF($A190="","",_xlfn.IFNA(RTD($A$1,,"order",$A190,BI$6,$A$2),""))</f>
        <v/>
      </c>
      <c r="BJ190" s="143" t="str">
        <f>IF($A190="","",_xlfn.IFNA(RTD($A$1,,"order",$A190,BJ$6,$A$2),""))</f>
        <v/>
      </c>
      <c r="BK190" s="143" t="str">
        <f>IF($A190="","",_xlfn.IFNA(RTD($A$1,,"order",$A190,BK$6,$A$2),""))</f>
        <v/>
      </c>
      <c r="BL190" s="143" t="str">
        <f>IF($A190="","",_xlfn.IFNA(RTD($A$1,,"order",$A190,BL$6,$A$2),""))</f>
        <v/>
      </c>
      <c r="BM190" s="143" t="str">
        <f>IF($A190="","",_xlfn.IFNA(RTD($A$1,,"order",$A190,BM$6,$A$2),""))</f>
        <v/>
      </c>
      <c r="BN190" s="143" t="str">
        <f>IF($A190="","",_xlfn.IFNA(RTD($A$1,,"order",$A190,BN$6,$A$2),""))</f>
        <v/>
      </c>
      <c r="BO190" s="149" t="str">
        <f>IF($A190="","",_xlfn.IFNA(RTD($A$1,,"order",$A190,BO$6,$A$2),""))</f>
        <v/>
      </c>
      <c r="BP190" s="149" t="str">
        <f>IF($A190="","",_xlfn.IFNA(RTD($A$1,,"order",$A190,BP$6,$A$2),""))</f>
        <v/>
      </c>
      <c r="BQ190" s="149" t="str">
        <f>IF($A190="","",_xlfn.IFNA(RTD($A$1,,"order",$A190,BQ$6,$A$2),""))</f>
        <v/>
      </c>
      <c r="BR190" s="59" t="str">
        <f>IF($A190="","",_xlfn.IFNA(RTD($A$1,,"order",$A190,BR$6,$A$2),""))</f>
        <v/>
      </c>
      <c r="BS190" s="59" t="str">
        <f>IF($A190="","",_xlfn.IFNA(RTD($A$1,,"order",$A190,BS$6,$A$2),""))</f>
        <v/>
      </c>
      <c r="BT190" s="59" t="str">
        <f>IF($A190="","",_xlfn.IFNA(RTD($A$1,,"order",$A190,BT$6,$A$2),""))</f>
        <v/>
      </c>
      <c r="BU190" s="59" t="str">
        <f>IF($A190="","",_xlfn.IFNA(RTD($A$1,,"order",$A190,BU$6,$A$2),""))</f>
        <v/>
      </c>
      <c r="BV190" s="59" t="str">
        <f>IF($A190="","",_xlfn.IFNA(RTD($A$1,,"order",$A190,BV$6,$A$2),""))</f>
        <v/>
      </c>
      <c r="BW190" s="59" t="str">
        <f>IF($A190="","",_xlfn.IFNA(RTD($A$1,,"order",$A190,BW$6,$A$2),""))</f>
        <v/>
      </c>
      <c r="BX190" s="59" t="str">
        <f>IF($A190="","",_xlfn.IFNA(RTD($A$1,,"order",$A190,BX$6,$A$2),""))</f>
        <v/>
      </c>
      <c r="BY190" s="59" t="str">
        <f>IF($A190="","",_xlfn.IFNA(RTD($A$1,,"order",$A190,BY$6,$A$2),""))</f>
        <v/>
      </c>
      <c r="BZ190" s="59" t="str">
        <f>IF($A190="","",_xlfn.IFNA(RTD($A$1,,"order",$A190,BZ$6,$A$2),""))</f>
        <v/>
      </c>
      <c r="CA190" s="59" t="str">
        <f>IF($A190="","",_xlfn.IFNA(RTD($A$1,,"order",$A190,CA$6,$A$2),""))</f>
        <v/>
      </c>
      <c r="CB190" s="59" t="str">
        <f>IF($A190="","",_xlfn.IFNA(RTD($A$1,,"order",$A190,CB$6,$A$2),""))</f>
        <v/>
      </c>
    </row>
    <row r="191" spans="1:80" x14ac:dyDescent="0.55000000000000004">
      <c r="A191" s="59" t="str">
        <f>IF(LiveOn,IFERROR(MID(","&amp;$B$5&amp;",",FIND(CHAR(1),SUBSTITUTE(","&amp;$B$5&amp;",",",",CHAR(1),ROWS($A$7:A191)))+1,FIND(CHAR(1),SUBSTITUTE(","&amp;$B$5&amp;",",",",CHAR(1),ROWS($A$7:A191)+1))-FIND(CHAR(1),SUBSTITUTE(","&amp;$B$5&amp;",",",",CHAR(1),ROWS($A$7:A191)))-1),""),"")</f>
        <v/>
      </c>
      <c r="B191" s="115" t="str">
        <f>IF($A191="","",IF(ISNUMBER(UtcOffset),IF(ISNUMBER(RTD($A$1,,"order",$A191,B$6,$A$2)),RTD($A$1,,"order",$A191,B$6,$A$2)+UtcOffset,RTD($A$1,,"order",$A191,B$6,$A$2)),""))</f>
        <v/>
      </c>
      <c r="C191" s="115" t="str">
        <f>IF($A191="","",IF(ISNUMBER(UtcOffset),IF(ISNUMBER(RTD($A$1,,"order",$A191,C$6,$A$2)),RTD($A$1,,"order",$A191,C$6,$A$2)+UtcOffset,RTD($A$1,,"order",$A191,C$6,$A$2)),""))</f>
        <v/>
      </c>
      <c r="D191" s="61" t="str">
        <f>IF($A191="","",_xlfn.IFNA(RTD($A$1,,"order",$A191,D$6,$A$2),""))</f>
        <v/>
      </c>
      <c r="E191" s="123" t="str">
        <f>IF($A191="","",_xlfn.IFNA(RTD($A$1,,"order",$A191,E$6,$A$2),""))</f>
        <v/>
      </c>
      <c r="F191" s="130" t="str">
        <f>IF($A191="","",_xlfn.IFNA(RTD($A$1,,"order",$A191,F$6,$A$2),""))</f>
        <v/>
      </c>
      <c r="G191" s="130" t="str">
        <f>IF($A191="","",_xlfn.IFNA(RTD($A$1,,"order",$A191,G$6,$A$2),""))</f>
        <v/>
      </c>
      <c r="H191" s="82" t="str">
        <f>IF($A191="","",_xlfn.IFNA(RTD($A$1,,"order",$A191,H$6,$A$2),""))</f>
        <v/>
      </c>
      <c r="I191" s="135" t="str">
        <f>IF($A191="","",_xlfn.IFNA(RTD($A$1,,"order",$A191,I$6,$A$2),""))</f>
        <v/>
      </c>
      <c r="J191" s="135" t="str">
        <f>IF($A191="","",_xlfn.IFNA(RTD($A$1,,"order",$A191,J$6,$A$2),""))</f>
        <v/>
      </c>
      <c r="K191" s="139" t="str">
        <f>IF($A191="","",_xlfn.IFNA(RTD($A$1,,"order",$A191,K$6,$A$2),""))</f>
        <v/>
      </c>
      <c r="L191" s="139" t="str">
        <f>IF($A191="","",_xlfn.IFNA(RTD($A$1,,"order",$A191,L$6,$A$2),""))</f>
        <v/>
      </c>
      <c r="M191" s="62" t="str">
        <f>IF($A191="","",_xlfn.IFNA(RTD($A$1,,"order",$A191,M$6,$A$2),""))</f>
        <v/>
      </c>
      <c r="N191" s="62" t="str">
        <f>IF($A191="","",_xlfn.IFNA(RTD($A$1,,"order",$A191,N$6,$A$2),""))</f>
        <v/>
      </c>
      <c r="O191" s="142" t="str">
        <f>IF($A191="","",_xlfn.IFNA(RTD($A$1,,"order",$A191,O$6,$A$2),""))</f>
        <v/>
      </c>
      <c r="P191" s="142" t="str">
        <f>IF($A191="","",_xlfn.IFNA(RTD($A$1,,"order",$A191,P$6,$A$2),""))</f>
        <v/>
      </c>
      <c r="Q191" s="152" t="str">
        <f>IF($A191="","",_xlfn.IFNA(RTD($A$1,,"order",$A191,Q$6,$A$2),""))</f>
        <v/>
      </c>
      <c r="R191" s="59" t="str">
        <f>IF($A191="","",_xlfn.IFNA(RTD($A$1,,"order",$A191,R$6,$A$2),""))</f>
        <v/>
      </c>
      <c r="S191" s="59" t="str">
        <f>IF($A191="","",_xlfn.IFNA(RTD($A$1,,"order",$A191,S$6,$A$2),""))</f>
        <v/>
      </c>
      <c r="T191" s="143" t="str">
        <f>IF($A191="","",_xlfn.IFNA(RTD($A$1,,"order",$A191,T$6,$A$2),""))</f>
        <v/>
      </c>
      <c r="U191" s="143" t="str">
        <f>IF($A191="","",_xlfn.IFNA(RTD($A$1,,"order",$A191,U$6,$A$2),""))</f>
        <v/>
      </c>
      <c r="V191" s="143" t="str">
        <f>IF($A191="","",_xlfn.IFNA(RTD($A$1,,"order",$A191,V$6,$A$2),""))</f>
        <v/>
      </c>
      <c r="W191" s="143" t="str">
        <f>IF($A191="","",_xlfn.IFNA(RTD($A$1,,"order",$A191,W$6,$A$2),""))</f>
        <v/>
      </c>
      <c r="X191" s="147" t="str">
        <f>IF($A191="","",_xlfn.IFNA(RTD($A$1,,"order",$A191,X$6,$A$2),""))</f>
        <v/>
      </c>
      <c r="Y191" s="147" t="str">
        <f>IF($A191="","",_xlfn.IFNA(RTD($A$1,,"order",$A191,Y$6,$A$2),""))</f>
        <v/>
      </c>
      <c r="Z191" s="143" t="str">
        <f>IF($A191="","",_xlfn.IFNA(RTD($A$1,,"order",$A191,Z$6,$A$2),""))</f>
        <v/>
      </c>
      <c r="AA191" s="143" t="str">
        <f>IF($A191="","",_xlfn.IFNA(RTD($A$1,,"order",$A191,AA$6,$A$2),""))</f>
        <v/>
      </c>
      <c r="AB191" s="143" t="str">
        <f>IF($A191="","",_xlfn.IFNA(RTD($A$1,,"order",$A191,AB$6,$A$2),""))</f>
        <v/>
      </c>
      <c r="AC191" s="143" t="str">
        <f>IF($A191="","",_xlfn.IFNA(RTD($A$1,,"order",$A191,AC$6,$A$2),""))</f>
        <v/>
      </c>
      <c r="AD191" s="143" t="str">
        <f>IF($A191="","",_xlfn.IFNA(RTD($A$1,,"order",$A191,AD$6,$A$2),""))</f>
        <v/>
      </c>
      <c r="AE191" s="59" t="str">
        <f>IF($A191="","",_xlfn.IFNA(RTD($A$1,,"order",$A191,AE$6,$A$2),""))</f>
        <v/>
      </c>
      <c r="AF191" s="59" t="str">
        <f>IF($A191="","",_xlfn.IFNA(RTD($A$1,,"order",$A191,AF$6,$A$2),""))</f>
        <v/>
      </c>
      <c r="AG191" s="59" t="str">
        <f>IF($A191="","",_xlfn.IFNA(RTD($A$1,,"order",$A191,AG$6,$A$2),""))</f>
        <v/>
      </c>
      <c r="AH191" s="59" t="str">
        <f>IF($A191="","",_xlfn.IFNA(RTD($A$1,,"order",$A191,AH$6,$A$2),""))</f>
        <v/>
      </c>
      <c r="AI191" s="143" t="str">
        <f>IF($A191="","",_xlfn.IFNA(RTD($A$1,,"order",$A191,AI$6,$A$2),""))</f>
        <v/>
      </c>
      <c r="AJ191" s="59" t="str">
        <f>IF($A191="","",_xlfn.IFNA(RTD($A$1,,"order",$A191,AJ$6,$A$2),""))</f>
        <v/>
      </c>
      <c r="AK191" s="143" t="str">
        <f>IF($A191="","",_xlfn.IFNA(RTD($A$1,,"order",$A191,AK$6,$A$2),""))</f>
        <v/>
      </c>
      <c r="AL191" s="59" t="str">
        <f>IF($A191="","",_xlfn.IFNA(RTD($A$1,,"order",$A191,AL$6,$A$2),""))</f>
        <v/>
      </c>
      <c r="AM191" s="143" t="str">
        <f>IF($A191="","",_xlfn.IFNA(RTD($A$1,,"order",$A191,AM$6,$A$2),""))</f>
        <v/>
      </c>
      <c r="AN191" s="143" t="str">
        <f>IF($A191="","",_xlfn.IFNA(RTD($A$1,,"order",$A191,AN$6,$A$2),""))</f>
        <v/>
      </c>
      <c r="AO191" s="143" t="str">
        <f>IF($A191="","",_xlfn.IFNA(RTD($A$1,,"order",$A191,AO$6,$A$2),""))</f>
        <v/>
      </c>
      <c r="AP191" s="143" t="str">
        <f>IF($A191="","",_xlfn.IFNA(RTD($A$1,,"order",$A191,AP$6,$A$2),""))</f>
        <v/>
      </c>
      <c r="AQ191" s="143" t="str">
        <f>IF($A191="","",_xlfn.IFNA(RTD($A$1,,"order",$A191,AQ$6,$A$2),""))</f>
        <v/>
      </c>
      <c r="AR191" s="143" t="str">
        <f>IF($A191="","",_xlfn.IFNA(RTD($A$1,,"order",$A191,AR$6,$A$2),""))</f>
        <v/>
      </c>
      <c r="AS191" s="143" t="str">
        <f>IF($A191="","",_xlfn.IFNA(RTD($A$1,,"order",$A191,AS$6,$A$2),""))</f>
        <v/>
      </c>
      <c r="AT191" s="143" t="str">
        <f>IF($A191="","",_xlfn.IFNA(RTD($A$1,,"order",$A191,AT$6,$A$2),""))</f>
        <v/>
      </c>
      <c r="AU191" s="59" t="str">
        <f>IF($A191="","",_xlfn.IFNA(RTD($A$1,,"order",$A191,AU$6,$A$2),""))</f>
        <v/>
      </c>
      <c r="AV191" s="59" t="str">
        <f>IF($A191="","",_xlfn.IFNA(RTD($A$1,,"order",$A191,AV$6,$A$2),""))</f>
        <v/>
      </c>
      <c r="AW191" s="143" t="str">
        <f>IF($A191="","",_xlfn.IFNA(RTD($A$1,,"order",$A191,AW$6,$A$2),""))</f>
        <v/>
      </c>
      <c r="AX191" s="143" t="str">
        <f>IF($A191="","",_xlfn.IFNA(RTD($A$1,,"order",$A191,AX$6,$A$2),""))</f>
        <v/>
      </c>
      <c r="AY191" s="143" t="str">
        <f>IF($A191="","",_xlfn.IFNA(RTD($A$1,,"order",$A191,AY$6,$A$2),""))</f>
        <v/>
      </c>
      <c r="AZ191" s="143" t="str">
        <f>IF($A191="","",_xlfn.IFNA(RTD($A$1,,"order",$A191,AZ$6,$A$2),""))</f>
        <v/>
      </c>
      <c r="BA191" s="143" t="str">
        <f>IF($A191="","",_xlfn.IFNA(RTD($A$1,,"order",$A191,BA$6,$A$2),""))</f>
        <v/>
      </c>
      <c r="BB191" s="143" t="str">
        <f>IF($A191="","",_xlfn.IFNA(RTD($A$1,,"order",$A191,BB$6,$A$2),""))</f>
        <v/>
      </c>
      <c r="BC191" s="143" t="str">
        <f>IF($A191="","",_xlfn.IFNA(RTD($A$1,,"order",$A191,BC$6,$A$2),""))</f>
        <v/>
      </c>
      <c r="BD191" s="143" t="str">
        <f>IF($A191="","",_xlfn.IFNA(RTD($A$1,,"order",$A191,BD$6,$A$2),""))</f>
        <v/>
      </c>
      <c r="BE191" s="143" t="str">
        <f>IF($A191="","",_xlfn.IFNA(RTD($A$1,,"order",$A191,BE$6,$A$2),""))</f>
        <v/>
      </c>
      <c r="BF191" s="143" t="str">
        <f>IF($A191="","",_xlfn.IFNA(RTD($A$1,,"order",$A191,BF$6,$A$2),""))</f>
        <v/>
      </c>
      <c r="BG191" s="143" t="str">
        <f>IF($A191="","",_xlfn.IFNA(RTD($A$1,,"order",$A191,BG$6,$A$2),""))</f>
        <v/>
      </c>
      <c r="BH191" s="143" t="str">
        <f>IF($A191="","",_xlfn.IFNA(RTD($A$1,,"order",$A191,BH$6,$A$2),""))</f>
        <v/>
      </c>
      <c r="BI191" s="143" t="str">
        <f>IF($A191="","",_xlfn.IFNA(RTD($A$1,,"order",$A191,BI$6,$A$2),""))</f>
        <v/>
      </c>
      <c r="BJ191" s="143" t="str">
        <f>IF($A191="","",_xlfn.IFNA(RTD($A$1,,"order",$A191,BJ$6,$A$2),""))</f>
        <v/>
      </c>
      <c r="BK191" s="143" t="str">
        <f>IF($A191="","",_xlfn.IFNA(RTD($A$1,,"order",$A191,BK$6,$A$2),""))</f>
        <v/>
      </c>
      <c r="BL191" s="143" t="str">
        <f>IF($A191="","",_xlfn.IFNA(RTD($A$1,,"order",$A191,BL$6,$A$2),""))</f>
        <v/>
      </c>
      <c r="BM191" s="143" t="str">
        <f>IF($A191="","",_xlfn.IFNA(RTD($A$1,,"order",$A191,BM$6,$A$2),""))</f>
        <v/>
      </c>
      <c r="BN191" s="143" t="str">
        <f>IF($A191="","",_xlfn.IFNA(RTD($A$1,,"order",$A191,BN$6,$A$2),""))</f>
        <v/>
      </c>
      <c r="BO191" s="149" t="str">
        <f>IF($A191="","",_xlfn.IFNA(RTD($A$1,,"order",$A191,BO$6,$A$2),""))</f>
        <v/>
      </c>
      <c r="BP191" s="149" t="str">
        <f>IF($A191="","",_xlfn.IFNA(RTD($A$1,,"order",$A191,BP$6,$A$2),""))</f>
        <v/>
      </c>
      <c r="BQ191" s="149" t="str">
        <f>IF($A191="","",_xlfn.IFNA(RTD($A$1,,"order",$A191,BQ$6,$A$2),""))</f>
        <v/>
      </c>
      <c r="BR191" s="59" t="str">
        <f>IF($A191="","",_xlfn.IFNA(RTD($A$1,,"order",$A191,BR$6,$A$2),""))</f>
        <v/>
      </c>
      <c r="BS191" s="59" t="str">
        <f>IF($A191="","",_xlfn.IFNA(RTD($A$1,,"order",$A191,BS$6,$A$2),""))</f>
        <v/>
      </c>
      <c r="BT191" s="59" t="str">
        <f>IF($A191="","",_xlfn.IFNA(RTD($A$1,,"order",$A191,BT$6,$A$2),""))</f>
        <v/>
      </c>
      <c r="BU191" s="59" t="str">
        <f>IF($A191="","",_xlfn.IFNA(RTD($A$1,,"order",$A191,BU$6,$A$2),""))</f>
        <v/>
      </c>
      <c r="BV191" s="59" t="str">
        <f>IF($A191="","",_xlfn.IFNA(RTD($A$1,,"order",$A191,BV$6,$A$2),""))</f>
        <v/>
      </c>
      <c r="BW191" s="59" t="str">
        <f>IF($A191="","",_xlfn.IFNA(RTD($A$1,,"order",$A191,BW$6,$A$2),""))</f>
        <v/>
      </c>
      <c r="BX191" s="59" t="str">
        <f>IF($A191="","",_xlfn.IFNA(RTD($A$1,,"order",$A191,BX$6,$A$2),""))</f>
        <v/>
      </c>
      <c r="BY191" s="59" t="str">
        <f>IF($A191="","",_xlfn.IFNA(RTD($A$1,,"order",$A191,BY$6,$A$2),""))</f>
        <v/>
      </c>
      <c r="BZ191" s="59" t="str">
        <f>IF($A191="","",_xlfn.IFNA(RTD($A$1,,"order",$A191,BZ$6,$A$2),""))</f>
        <v/>
      </c>
      <c r="CA191" s="59" t="str">
        <f>IF($A191="","",_xlfn.IFNA(RTD($A$1,,"order",$A191,CA$6,$A$2),""))</f>
        <v/>
      </c>
      <c r="CB191" s="59" t="str">
        <f>IF($A191="","",_xlfn.IFNA(RTD($A$1,,"order",$A191,CB$6,$A$2),""))</f>
        <v/>
      </c>
    </row>
    <row r="192" spans="1:80" x14ac:dyDescent="0.55000000000000004">
      <c r="A192" s="59" t="str">
        <f>IF(LiveOn,IFERROR(MID(","&amp;$B$5&amp;",",FIND(CHAR(1),SUBSTITUTE(","&amp;$B$5&amp;",",",",CHAR(1),ROWS($A$7:A192)))+1,FIND(CHAR(1),SUBSTITUTE(","&amp;$B$5&amp;",",",",CHAR(1),ROWS($A$7:A192)+1))-FIND(CHAR(1),SUBSTITUTE(","&amp;$B$5&amp;",",",",CHAR(1),ROWS($A$7:A192)))-1),""),"")</f>
        <v/>
      </c>
      <c r="B192" s="115" t="str">
        <f>IF($A192="","",IF(ISNUMBER(UtcOffset),IF(ISNUMBER(RTD($A$1,,"order",$A192,B$6,$A$2)),RTD($A$1,,"order",$A192,B$6,$A$2)+UtcOffset,RTD($A$1,,"order",$A192,B$6,$A$2)),""))</f>
        <v/>
      </c>
      <c r="C192" s="115" t="str">
        <f>IF($A192="","",IF(ISNUMBER(UtcOffset),IF(ISNUMBER(RTD($A$1,,"order",$A192,C$6,$A$2)),RTD($A$1,,"order",$A192,C$6,$A$2)+UtcOffset,RTD($A$1,,"order",$A192,C$6,$A$2)),""))</f>
        <v/>
      </c>
      <c r="D192" s="61" t="str">
        <f>IF($A192="","",_xlfn.IFNA(RTD($A$1,,"order",$A192,D$6,$A$2),""))</f>
        <v/>
      </c>
      <c r="E192" s="123" t="str">
        <f>IF($A192="","",_xlfn.IFNA(RTD($A$1,,"order",$A192,E$6,$A$2),""))</f>
        <v/>
      </c>
      <c r="F192" s="130" t="str">
        <f>IF($A192="","",_xlfn.IFNA(RTD($A$1,,"order",$A192,F$6,$A$2),""))</f>
        <v/>
      </c>
      <c r="G192" s="130" t="str">
        <f>IF($A192="","",_xlfn.IFNA(RTD($A$1,,"order",$A192,G$6,$A$2),""))</f>
        <v/>
      </c>
      <c r="H192" s="82" t="str">
        <f>IF($A192="","",_xlfn.IFNA(RTD($A$1,,"order",$A192,H$6,$A$2),""))</f>
        <v/>
      </c>
      <c r="I192" s="135" t="str">
        <f>IF($A192="","",_xlfn.IFNA(RTD($A$1,,"order",$A192,I$6,$A$2),""))</f>
        <v/>
      </c>
      <c r="J192" s="135" t="str">
        <f>IF($A192="","",_xlfn.IFNA(RTD($A$1,,"order",$A192,J$6,$A$2),""))</f>
        <v/>
      </c>
      <c r="K192" s="139" t="str">
        <f>IF($A192="","",_xlfn.IFNA(RTD($A$1,,"order",$A192,K$6,$A$2),""))</f>
        <v/>
      </c>
      <c r="L192" s="139" t="str">
        <f>IF($A192="","",_xlfn.IFNA(RTD($A$1,,"order",$A192,L$6,$A$2),""))</f>
        <v/>
      </c>
      <c r="M192" s="62" t="str">
        <f>IF($A192="","",_xlfn.IFNA(RTD($A$1,,"order",$A192,M$6,$A$2),""))</f>
        <v/>
      </c>
      <c r="N192" s="62" t="str">
        <f>IF($A192="","",_xlfn.IFNA(RTD($A$1,,"order",$A192,N$6,$A$2),""))</f>
        <v/>
      </c>
      <c r="O192" s="142" t="str">
        <f>IF($A192="","",_xlfn.IFNA(RTD($A$1,,"order",$A192,O$6,$A$2),""))</f>
        <v/>
      </c>
      <c r="P192" s="142" t="str">
        <f>IF($A192="","",_xlfn.IFNA(RTD($A$1,,"order",$A192,P$6,$A$2),""))</f>
        <v/>
      </c>
      <c r="Q192" s="152" t="str">
        <f>IF($A192="","",_xlfn.IFNA(RTD($A$1,,"order",$A192,Q$6,$A$2),""))</f>
        <v/>
      </c>
      <c r="R192" s="59" t="str">
        <f>IF($A192="","",_xlfn.IFNA(RTD($A$1,,"order",$A192,R$6,$A$2),""))</f>
        <v/>
      </c>
      <c r="S192" s="59" t="str">
        <f>IF($A192="","",_xlfn.IFNA(RTD($A$1,,"order",$A192,S$6,$A$2),""))</f>
        <v/>
      </c>
      <c r="T192" s="143" t="str">
        <f>IF($A192="","",_xlfn.IFNA(RTD($A$1,,"order",$A192,T$6,$A$2),""))</f>
        <v/>
      </c>
      <c r="U192" s="143" t="str">
        <f>IF($A192="","",_xlfn.IFNA(RTD($A$1,,"order",$A192,U$6,$A$2),""))</f>
        <v/>
      </c>
      <c r="V192" s="143" t="str">
        <f>IF($A192="","",_xlfn.IFNA(RTD($A$1,,"order",$A192,V$6,$A$2),""))</f>
        <v/>
      </c>
      <c r="W192" s="143" t="str">
        <f>IF($A192="","",_xlfn.IFNA(RTD($A$1,,"order",$A192,W$6,$A$2),""))</f>
        <v/>
      </c>
      <c r="X192" s="147" t="str">
        <f>IF($A192="","",_xlfn.IFNA(RTD($A$1,,"order",$A192,X$6,$A$2),""))</f>
        <v/>
      </c>
      <c r="Y192" s="147" t="str">
        <f>IF($A192="","",_xlfn.IFNA(RTD($A$1,,"order",$A192,Y$6,$A$2),""))</f>
        <v/>
      </c>
      <c r="Z192" s="143" t="str">
        <f>IF($A192="","",_xlfn.IFNA(RTD($A$1,,"order",$A192,Z$6,$A$2),""))</f>
        <v/>
      </c>
      <c r="AA192" s="143" t="str">
        <f>IF($A192="","",_xlfn.IFNA(RTD($A$1,,"order",$A192,AA$6,$A$2),""))</f>
        <v/>
      </c>
      <c r="AB192" s="143" t="str">
        <f>IF($A192="","",_xlfn.IFNA(RTD($A$1,,"order",$A192,AB$6,$A$2),""))</f>
        <v/>
      </c>
      <c r="AC192" s="143" t="str">
        <f>IF($A192="","",_xlfn.IFNA(RTD($A$1,,"order",$A192,AC$6,$A$2),""))</f>
        <v/>
      </c>
      <c r="AD192" s="143" t="str">
        <f>IF($A192="","",_xlfn.IFNA(RTD($A$1,,"order",$A192,AD$6,$A$2),""))</f>
        <v/>
      </c>
      <c r="AE192" s="59" t="str">
        <f>IF($A192="","",_xlfn.IFNA(RTD($A$1,,"order",$A192,AE$6,$A$2),""))</f>
        <v/>
      </c>
      <c r="AF192" s="59" t="str">
        <f>IF($A192="","",_xlfn.IFNA(RTD($A$1,,"order",$A192,AF$6,$A$2),""))</f>
        <v/>
      </c>
      <c r="AG192" s="59" t="str">
        <f>IF($A192="","",_xlfn.IFNA(RTD($A$1,,"order",$A192,AG$6,$A$2),""))</f>
        <v/>
      </c>
      <c r="AH192" s="59" t="str">
        <f>IF($A192="","",_xlfn.IFNA(RTD($A$1,,"order",$A192,AH$6,$A$2),""))</f>
        <v/>
      </c>
      <c r="AI192" s="143" t="str">
        <f>IF($A192="","",_xlfn.IFNA(RTD($A$1,,"order",$A192,AI$6,$A$2),""))</f>
        <v/>
      </c>
      <c r="AJ192" s="59" t="str">
        <f>IF($A192="","",_xlfn.IFNA(RTD($A$1,,"order",$A192,AJ$6,$A$2),""))</f>
        <v/>
      </c>
      <c r="AK192" s="143" t="str">
        <f>IF($A192="","",_xlfn.IFNA(RTD($A$1,,"order",$A192,AK$6,$A$2),""))</f>
        <v/>
      </c>
      <c r="AL192" s="59" t="str">
        <f>IF($A192="","",_xlfn.IFNA(RTD($A$1,,"order",$A192,AL$6,$A$2),""))</f>
        <v/>
      </c>
      <c r="AM192" s="143" t="str">
        <f>IF($A192="","",_xlfn.IFNA(RTD($A$1,,"order",$A192,AM$6,$A$2),""))</f>
        <v/>
      </c>
      <c r="AN192" s="143" t="str">
        <f>IF($A192="","",_xlfn.IFNA(RTD($A$1,,"order",$A192,AN$6,$A$2),""))</f>
        <v/>
      </c>
      <c r="AO192" s="143" t="str">
        <f>IF($A192="","",_xlfn.IFNA(RTD($A$1,,"order",$A192,AO$6,$A$2),""))</f>
        <v/>
      </c>
      <c r="AP192" s="143" t="str">
        <f>IF($A192="","",_xlfn.IFNA(RTD($A$1,,"order",$A192,AP$6,$A$2),""))</f>
        <v/>
      </c>
      <c r="AQ192" s="143" t="str">
        <f>IF($A192="","",_xlfn.IFNA(RTD($A$1,,"order",$A192,AQ$6,$A$2),""))</f>
        <v/>
      </c>
      <c r="AR192" s="143" t="str">
        <f>IF($A192="","",_xlfn.IFNA(RTD($A$1,,"order",$A192,AR$6,$A$2),""))</f>
        <v/>
      </c>
      <c r="AS192" s="143" t="str">
        <f>IF($A192="","",_xlfn.IFNA(RTD($A$1,,"order",$A192,AS$6,$A$2),""))</f>
        <v/>
      </c>
      <c r="AT192" s="143" t="str">
        <f>IF($A192="","",_xlfn.IFNA(RTD($A$1,,"order",$A192,AT$6,$A$2),""))</f>
        <v/>
      </c>
      <c r="AU192" s="59" t="str">
        <f>IF($A192="","",_xlfn.IFNA(RTD($A$1,,"order",$A192,AU$6,$A$2),""))</f>
        <v/>
      </c>
      <c r="AV192" s="59" t="str">
        <f>IF($A192="","",_xlfn.IFNA(RTD($A$1,,"order",$A192,AV$6,$A$2),""))</f>
        <v/>
      </c>
      <c r="AW192" s="143" t="str">
        <f>IF($A192="","",_xlfn.IFNA(RTD($A$1,,"order",$A192,AW$6,$A$2),""))</f>
        <v/>
      </c>
      <c r="AX192" s="143" t="str">
        <f>IF($A192="","",_xlfn.IFNA(RTD($A$1,,"order",$A192,AX$6,$A$2),""))</f>
        <v/>
      </c>
      <c r="AY192" s="143" t="str">
        <f>IF($A192="","",_xlfn.IFNA(RTD($A$1,,"order",$A192,AY$6,$A$2),""))</f>
        <v/>
      </c>
      <c r="AZ192" s="143" t="str">
        <f>IF($A192="","",_xlfn.IFNA(RTD($A$1,,"order",$A192,AZ$6,$A$2),""))</f>
        <v/>
      </c>
      <c r="BA192" s="143" t="str">
        <f>IF($A192="","",_xlfn.IFNA(RTD($A$1,,"order",$A192,BA$6,$A$2),""))</f>
        <v/>
      </c>
      <c r="BB192" s="143" t="str">
        <f>IF($A192="","",_xlfn.IFNA(RTD($A$1,,"order",$A192,BB$6,$A$2),""))</f>
        <v/>
      </c>
      <c r="BC192" s="143" t="str">
        <f>IF($A192="","",_xlfn.IFNA(RTD($A$1,,"order",$A192,BC$6,$A$2),""))</f>
        <v/>
      </c>
      <c r="BD192" s="143" t="str">
        <f>IF($A192="","",_xlfn.IFNA(RTD($A$1,,"order",$A192,BD$6,$A$2),""))</f>
        <v/>
      </c>
      <c r="BE192" s="143" t="str">
        <f>IF($A192="","",_xlfn.IFNA(RTD($A$1,,"order",$A192,BE$6,$A$2),""))</f>
        <v/>
      </c>
      <c r="BF192" s="143" t="str">
        <f>IF($A192="","",_xlfn.IFNA(RTD($A$1,,"order",$A192,BF$6,$A$2),""))</f>
        <v/>
      </c>
      <c r="BG192" s="143" t="str">
        <f>IF($A192="","",_xlfn.IFNA(RTD($A$1,,"order",$A192,BG$6,$A$2),""))</f>
        <v/>
      </c>
      <c r="BH192" s="143" t="str">
        <f>IF($A192="","",_xlfn.IFNA(RTD($A$1,,"order",$A192,BH$6,$A$2),""))</f>
        <v/>
      </c>
      <c r="BI192" s="143" t="str">
        <f>IF($A192="","",_xlfn.IFNA(RTD($A$1,,"order",$A192,BI$6,$A$2),""))</f>
        <v/>
      </c>
      <c r="BJ192" s="143" t="str">
        <f>IF($A192="","",_xlfn.IFNA(RTD($A$1,,"order",$A192,BJ$6,$A$2),""))</f>
        <v/>
      </c>
      <c r="BK192" s="143" t="str">
        <f>IF($A192="","",_xlfn.IFNA(RTD($A$1,,"order",$A192,BK$6,$A$2),""))</f>
        <v/>
      </c>
      <c r="BL192" s="143" t="str">
        <f>IF($A192="","",_xlfn.IFNA(RTD($A$1,,"order",$A192,BL$6,$A$2),""))</f>
        <v/>
      </c>
      <c r="BM192" s="143" t="str">
        <f>IF($A192="","",_xlfn.IFNA(RTD($A$1,,"order",$A192,BM$6,$A$2),""))</f>
        <v/>
      </c>
      <c r="BN192" s="143" t="str">
        <f>IF($A192="","",_xlfn.IFNA(RTD($A$1,,"order",$A192,BN$6,$A$2),""))</f>
        <v/>
      </c>
      <c r="BO192" s="149" t="str">
        <f>IF($A192="","",_xlfn.IFNA(RTD($A$1,,"order",$A192,BO$6,$A$2),""))</f>
        <v/>
      </c>
      <c r="BP192" s="149" t="str">
        <f>IF($A192="","",_xlfn.IFNA(RTD($A$1,,"order",$A192,BP$6,$A$2),""))</f>
        <v/>
      </c>
      <c r="BQ192" s="149" t="str">
        <f>IF($A192="","",_xlfn.IFNA(RTD($A$1,,"order",$A192,BQ$6,$A$2),""))</f>
        <v/>
      </c>
      <c r="BR192" s="59" t="str">
        <f>IF($A192="","",_xlfn.IFNA(RTD($A$1,,"order",$A192,BR$6,$A$2),""))</f>
        <v/>
      </c>
      <c r="BS192" s="59" t="str">
        <f>IF($A192="","",_xlfn.IFNA(RTD($A$1,,"order",$A192,BS$6,$A$2),""))</f>
        <v/>
      </c>
      <c r="BT192" s="59" t="str">
        <f>IF($A192="","",_xlfn.IFNA(RTD($A$1,,"order",$A192,BT$6,$A$2),""))</f>
        <v/>
      </c>
      <c r="BU192" s="59" t="str">
        <f>IF($A192="","",_xlfn.IFNA(RTD($A$1,,"order",$A192,BU$6,$A$2),""))</f>
        <v/>
      </c>
      <c r="BV192" s="59" t="str">
        <f>IF($A192="","",_xlfn.IFNA(RTD($A$1,,"order",$A192,BV$6,$A$2),""))</f>
        <v/>
      </c>
      <c r="BW192" s="59" t="str">
        <f>IF($A192="","",_xlfn.IFNA(RTD($A$1,,"order",$A192,BW$6,$A$2),""))</f>
        <v/>
      </c>
      <c r="BX192" s="59" t="str">
        <f>IF($A192="","",_xlfn.IFNA(RTD($A$1,,"order",$A192,BX$6,$A$2),""))</f>
        <v/>
      </c>
      <c r="BY192" s="59" t="str">
        <f>IF($A192="","",_xlfn.IFNA(RTD($A$1,,"order",$A192,BY$6,$A$2),""))</f>
        <v/>
      </c>
      <c r="BZ192" s="59" t="str">
        <f>IF($A192="","",_xlfn.IFNA(RTD($A$1,,"order",$A192,BZ$6,$A$2),""))</f>
        <v/>
      </c>
      <c r="CA192" s="59" t="str">
        <f>IF($A192="","",_xlfn.IFNA(RTD($A$1,,"order",$A192,CA$6,$A$2),""))</f>
        <v/>
      </c>
      <c r="CB192" s="59" t="str">
        <f>IF($A192="","",_xlfn.IFNA(RTD($A$1,,"order",$A192,CB$6,$A$2),""))</f>
        <v/>
      </c>
    </row>
    <row r="193" spans="1:80" x14ac:dyDescent="0.55000000000000004">
      <c r="A193" s="59" t="str">
        <f>IF(LiveOn,IFERROR(MID(","&amp;$B$5&amp;",",FIND(CHAR(1),SUBSTITUTE(","&amp;$B$5&amp;",",",",CHAR(1),ROWS($A$7:A193)))+1,FIND(CHAR(1),SUBSTITUTE(","&amp;$B$5&amp;",",",",CHAR(1),ROWS($A$7:A193)+1))-FIND(CHAR(1),SUBSTITUTE(","&amp;$B$5&amp;",",",",CHAR(1),ROWS($A$7:A193)))-1),""),"")</f>
        <v/>
      </c>
      <c r="B193" s="115" t="str">
        <f>IF($A193="","",IF(ISNUMBER(UtcOffset),IF(ISNUMBER(RTD($A$1,,"order",$A193,B$6,$A$2)),RTD($A$1,,"order",$A193,B$6,$A$2)+UtcOffset,RTD($A$1,,"order",$A193,B$6,$A$2)),""))</f>
        <v/>
      </c>
      <c r="C193" s="115" t="str">
        <f>IF($A193="","",IF(ISNUMBER(UtcOffset),IF(ISNUMBER(RTD($A$1,,"order",$A193,C$6,$A$2)),RTD($A$1,,"order",$A193,C$6,$A$2)+UtcOffset,RTD($A$1,,"order",$A193,C$6,$A$2)),""))</f>
        <v/>
      </c>
      <c r="D193" s="61" t="str">
        <f>IF($A193="","",_xlfn.IFNA(RTD($A$1,,"order",$A193,D$6,$A$2),""))</f>
        <v/>
      </c>
      <c r="E193" s="123" t="str">
        <f>IF($A193="","",_xlfn.IFNA(RTD($A$1,,"order",$A193,E$6,$A$2),""))</f>
        <v/>
      </c>
      <c r="F193" s="130" t="str">
        <f>IF($A193="","",_xlfn.IFNA(RTD($A$1,,"order",$A193,F$6,$A$2),""))</f>
        <v/>
      </c>
      <c r="G193" s="130" t="str">
        <f>IF($A193="","",_xlfn.IFNA(RTD($A$1,,"order",$A193,G$6,$A$2),""))</f>
        <v/>
      </c>
      <c r="H193" s="82" t="str">
        <f>IF($A193="","",_xlfn.IFNA(RTD($A$1,,"order",$A193,H$6,$A$2),""))</f>
        <v/>
      </c>
      <c r="I193" s="135" t="str">
        <f>IF($A193="","",_xlfn.IFNA(RTD($A$1,,"order",$A193,I$6,$A$2),""))</f>
        <v/>
      </c>
      <c r="J193" s="135" t="str">
        <f>IF($A193="","",_xlfn.IFNA(RTD($A$1,,"order",$A193,J$6,$A$2),""))</f>
        <v/>
      </c>
      <c r="K193" s="139" t="str">
        <f>IF($A193="","",_xlfn.IFNA(RTD($A$1,,"order",$A193,K$6,$A$2),""))</f>
        <v/>
      </c>
      <c r="L193" s="139" t="str">
        <f>IF($A193="","",_xlfn.IFNA(RTD($A$1,,"order",$A193,L$6,$A$2),""))</f>
        <v/>
      </c>
      <c r="M193" s="62" t="str">
        <f>IF($A193="","",_xlfn.IFNA(RTD($A$1,,"order",$A193,M$6,$A$2),""))</f>
        <v/>
      </c>
      <c r="N193" s="62" t="str">
        <f>IF($A193="","",_xlfn.IFNA(RTD($A$1,,"order",$A193,N$6,$A$2),""))</f>
        <v/>
      </c>
      <c r="O193" s="142" t="str">
        <f>IF($A193="","",_xlfn.IFNA(RTD($A$1,,"order",$A193,O$6,$A$2),""))</f>
        <v/>
      </c>
      <c r="P193" s="142" t="str">
        <f>IF($A193="","",_xlfn.IFNA(RTD($A$1,,"order",$A193,P$6,$A$2),""))</f>
        <v/>
      </c>
      <c r="Q193" s="152" t="str">
        <f>IF($A193="","",_xlfn.IFNA(RTD($A$1,,"order",$A193,Q$6,$A$2),""))</f>
        <v/>
      </c>
      <c r="R193" s="59" t="str">
        <f>IF($A193="","",_xlfn.IFNA(RTD($A$1,,"order",$A193,R$6,$A$2),""))</f>
        <v/>
      </c>
      <c r="S193" s="59" t="str">
        <f>IF($A193="","",_xlfn.IFNA(RTD($A$1,,"order",$A193,S$6,$A$2),""))</f>
        <v/>
      </c>
      <c r="T193" s="143" t="str">
        <f>IF($A193="","",_xlfn.IFNA(RTD($A$1,,"order",$A193,T$6,$A$2),""))</f>
        <v/>
      </c>
      <c r="U193" s="143" t="str">
        <f>IF($A193="","",_xlfn.IFNA(RTD($A$1,,"order",$A193,U$6,$A$2),""))</f>
        <v/>
      </c>
      <c r="V193" s="143" t="str">
        <f>IF($A193="","",_xlfn.IFNA(RTD($A$1,,"order",$A193,V$6,$A$2),""))</f>
        <v/>
      </c>
      <c r="W193" s="143" t="str">
        <f>IF($A193="","",_xlfn.IFNA(RTD($A$1,,"order",$A193,W$6,$A$2),""))</f>
        <v/>
      </c>
      <c r="X193" s="147" t="str">
        <f>IF($A193="","",_xlfn.IFNA(RTD($A$1,,"order",$A193,X$6,$A$2),""))</f>
        <v/>
      </c>
      <c r="Y193" s="147" t="str">
        <f>IF($A193="","",_xlfn.IFNA(RTD($A$1,,"order",$A193,Y$6,$A$2),""))</f>
        <v/>
      </c>
      <c r="Z193" s="143" t="str">
        <f>IF($A193="","",_xlfn.IFNA(RTD($A$1,,"order",$A193,Z$6,$A$2),""))</f>
        <v/>
      </c>
      <c r="AA193" s="143" t="str">
        <f>IF($A193="","",_xlfn.IFNA(RTD($A$1,,"order",$A193,AA$6,$A$2),""))</f>
        <v/>
      </c>
      <c r="AB193" s="143" t="str">
        <f>IF($A193="","",_xlfn.IFNA(RTD($A$1,,"order",$A193,AB$6,$A$2),""))</f>
        <v/>
      </c>
      <c r="AC193" s="143" t="str">
        <f>IF($A193="","",_xlfn.IFNA(RTD($A$1,,"order",$A193,AC$6,$A$2),""))</f>
        <v/>
      </c>
      <c r="AD193" s="143" t="str">
        <f>IF($A193="","",_xlfn.IFNA(RTD($A$1,,"order",$A193,AD$6,$A$2),""))</f>
        <v/>
      </c>
      <c r="AE193" s="59" t="str">
        <f>IF($A193="","",_xlfn.IFNA(RTD($A$1,,"order",$A193,AE$6,$A$2),""))</f>
        <v/>
      </c>
      <c r="AF193" s="59" t="str">
        <f>IF($A193="","",_xlfn.IFNA(RTD($A$1,,"order",$A193,AF$6,$A$2),""))</f>
        <v/>
      </c>
      <c r="AG193" s="59" t="str">
        <f>IF($A193="","",_xlfn.IFNA(RTD($A$1,,"order",$A193,AG$6,$A$2),""))</f>
        <v/>
      </c>
      <c r="AH193" s="59" t="str">
        <f>IF($A193="","",_xlfn.IFNA(RTD($A$1,,"order",$A193,AH$6,$A$2),""))</f>
        <v/>
      </c>
      <c r="AI193" s="143" t="str">
        <f>IF($A193="","",_xlfn.IFNA(RTD($A$1,,"order",$A193,AI$6,$A$2),""))</f>
        <v/>
      </c>
      <c r="AJ193" s="59" t="str">
        <f>IF($A193="","",_xlfn.IFNA(RTD($A$1,,"order",$A193,AJ$6,$A$2),""))</f>
        <v/>
      </c>
      <c r="AK193" s="143" t="str">
        <f>IF($A193="","",_xlfn.IFNA(RTD($A$1,,"order",$A193,AK$6,$A$2),""))</f>
        <v/>
      </c>
      <c r="AL193" s="59" t="str">
        <f>IF($A193="","",_xlfn.IFNA(RTD($A$1,,"order",$A193,AL$6,$A$2),""))</f>
        <v/>
      </c>
      <c r="AM193" s="143" t="str">
        <f>IF($A193="","",_xlfn.IFNA(RTD($A$1,,"order",$A193,AM$6,$A$2),""))</f>
        <v/>
      </c>
      <c r="AN193" s="143" t="str">
        <f>IF($A193="","",_xlfn.IFNA(RTD($A$1,,"order",$A193,AN$6,$A$2),""))</f>
        <v/>
      </c>
      <c r="AO193" s="143" t="str">
        <f>IF($A193="","",_xlfn.IFNA(RTD($A$1,,"order",$A193,AO$6,$A$2),""))</f>
        <v/>
      </c>
      <c r="AP193" s="143" t="str">
        <f>IF($A193="","",_xlfn.IFNA(RTD($A$1,,"order",$A193,AP$6,$A$2),""))</f>
        <v/>
      </c>
      <c r="AQ193" s="143" t="str">
        <f>IF($A193="","",_xlfn.IFNA(RTD($A$1,,"order",$A193,AQ$6,$A$2),""))</f>
        <v/>
      </c>
      <c r="AR193" s="143" t="str">
        <f>IF($A193="","",_xlfn.IFNA(RTD($A$1,,"order",$A193,AR$6,$A$2),""))</f>
        <v/>
      </c>
      <c r="AS193" s="143" t="str">
        <f>IF($A193="","",_xlfn.IFNA(RTD($A$1,,"order",$A193,AS$6,$A$2),""))</f>
        <v/>
      </c>
      <c r="AT193" s="143" t="str">
        <f>IF($A193="","",_xlfn.IFNA(RTD($A$1,,"order",$A193,AT$6,$A$2),""))</f>
        <v/>
      </c>
      <c r="AU193" s="59" t="str">
        <f>IF($A193="","",_xlfn.IFNA(RTD($A$1,,"order",$A193,AU$6,$A$2),""))</f>
        <v/>
      </c>
      <c r="AV193" s="59" t="str">
        <f>IF($A193="","",_xlfn.IFNA(RTD($A$1,,"order",$A193,AV$6,$A$2),""))</f>
        <v/>
      </c>
      <c r="AW193" s="143" t="str">
        <f>IF($A193="","",_xlfn.IFNA(RTD($A$1,,"order",$A193,AW$6,$A$2),""))</f>
        <v/>
      </c>
      <c r="AX193" s="143" t="str">
        <f>IF($A193="","",_xlfn.IFNA(RTD($A$1,,"order",$A193,AX$6,$A$2),""))</f>
        <v/>
      </c>
      <c r="AY193" s="143" t="str">
        <f>IF($A193="","",_xlfn.IFNA(RTD($A$1,,"order",$A193,AY$6,$A$2),""))</f>
        <v/>
      </c>
      <c r="AZ193" s="143" t="str">
        <f>IF($A193="","",_xlfn.IFNA(RTD($A$1,,"order",$A193,AZ$6,$A$2),""))</f>
        <v/>
      </c>
      <c r="BA193" s="143" t="str">
        <f>IF($A193="","",_xlfn.IFNA(RTD($A$1,,"order",$A193,BA$6,$A$2),""))</f>
        <v/>
      </c>
      <c r="BB193" s="143" t="str">
        <f>IF($A193="","",_xlfn.IFNA(RTD($A$1,,"order",$A193,BB$6,$A$2),""))</f>
        <v/>
      </c>
      <c r="BC193" s="143" t="str">
        <f>IF($A193="","",_xlfn.IFNA(RTD($A$1,,"order",$A193,BC$6,$A$2),""))</f>
        <v/>
      </c>
      <c r="BD193" s="143" t="str">
        <f>IF($A193="","",_xlfn.IFNA(RTD($A$1,,"order",$A193,BD$6,$A$2),""))</f>
        <v/>
      </c>
      <c r="BE193" s="143" t="str">
        <f>IF($A193="","",_xlfn.IFNA(RTD($A$1,,"order",$A193,BE$6,$A$2),""))</f>
        <v/>
      </c>
      <c r="BF193" s="143" t="str">
        <f>IF($A193="","",_xlfn.IFNA(RTD($A$1,,"order",$A193,BF$6,$A$2),""))</f>
        <v/>
      </c>
      <c r="BG193" s="143" t="str">
        <f>IF($A193="","",_xlfn.IFNA(RTD($A$1,,"order",$A193,BG$6,$A$2),""))</f>
        <v/>
      </c>
      <c r="BH193" s="143" t="str">
        <f>IF($A193="","",_xlfn.IFNA(RTD($A$1,,"order",$A193,BH$6,$A$2),""))</f>
        <v/>
      </c>
      <c r="BI193" s="143" t="str">
        <f>IF($A193="","",_xlfn.IFNA(RTD($A$1,,"order",$A193,BI$6,$A$2),""))</f>
        <v/>
      </c>
      <c r="BJ193" s="143" t="str">
        <f>IF($A193="","",_xlfn.IFNA(RTD($A$1,,"order",$A193,BJ$6,$A$2),""))</f>
        <v/>
      </c>
      <c r="BK193" s="143" t="str">
        <f>IF($A193="","",_xlfn.IFNA(RTD($A$1,,"order",$A193,BK$6,$A$2),""))</f>
        <v/>
      </c>
      <c r="BL193" s="143" t="str">
        <f>IF($A193="","",_xlfn.IFNA(RTD($A$1,,"order",$A193,BL$6,$A$2),""))</f>
        <v/>
      </c>
      <c r="BM193" s="143" t="str">
        <f>IF($A193="","",_xlfn.IFNA(RTD($A$1,,"order",$A193,BM$6,$A$2),""))</f>
        <v/>
      </c>
      <c r="BN193" s="143" t="str">
        <f>IF($A193="","",_xlfn.IFNA(RTD($A$1,,"order",$A193,BN$6,$A$2),""))</f>
        <v/>
      </c>
      <c r="BO193" s="149" t="str">
        <f>IF($A193="","",_xlfn.IFNA(RTD($A$1,,"order",$A193,BO$6,$A$2),""))</f>
        <v/>
      </c>
      <c r="BP193" s="149" t="str">
        <f>IF($A193="","",_xlfn.IFNA(RTD($A$1,,"order",$A193,BP$6,$A$2),""))</f>
        <v/>
      </c>
      <c r="BQ193" s="149" t="str">
        <f>IF($A193="","",_xlfn.IFNA(RTD($A$1,,"order",$A193,BQ$6,$A$2),""))</f>
        <v/>
      </c>
      <c r="BR193" s="59" t="str">
        <f>IF($A193="","",_xlfn.IFNA(RTD($A$1,,"order",$A193,BR$6,$A$2),""))</f>
        <v/>
      </c>
      <c r="BS193" s="59" t="str">
        <f>IF($A193="","",_xlfn.IFNA(RTD($A$1,,"order",$A193,BS$6,$A$2),""))</f>
        <v/>
      </c>
      <c r="BT193" s="59" t="str">
        <f>IF($A193="","",_xlfn.IFNA(RTD($A$1,,"order",$A193,BT$6,$A$2),""))</f>
        <v/>
      </c>
      <c r="BU193" s="59" t="str">
        <f>IF($A193="","",_xlfn.IFNA(RTD($A$1,,"order",$A193,BU$6,$A$2),""))</f>
        <v/>
      </c>
      <c r="BV193" s="59" t="str">
        <f>IF($A193="","",_xlfn.IFNA(RTD($A$1,,"order",$A193,BV$6,$A$2),""))</f>
        <v/>
      </c>
      <c r="BW193" s="59" t="str">
        <f>IF($A193="","",_xlfn.IFNA(RTD($A$1,,"order",$A193,BW$6,$A$2),""))</f>
        <v/>
      </c>
      <c r="BX193" s="59" t="str">
        <f>IF($A193="","",_xlfn.IFNA(RTD($A$1,,"order",$A193,BX$6,$A$2),""))</f>
        <v/>
      </c>
      <c r="BY193" s="59" t="str">
        <f>IF($A193="","",_xlfn.IFNA(RTD($A$1,,"order",$A193,BY$6,$A$2),""))</f>
        <v/>
      </c>
      <c r="BZ193" s="59" t="str">
        <f>IF($A193="","",_xlfn.IFNA(RTD($A$1,,"order",$A193,BZ$6,$A$2),""))</f>
        <v/>
      </c>
      <c r="CA193" s="59" t="str">
        <f>IF($A193="","",_xlfn.IFNA(RTD($A$1,,"order",$A193,CA$6,$A$2),""))</f>
        <v/>
      </c>
      <c r="CB193" s="59" t="str">
        <f>IF($A193="","",_xlfn.IFNA(RTD($A$1,,"order",$A193,CB$6,$A$2),""))</f>
        <v/>
      </c>
    </row>
    <row r="194" spans="1:80" x14ac:dyDescent="0.55000000000000004">
      <c r="A194" s="59" t="str">
        <f>IF(LiveOn,IFERROR(MID(","&amp;$B$5&amp;",",FIND(CHAR(1),SUBSTITUTE(","&amp;$B$5&amp;",",",",CHAR(1),ROWS($A$7:A194)))+1,FIND(CHAR(1),SUBSTITUTE(","&amp;$B$5&amp;",",",",CHAR(1),ROWS($A$7:A194)+1))-FIND(CHAR(1),SUBSTITUTE(","&amp;$B$5&amp;",",",",CHAR(1),ROWS($A$7:A194)))-1),""),"")</f>
        <v/>
      </c>
      <c r="B194" s="115" t="str">
        <f>IF($A194="","",IF(ISNUMBER(UtcOffset),IF(ISNUMBER(RTD($A$1,,"order",$A194,B$6,$A$2)),RTD($A$1,,"order",$A194,B$6,$A$2)+UtcOffset,RTD($A$1,,"order",$A194,B$6,$A$2)),""))</f>
        <v/>
      </c>
      <c r="C194" s="115" t="str">
        <f>IF($A194="","",IF(ISNUMBER(UtcOffset),IF(ISNUMBER(RTD($A$1,,"order",$A194,C$6,$A$2)),RTD($A$1,,"order",$A194,C$6,$A$2)+UtcOffset,RTD($A$1,,"order",$A194,C$6,$A$2)),""))</f>
        <v/>
      </c>
      <c r="D194" s="61" t="str">
        <f>IF($A194="","",_xlfn.IFNA(RTD($A$1,,"order",$A194,D$6,$A$2),""))</f>
        <v/>
      </c>
      <c r="E194" s="123" t="str">
        <f>IF($A194="","",_xlfn.IFNA(RTD($A$1,,"order",$A194,E$6,$A$2),""))</f>
        <v/>
      </c>
      <c r="F194" s="130" t="str">
        <f>IF($A194="","",_xlfn.IFNA(RTD($A$1,,"order",$A194,F$6,$A$2),""))</f>
        <v/>
      </c>
      <c r="G194" s="130" t="str">
        <f>IF($A194="","",_xlfn.IFNA(RTD($A$1,,"order",$A194,G$6,$A$2),""))</f>
        <v/>
      </c>
      <c r="H194" s="82" t="str">
        <f>IF($A194="","",_xlfn.IFNA(RTD($A$1,,"order",$A194,H$6,$A$2),""))</f>
        <v/>
      </c>
      <c r="I194" s="135" t="str">
        <f>IF($A194="","",_xlfn.IFNA(RTD($A$1,,"order",$A194,I$6,$A$2),""))</f>
        <v/>
      </c>
      <c r="J194" s="135" t="str">
        <f>IF($A194="","",_xlfn.IFNA(RTD($A$1,,"order",$A194,J$6,$A$2),""))</f>
        <v/>
      </c>
      <c r="K194" s="139" t="str">
        <f>IF($A194="","",_xlfn.IFNA(RTD($A$1,,"order",$A194,K$6,$A$2),""))</f>
        <v/>
      </c>
      <c r="L194" s="139" t="str">
        <f>IF($A194="","",_xlfn.IFNA(RTD($A$1,,"order",$A194,L$6,$A$2),""))</f>
        <v/>
      </c>
      <c r="M194" s="62" t="str">
        <f>IF($A194="","",_xlfn.IFNA(RTD($A$1,,"order",$A194,M$6,$A$2),""))</f>
        <v/>
      </c>
      <c r="N194" s="62" t="str">
        <f>IF($A194="","",_xlfn.IFNA(RTD($A$1,,"order",$A194,N$6,$A$2),""))</f>
        <v/>
      </c>
      <c r="O194" s="142" t="str">
        <f>IF($A194="","",_xlfn.IFNA(RTD($A$1,,"order",$A194,O$6,$A$2),""))</f>
        <v/>
      </c>
      <c r="P194" s="142" t="str">
        <f>IF($A194="","",_xlfn.IFNA(RTD($A$1,,"order",$A194,P$6,$A$2),""))</f>
        <v/>
      </c>
      <c r="Q194" s="152" t="str">
        <f>IF($A194="","",_xlfn.IFNA(RTD($A$1,,"order",$A194,Q$6,$A$2),""))</f>
        <v/>
      </c>
      <c r="R194" s="59" t="str">
        <f>IF($A194="","",_xlfn.IFNA(RTD($A$1,,"order",$A194,R$6,$A$2),""))</f>
        <v/>
      </c>
      <c r="S194" s="59" t="str">
        <f>IF($A194="","",_xlfn.IFNA(RTD($A$1,,"order",$A194,S$6,$A$2),""))</f>
        <v/>
      </c>
      <c r="T194" s="143" t="str">
        <f>IF($A194="","",_xlfn.IFNA(RTD($A$1,,"order",$A194,T$6,$A$2),""))</f>
        <v/>
      </c>
      <c r="U194" s="143" t="str">
        <f>IF($A194="","",_xlfn.IFNA(RTD($A$1,,"order",$A194,U$6,$A$2),""))</f>
        <v/>
      </c>
      <c r="V194" s="143" t="str">
        <f>IF($A194="","",_xlfn.IFNA(RTD($A$1,,"order",$A194,V$6,$A$2),""))</f>
        <v/>
      </c>
      <c r="W194" s="143" t="str">
        <f>IF($A194="","",_xlfn.IFNA(RTD($A$1,,"order",$A194,W$6,$A$2),""))</f>
        <v/>
      </c>
      <c r="X194" s="147" t="str">
        <f>IF($A194="","",_xlfn.IFNA(RTD($A$1,,"order",$A194,X$6,$A$2),""))</f>
        <v/>
      </c>
      <c r="Y194" s="147" t="str">
        <f>IF($A194="","",_xlfn.IFNA(RTD($A$1,,"order",$A194,Y$6,$A$2),""))</f>
        <v/>
      </c>
      <c r="Z194" s="143" t="str">
        <f>IF($A194="","",_xlfn.IFNA(RTD($A$1,,"order",$A194,Z$6,$A$2),""))</f>
        <v/>
      </c>
      <c r="AA194" s="143" t="str">
        <f>IF($A194="","",_xlfn.IFNA(RTD($A$1,,"order",$A194,AA$6,$A$2),""))</f>
        <v/>
      </c>
      <c r="AB194" s="143" t="str">
        <f>IF($A194="","",_xlfn.IFNA(RTD($A$1,,"order",$A194,AB$6,$A$2),""))</f>
        <v/>
      </c>
      <c r="AC194" s="143" t="str">
        <f>IF($A194="","",_xlfn.IFNA(RTD($A$1,,"order",$A194,AC$6,$A$2),""))</f>
        <v/>
      </c>
      <c r="AD194" s="143" t="str">
        <f>IF($A194="","",_xlfn.IFNA(RTD($A$1,,"order",$A194,AD$6,$A$2),""))</f>
        <v/>
      </c>
      <c r="AE194" s="59" t="str">
        <f>IF($A194="","",_xlfn.IFNA(RTD($A$1,,"order",$A194,AE$6,$A$2),""))</f>
        <v/>
      </c>
      <c r="AF194" s="59" t="str">
        <f>IF($A194="","",_xlfn.IFNA(RTD($A$1,,"order",$A194,AF$6,$A$2),""))</f>
        <v/>
      </c>
      <c r="AG194" s="59" t="str">
        <f>IF($A194="","",_xlfn.IFNA(RTD($A$1,,"order",$A194,AG$6,$A$2),""))</f>
        <v/>
      </c>
      <c r="AH194" s="59" t="str">
        <f>IF($A194="","",_xlfn.IFNA(RTD($A$1,,"order",$A194,AH$6,$A$2),""))</f>
        <v/>
      </c>
      <c r="AI194" s="143" t="str">
        <f>IF($A194="","",_xlfn.IFNA(RTD($A$1,,"order",$A194,AI$6,$A$2),""))</f>
        <v/>
      </c>
      <c r="AJ194" s="59" t="str">
        <f>IF($A194="","",_xlfn.IFNA(RTD($A$1,,"order",$A194,AJ$6,$A$2),""))</f>
        <v/>
      </c>
      <c r="AK194" s="143" t="str">
        <f>IF($A194="","",_xlfn.IFNA(RTD($A$1,,"order",$A194,AK$6,$A$2),""))</f>
        <v/>
      </c>
      <c r="AL194" s="59" t="str">
        <f>IF($A194="","",_xlfn.IFNA(RTD($A$1,,"order",$A194,AL$6,$A$2),""))</f>
        <v/>
      </c>
      <c r="AM194" s="143" t="str">
        <f>IF($A194="","",_xlfn.IFNA(RTD($A$1,,"order",$A194,AM$6,$A$2),""))</f>
        <v/>
      </c>
      <c r="AN194" s="143" t="str">
        <f>IF($A194="","",_xlfn.IFNA(RTD($A$1,,"order",$A194,AN$6,$A$2),""))</f>
        <v/>
      </c>
      <c r="AO194" s="143" t="str">
        <f>IF($A194="","",_xlfn.IFNA(RTD($A$1,,"order",$A194,AO$6,$A$2),""))</f>
        <v/>
      </c>
      <c r="AP194" s="143" t="str">
        <f>IF($A194="","",_xlfn.IFNA(RTD($A$1,,"order",$A194,AP$6,$A$2),""))</f>
        <v/>
      </c>
      <c r="AQ194" s="143" t="str">
        <f>IF($A194="","",_xlfn.IFNA(RTD($A$1,,"order",$A194,AQ$6,$A$2),""))</f>
        <v/>
      </c>
      <c r="AR194" s="143" t="str">
        <f>IF($A194="","",_xlfn.IFNA(RTD($A$1,,"order",$A194,AR$6,$A$2),""))</f>
        <v/>
      </c>
      <c r="AS194" s="143" t="str">
        <f>IF($A194="","",_xlfn.IFNA(RTD($A$1,,"order",$A194,AS$6,$A$2),""))</f>
        <v/>
      </c>
      <c r="AT194" s="143" t="str">
        <f>IF($A194="","",_xlfn.IFNA(RTD($A$1,,"order",$A194,AT$6,$A$2),""))</f>
        <v/>
      </c>
      <c r="AU194" s="59" t="str">
        <f>IF($A194="","",_xlfn.IFNA(RTD($A$1,,"order",$A194,AU$6,$A$2),""))</f>
        <v/>
      </c>
      <c r="AV194" s="59" t="str">
        <f>IF($A194="","",_xlfn.IFNA(RTD($A$1,,"order",$A194,AV$6,$A$2),""))</f>
        <v/>
      </c>
      <c r="AW194" s="143" t="str">
        <f>IF($A194="","",_xlfn.IFNA(RTD($A$1,,"order",$A194,AW$6,$A$2),""))</f>
        <v/>
      </c>
      <c r="AX194" s="143" t="str">
        <f>IF($A194="","",_xlfn.IFNA(RTD($A$1,,"order",$A194,AX$6,$A$2),""))</f>
        <v/>
      </c>
      <c r="AY194" s="143" t="str">
        <f>IF($A194="","",_xlfn.IFNA(RTD($A$1,,"order",$A194,AY$6,$A$2),""))</f>
        <v/>
      </c>
      <c r="AZ194" s="143" t="str">
        <f>IF($A194="","",_xlfn.IFNA(RTD($A$1,,"order",$A194,AZ$6,$A$2),""))</f>
        <v/>
      </c>
      <c r="BA194" s="143" t="str">
        <f>IF($A194="","",_xlfn.IFNA(RTD($A$1,,"order",$A194,BA$6,$A$2),""))</f>
        <v/>
      </c>
      <c r="BB194" s="143" t="str">
        <f>IF($A194="","",_xlfn.IFNA(RTD($A$1,,"order",$A194,BB$6,$A$2),""))</f>
        <v/>
      </c>
      <c r="BC194" s="143" t="str">
        <f>IF($A194="","",_xlfn.IFNA(RTD($A$1,,"order",$A194,BC$6,$A$2),""))</f>
        <v/>
      </c>
      <c r="BD194" s="143" t="str">
        <f>IF($A194="","",_xlfn.IFNA(RTD($A$1,,"order",$A194,BD$6,$A$2),""))</f>
        <v/>
      </c>
      <c r="BE194" s="143" t="str">
        <f>IF($A194="","",_xlfn.IFNA(RTD($A$1,,"order",$A194,BE$6,$A$2),""))</f>
        <v/>
      </c>
      <c r="BF194" s="143" t="str">
        <f>IF($A194="","",_xlfn.IFNA(RTD($A$1,,"order",$A194,BF$6,$A$2),""))</f>
        <v/>
      </c>
      <c r="BG194" s="143" t="str">
        <f>IF($A194="","",_xlfn.IFNA(RTD($A$1,,"order",$A194,BG$6,$A$2),""))</f>
        <v/>
      </c>
      <c r="BH194" s="143" t="str">
        <f>IF($A194="","",_xlfn.IFNA(RTD($A$1,,"order",$A194,BH$6,$A$2),""))</f>
        <v/>
      </c>
      <c r="BI194" s="143" t="str">
        <f>IF($A194="","",_xlfn.IFNA(RTD($A$1,,"order",$A194,BI$6,$A$2),""))</f>
        <v/>
      </c>
      <c r="BJ194" s="143" t="str">
        <f>IF($A194="","",_xlfn.IFNA(RTD($A$1,,"order",$A194,BJ$6,$A$2),""))</f>
        <v/>
      </c>
      <c r="BK194" s="143" t="str">
        <f>IF($A194="","",_xlfn.IFNA(RTD($A$1,,"order",$A194,BK$6,$A$2),""))</f>
        <v/>
      </c>
      <c r="BL194" s="143" t="str">
        <f>IF($A194="","",_xlfn.IFNA(RTD($A$1,,"order",$A194,BL$6,$A$2),""))</f>
        <v/>
      </c>
      <c r="BM194" s="143" t="str">
        <f>IF($A194="","",_xlfn.IFNA(RTD($A$1,,"order",$A194,BM$6,$A$2),""))</f>
        <v/>
      </c>
      <c r="BN194" s="143" t="str">
        <f>IF($A194="","",_xlfn.IFNA(RTD($A$1,,"order",$A194,BN$6,$A$2),""))</f>
        <v/>
      </c>
      <c r="BO194" s="149" t="str">
        <f>IF($A194="","",_xlfn.IFNA(RTD($A$1,,"order",$A194,BO$6,$A$2),""))</f>
        <v/>
      </c>
      <c r="BP194" s="149" t="str">
        <f>IF($A194="","",_xlfn.IFNA(RTD($A$1,,"order",$A194,BP$6,$A$2),""))</f>
        <v/>
      </c>
      <c r="BQ194" s="149" t="str">
        <f>IF($A194="","",_xlfn.IFNA(RTD($A$1,,"order",$A194,BQ$6,$A$2),""))</f>
        <v/>
      </c>
      <c r="BR194" s="59" t="str">
        <f>IF($A194="","",_xlfn.IFNA(RTD($A$1,,"order",$A194,BR$6,$A$2),""))</f>
        <v/>
      </c>
      <c r="BS194" s="59" t="str">
        <f>IF($A194="","",_xlfn.IFNA(RTD($A$1,,"order",$A194,BS$6,$A$2),""))</f>
        <v/>
      </c>
      <c r="BT194" s="59" t="str">
        <f>IF($A194="","",_xlfn.IFNA(RTD($A$1,,"order",$A194,BT$6,$A$2),""))</f>
        <v/>
      </c>
      <c r="BU194" s="59" t="str">
        <f>IF($A194="","",_xlfn.IFNA(RTD($A$1,,"order",$A194,BU$6,$A$2),""))</f>
        <v/>
      </c>
      <c r="BV194" s="59" t="str">
        <f>IF($A194="","",_xlfn.IFNA(RTD($A$1,,"order",$A194,BV$6,$A$2),""))</f>
        <v/>
      </c>
      <c r="BW194" s="59" t="str">
        <f>IF($A194="","",_xlfn.IFNA(RTD($A$1,,"order",$A194,BW$6,$A$2),""))</f>
        <v/>
      </c>
      <c r="BX194" s="59" t="str">
        <f>IF($A194="","",_xlfn.IFNA(RTD($A$1,,"order",$A194,BX$6,$A$2),""))</f>
        <v/>
      </c>
      <c r="BY194" s="59" t="str">
        <f>IF($A194="","",_xlfn.IFNA(RTD($A$1,,"order",$A194,BY$6,$A$2),""))</f>
        <v/>
      </c>
      <c r="BZ194" s="59" t="str">
        <f>IF($A194="","",_xlfn.IFNA(RTD($A$1,,"order",$A194,BZ$6,$A$2),""))</f>
        <v/>
      </c>
      <c r="CA194" s="59" t="str">
        <f>IF($A194="","",_xlfn.IFNA(RTD($A$1,,"order",$A194,CA$6,$A$2),""))</f>
        <v/>
      </c>
      <c r="CB194" s="59" t="str">
        <f>IF($A194="","",_xlfn.IFNA(RTD($A$1,,"order",$A194,CB$6,$A$2),""))</f>
        <v/>
      </c>
    </row>
    <row r="195" spans="1:80" x14ac:dyDescent="0.55000000000000004">
      <c r="A195" s="59" t="str">
        <f>IF(LiveOn,IFERROR(MID(","&amp;$B$5&amp;",",FIND(CHAR(1),SUBSTITUTE(","&amp;$B$5&amp;",",",",CHAR(1),ROWS($A$7:A195)))+1,FIND(CHAR(1),SUBSTITUTE(","&amp;$B$5&amp;",",",",CHAR(1),ROWS($A$7:A195)+1))-FIND(CHAR(1),SUBSTITUTE(","&amp;$B$5&amp;",",",",CHAR(1),ROWS($A$7:A195)))-1),""),"")</f>
        <v/>
      </c>
      <c r="B195" s="115" t="str">
        <f>IF($A195="","",IF(ISNUMBER(UtcOffset),IF(ISNUMBER(RTD($A$1,,"order",$A195,B$6,$A$2)),RTD($A$1,,"order",$A195,B$6,$A$2)+UtcOffset,RTD($A$1,,"order",$A195,B$6,$A$2)),""))</f>
        <v/>
      </c>
      <c r="C195" s="115" t="str">
        <f>IF($A195="","",IF(ISNUMBER(UtcOffset),IF(ISNUMBER(RTD($A$1,,"order",$A195,C$6,$A$2)),RTD($A$1,,"order",$A195,C$6,$A$2)+UtcOffset,RTD($A$1,,"order",$A195,C$6,$A$2)),""))</f>
        <v/>
      </c>
      <c r="D195" s="61" t="str">
        <f>IF($A195="","",_xlfn.IFNA(RTD($A$1,,"order",$A195,D$6,$A$2),""))</f>
        <v/>
      </c>
      <c r="E195" s="123" t="str">
        <f>IF($A195="","",_xlfn.IFNA(RTD($A$1,,"order",$A195,E$6,$A$2),""))</f>
        <v/>
      </c>
      <c r="F195" s="130" t="str">
        <f>IF($A195="","",_xlfn.IFNA(RTD($A$1,,"order",$A195,F$6,$A$2),""))</f>
        <v/>
      </c>
      <c r="G195" s="130" t="str">
        <f>IF($A195="","",_xlfn.IFNA(RTD($A$1,,"order",$A195,G$6,$A$2),""))</f>
        <v/>
      </c>
      <c r="H195" s="82" t="str">
        <f>IF($A195="","",_xlfn.IFNA(RTD($A$1,,"order",$A195,H$6,$A$2),""))</f>
        <v/>
      </c>
      <c r="I195" s="135" t="str">
        <f>IF($A195="","",_xlfn.IFNA(RTD($A$1,,"order",$A195,I$6,$A$2),""))</f>
        <v/>
      </c>
      <c r="J195" s="135" t="str">
        <f>IF($A195="","",_xlfn.IFNA(RTD($A$1,,"order",$A195,J$6,$A$2),""))</f>
        <v/>
      </c>
      <c r="K195" s="139" t="str">
        <f>IF($A195="","",_xlfn.IFNA(RTD($A$1,,"order",$A195,K$6,$A$2),""))</f>
        <v/>
      </c>
      <c r="L195" s="139" t="str">
        <f>IF($A195="","",_xlfn.IFNA(RTD($A$1,,"order",$A195,L$6,$A$2),""))</f>
        <v/>
      </c>
      <c r="M195" s="62" t="str">
        <f>IF($A195="","",_xlfn.IFNA(RTD($A$1,,"order",$A195,M$6,$A$2),""))</f>
        <v/>
      </c>
      <c r="N195" s="62" t="str">
        <f>IF($A195="","",_xlfn.IFNA(RTD($A$1,,"order",$A195,N$6,$A$2),""))</f>
        <v/>
      </c>
      <c r="O195" s="142" t="str">
        <f>IF($A195="","",_xlfn.IFNA(RTD($A$1,,"order",$A195,O$6,$A$2),""))</f>
        <v/>
      </c>
      <c r="P195" s="142" t="str">
        <f>IF($A195="","",_xlfn.IFNA(RTD($A$1,,"order",$A195,P$6,$A$2),""))</f>
        <v/>
      </c>
      <c r="Q195" s="152" t="str">
        <f>IF($A195="","",_xlfn.IFNA(RTD($A$1,,"order",$A195,Q$6,$A$2),""))</f>
        <v/>
      </c>
      <c r="R195" s="59" t="str">
        <f>IF($A195="","",_xlfn.IFNA(RTD($A$1,,"order",$A195,R$6,$A$2),""))</f>
        <v/>
      </c>
      <c r="S195" s="59" t="str">
        <f>IF($A195="","",_xlfn.IFNA(RTD($A$1,,"order",$A195,S$6,$A$2),""))</f>
        <v/>
      </c>
      <c r="T195" s="143" t="str">
        <f>IF($A195="","",_xlfn.IFNA(RTD($A$1,,"order",$A195,T$6,$A$2),""))</f>
        <v/>
      </c>
      <c r="U195" s="143" t="str">
        <f>IF($A195="","",_xlfn.IFNA(RTD($A$1,,"order",$A195,U$6,$A$2),""))</f>
        <v/>
      </c>
      <c r="V195" s="143" t="str">
        <f>IF($A195="","",_xlfn.IFNA(RTD($A$1,,"order",$A195,V$6,$A$2),""))</f>
        <v/>
      </c>
      <c r="W195" s="143" t="str">
        <f>IF($A195="","",_xlfn.IFNA(RTD($A$1,,"order",$A195,W$6,$A$2),""))</f>
        <v/>
      </c>
      <c r="X195" s="147" t="str">
        <f>IF($A195="","",_xlfn.IFNA(RTD($A$1,,"order",$A195,X$6,$A$2),""))</f>
        <v/>
      </c>
      <c r="Y195" s="147" t="str">
        <f>IF($A195="","",_xlfn.IFNA(RTD($A$1,,"order",$A195,Y$6,$A$2),""))</f>
        <v/>
      </c>
      <c r="Z195" s="143" t="str">
        <f>IF($A195="","",_xlfn.IFNA(RTD($A$1,,"order",$A195,Z$6,$A$2),""))</f>
        <v/>
      </c>
      <c r="AA195" s="143" t="str">
        <f>IF($A195="","",_xlfn.IFNA(RTD($A$1,,"order",$A195,AA$6,$A$2),""))</f>
        <v/>
      </c>
      <c r="AB195" s="143" t="str">
        <f>IF($A195="","",_xlfn.IFNA(RTD($A$1,,"order",$A195,AB$6,$A$2),""))</f>
        <v/>
      </c>
      <c r="AC195" s="143" t="str">
        <f>IF($A195="","",_xlfn.IFNA(RTD($A$1,,"order",$A195,AC$6,$A$2),""))</f>
        <v/>
      </c>
      <c r="AD195" s="143" t="str">
        <f>IF($A195="","",_xlfn.IFNA(RTD($A$1,,"order",$A195,AD$6,$A$2),""))</f>
        <v/>
      </c>
      <c r="AE195" s="59" t="str">
        <f>IF($A195="","",_xlfn.IFNA(RTD($A$1,,"order",$A195,AE$6,$A$2),""))</f>
        <v/>
      </c>
      <c r="AF195" s="59" t="str">
        <f>IF($A195="","",_xlfn.IFNA(RTD($A$1,,"order",$A195,AF$6,$A$2),""))</f>
        <v/>
      </c>
      <c r="AG195" s="59" t="str">
        <f>IF($A195="","",_xlfn.IFNA(RTD($A$1,,"order",$A195,AG$6,$A$2),""))</f>
        <v/>
      </c>
      <c r="AH195" s="59" t="str">
        <f>IF($A195="","",_xlfn.IFNA(RTD($A$1,,"order",$A195,AH$6,$A$2),""))</f>
        <v/>
      </c>
      <c r="AI195" s="143" t="str">
        <f>IF($A195="","",_xlfn.IFNA(RTD($A$1,,"order",$A195,AI$6,$A$2),""))</f>
        <v/>
      </c>
      <c r="AJ195" s="59" t="str">
        <f>IF($A195="","",_xlfn.IFNA(RTD($A$1,,"order",$A195,AJ$6,$A$2),""))</f>
        <v/>
      </c>
      <c r="AK195" s="143" t="str">
        <f>IF($A195="","",_xlfn.IFNA(RTD($A$1,,"order",$A195,AK$6,$A$2),""))</f>
        <v/>
      </c>
      <c r="AL195" s="59" t="str">
        <f>IF($A195="","",_xlfn.IFNA(RTD($A$1,,"order",$A195,AL$6,$A$2),""))</f>
        <v/>
      </c>
      <c r="AM195" s="143" t="str">
        <f>IF($A195="","",_xlfn.IFNA(RTD($A$1,,"order",$A195,AM$6,$A$2),""))</f>
        <v/>
      </c>
      <c r="AN195" s="143" t="str">
        <f>IF($A195="","",_xlfn.IFNA(RTD($A$1,,"order",$A195,AN$6,$A$2),""))</f>
        <v/>
      </c>
      <c r="AO195" s="143" t="str">
        <f>IF($A195="","",_xlfn.IFNA(RTD($A$1,,"order",$A195,AO$6,$A$2),""))</f>
        <v/>
      </c>
      <c r="AP195" s="143" t="str">
        <f>IF($A195="","",_xlfn.IFNA(RTD($A$1,,"order",$A195,AP$6,$A$2),""))</f>
        <v/>
      </c>
      <c r="AQ195" s="143" t="str">
        <f>IF($A195="","",_xlfn.IFNA(RTD($A$1,,"order",$A195,AQ$6,$A$2),""))</f>
        <v/>
      </c>
      <c r="AR195" s="143" t="str">
        <f>IF($A195="","",_xlfn.IFNA(RTD($A$1,,"order",$A195,AR$6,$A$2),""))</f>
        <v/>
      </c>
      <c r="AS195" s="143" t="str">
        <f>IF($A195="","",_xlfn.IFNA(RTD($A$1,,"order",$A195,AS$6,$A$2),""))</f>
        <v/>
      </c>
      <c r="AT195" s="143" t="str">
        <f>IF($A195="","",_xlfn.IFNA(RTD($A$1,,"order",$A195,AT$6,$A$2),""))</f>
        <v/>
      </c>
      <c r="AU195" s="59" t="str">
        <f>IF($A195="","",_xlfn.IFNA(RTD($A$1,,"order",$A195,AU$6,$A$2),""))</f>
        <v/>
      </c>
      <c r="AV195" s="59" t="str">
        <f>IF($A195="","",_xlfn.IFNA(RTD($A$1,,"order",$A195,AV$6,$A$2),""))</f>
        <v/>
      </c>
      <c r="AW195" s="143" t="str">
        <f>IF($A195="","",_xlfn.IFNA(RTD($A$1,,"order",$A195,AW$6,$A$2),""))</f>
        <v/>
      </c>
      <c r="AX195" s="143" t="str">
        <f>IF($A195="","",_xlfn.IFNA(RTD($A$1,,"order",$A195,AX$6,$A$2),""))</f>
        <v/>
      </c>
      <c r="AY195" s="143" t="str">
        <f>IF($A195="","",_xlfn.IFNA(RTD($A$1,,"order",$A195,AY$6,$A$2),""))</f>
        <v/>
      </c>
      <c r="AZ195" s="143" t="str">
        <f>IF($A195="","",_xlfn.IFNA(RTD($A$1,,"order",$A195,AZ$6,$A$2),""))</f>
        <v/>
      </c>
      <c r="BA195" s="143" t="str">
        <f>IF($A195="","",_xlfn.IFNA(RTD($A$1,,"order",$A195,BA$6,$A$2),""))</f>
        <v/>
      </c>
      <c r="BB195" s="143" t="str">
        <f>IF($A195="","",_xlfn.IFNA(RTD($A$1,,"order",$A195,BB$6,$A$2),""))</f>
        <v/>
      </c>
      <c r="BC195" s="143" t="str">
        <f>IF($A195="","",_xlfn.IFNA(RTD($A$1,,"order",$A195,BC$6,$A$2),""))</f>
        <v/>
      </c>
      <c r="BD195" s="143" t="str">
        <f>IF($A195="","",_xlfn.IFNA(RTD($A$1,,"order",$A195,BD$6,$A$2),""))</f>
        <v/>
      </c>
      <c r="BE195" s="143" t="str">
        <f>IF($A195="","",_xlfn.IFNA(RTD($A$1,,"order",$A195,BE$6,$A$2),""))</f>
        <v/>
      </c>
      <c r="BF195" s="143" t="str">
        <f>IF($A195="","",_xlfn.IFNA(RTD($A$1,,"order",$A195,BF$6,$A$2),""))</f>
        <v/>
      </c>
      <c r="BG195" s="143" t="str">
        <f>IF($A195="","",_xlfn.IFNA(RTD($A$1,,"order",$A195,BG$6,$A$2),""))</f>
        <v/>
      </c>
      <c r="BH195" s="143" t="str">
        <f>IF($A195="","",_xlfn.IFNA(RTD($A$1,,"order",$A195,BH$6,$A$2),""))</f>
        <v/>
      </c>
      <c r="BI195" s="143" t="str">
        <f>IF($A195="","",_xlfn.IFNA(RTD($A$1,,"order",$A195,BI$6,$A$2),""))</f>
        <v/>
      </c>
      <c r="BJ195" s="143" t="str">
        <f>IF($A195="","",_xlfn.IFNA(RTD($A$1,,"order",$A195,BJ$6,$A$2),""))</f>
        <v/>
      </c>
      <c r="BK195" s="143" t="str">
        <f>IF($A195="","",_xlfn.IFNA(RTD($A$1,,"order",$A195,BK$6,$A$2),""))</f>
        <v/>
      </c>
      <c r="BL195" s="143" t="str">
        <f>IF($A195="","",_xlfn.IFNA(RTD($A$1,,"order",$A195,BL$6,$A$2),""))</f>
        <v/>
      </c>
      <c r="BM195" s="143" t="str">
        <f>IF($A195="","",_xlfn.IFNA(RTD($A$1,,"order",$A195,BM$6,$A$2),""))</f>
        <v/>
      </c>
      <c r="BN195" s="143" t="str">
        <f>IF($A195="","",_xlfn.IFNA(RTD($A$1,,"order",$A195,BN$6,$A$2),""))</f>
        <v/>
      </c>
      <c r="BO195" s="149" t="str">
        <f>IF($A195="","",_xlfn.IFNA(RTD($A$1,,"order",$A195,BO$6,$A$2),""))</f>
        <v/>
      </c>
      <c r="BP195" s="149" t="str">
        <f>IF($A195="","",_xlfn.IFNA(RTD($A$1,,"order",$A195,BP$6,$A$2),""))</f>
        <v/>
      </c>
      <c r="BQ195" s="149" t="str">
        <f>IF($A195="","",_xlfn.IFNA(RTD($A$1,,"order",$A195,BQ$6,$A$2),""))</f>
        <v/>
      </c>
      <c r="BR195" s="59" t="str">
        <f>IF($A195="","",_xlfn.IFNA(RTD($A$1,,"order",$A195,BR$6,$A$2),""))</f>
        <v/>
      </c>
      <c r="BS195" s="59" t="str">
        <f>IF($A195="","",_xlfn.IFNA(RTD($A$1,,"order",$A195,BS$6,$A$2),""))</f>
        <v/>
      </c>
      <c r="BT195" s="59" t="str">
        <f>IF($A195="","",_xlfn.IFNA(RTD($A$1,,"order",$A195,BT$6,$A$2),""))</f>
        <v/>
      </c>
      <c r="BU195" s="59" t="str">
        <f>IF($A195="","",_xlfn.IFNA(RTD($A$1,,"order",$A195,BU$6,$A$2),""))</f>
        <v/>
      </c>
      <c r="BV195" s="59" t="str">
        <f>IF($A195="","",_xlfn.IFNA(RTD($A$1,,"order",$A195,BV$6,$A$2),""))</f>
        <v/>
      </c>
      <c r="BW195" s="59" t="str">
        <f>IF($A195="","",_xlfn.IFNA(RTD($A$1,,"order",$A195,BW$6,$A$2),""))</f>
        <v/>
      </c>
      <c r="BX195" s="59" t="str">
        <f>IF($A195="","",_xlfn.IFNA(RTD($A$1,,"order",$A195,BX$6,$A$2),""))</f>
        <v/>
      </c>
      <c r="BY195" s="59" t="str">
        <f>IF($A195="","",_xlfn.IFNA(RTD($A$1,,"order",$A195,BY$6,$A$2),""))</f>
        <v/>
      </c>
      <c r="BZ195" s="59" t="str">
        <f>IF($A195="","",_xlfn.IFNA(RTD($A$1,,"order",$A195,BZ$6,$A$2),""))</f>
        <v/>
      </c>
      <c r="CA195" s="59" t="str">
        <f>IF($A195="","",_xlfn.IFNA(RTD($A$1,,"order",$A195,CA$6,$A$2),""))</f>
        <v/>
      </c>
      <c r="CB195" s="59" t="str">
        <f>IF($A195="","",_xlfn.IFNA(RTD($A$1,,"order",$A195,CB$6,$A$2),""))</f>
        <v/>
      </c>
    </row>
    <row r="196" spans="1:80" x14ac:dyDescent="0.55000000000000004">
      <c r="A196" s="59" t="str">
        <f>IF(LiveOn,IFERROR(MID(","&amp;$B$5&amp;",",FIND(CHAR(1),SUBSTITUTE(","&amp;$B$5&amp;",",",",CHAR(1),ROWS($A$7:A196)))+1,FIND(CHAR(1),SUBSTITUTE(","&amp;$B$5&amp;",",",",CHAR(1),ROWS($A$7:A196)+1))-FIND(CHAR(1),SUBSTITUTE(","&amp;$B$5&amp;",",",",CHAR(1),ROWS($A$7:A196)))-1),""),"")</f>
        <v/>
      </c>
      <c r="B196" s="115" t="str">
        <f>IF($A196="","",IF(ISNUMBER(UtcOffset),IF(ISNUMBER(RTD($A$1,,"order",$A196,B$6,$A$2)),RTD($A$1,,"order",$A196,B$6,$A$2)+UtcOffset,RTD($A$1,,"order",$A196,B$6,$A$2)),""))</f>
        <v/>
      </c>
      <c r="C196" s="115" t="str">
        <f>IF($A196="","",IF(ISNUMBER(UtcOffset),IF(ISNUMBER(RTD($A$1,,"order",$A196,C$6,$A$2)),RTD($A$1,,"order",$A196,C$6,$A$2)+UtcOffset,RTD($A$1,,"order",$A196,C$6,$A$2)),""))</f>
        <v/>
      </c>
      <c r="D196" s="61" t="str">
        <f>IF($A196="","",_xlfn.IFNA(RTD($A$1,,"order",$A196,D$6,$A$2),""))</f>
        <v/>
      </c>
      <c r="E196" s="123" t="str">
        <f>IF($A196="","",_xlfn.IFNA(RTD($A$1,,"order",$A196,E$6,$A$2),""))</f>
        <v/>
      </c>
      <c r="F196" s="130" t="str">
        <f>IF($A196="","",_xlfn.IFNA(RTD($A$1,,"order",$A196,F$6,$A$2),""))</f>
        <v/>
      </c>
      <c r="G196" s="130" t="str">
        <f>IF($A196="","",_xlfn.IFNA(RTD($A$1,,"order",$A196,G$6,$A$2),""))</f>
        <v/>
      </c>
      <c r="H196" s="82" t="str">
        <f>IF($A196="","",_xlfn.IFNA(RTD($A$1,,"order",$A196,H$6,$A$2),""))</f>
        <v/>
      </c>
      <c r="I196" s="135" t="str">
        <f>IF($A196="","",_xlfn.IFNA(RTD($A$1,,"order",$A196,I$6,$A$2),""))</f>
        <v/>
      </c>
      <c r="J196" s="135" t="str">
        <f>IF($A196="","",_xlfn.IFNA(RTD($A$1,,"order",$A196,J$6,$A$2),""))</f>
        <v/>
      </c>
      <c r="K196" s="139" t="str">
        <f>IF($A196="","",_xlfn.IFNA(RTD($A$1,,"order",$A196,K$6,$A$2),""))</f>
        <v/>
      </c>
      <c r="L196" s="139" t="str">
        <f>IF($A196="","",_xlfn.IFNA(RTD($A$1,,"order",$A196,L$6,$A$2),""))</f>
        <v/>
      </c>
      <c r="M196" s="62" t="str">
        <f>IF($A196="","",_xlfn.IFNA(RTD($A$1,,"order",$A196,M$6,$A$2),""))</f>
        <v/>
      </c>
      <c r="N196" s="62" t="str">
        <f>IF($A196="","",_xlfn.IFNA(RTD($A$1,,"order",$A196,N$6,$A$2),""))</f>
        <v/>
      </c>
      <c r="O196" s="142" t="str">
        <f>IF($A196="","",_xlfn.IFNA(RTD($A$1,,"order",$A196,O$6,$A$2),""))</f>
        <v/>
      </c>
      <c r="P196" s="142" t="str">
        <f>IF($A196="","",_xlfn.IFNA(RTD($A$1,,"order",$A196,P$6,$A$2),""))</f>
        <v/>
      </c>
      <c r="Q196" s="152" t="str">
        <f>IF($A196="","",_xlfn.IFNA(RTD($A$1,,"order",$A196,Q$6,$A$2),""))</f>
        <v/>
      </c>
      <c r="R196" s="59" t="str">
        <f>IF($A196="","",_xlfn.IFNA(RTD($A$1,,"order",$A196,R$6,$A$2),""))</f>
        <v/>
      </c>
      <c r="S196" s="59" t="str">
        <f>IF($A196="","",_xlfn.IFNA(RTD($A$1,,"order",$A196,S$6,$A$2),""))</f>
        <v/>
      </c>
      <c r="T196" s="143" t="str">
        <f>IF($A196="","",_xlfn.IFNA(RTD($A$1,,"order",$A196,T$6,$A$2),""))</f>
        <v/>
      </c>
      <c r="U196" s="143" t="str">
        <f>IF($A196="","",_xlfn.IFNA(RTD($A$1,,"order",$A196,U$6,$A$2),""))</f>
        <v/>
      </c>
      <c r="V196" s="143" t="str">
        <f>IF($A196="","",_xlfn.IFNA(RTD($A$1,,"order",$A196,V$6,$A$2),""))</f>
        <v/>
      </c>
      <c r="W196" s="143" t="str">
        <f>IF($A196="","",_xlfn.IFNA(RTD($A$1,,"order",$A196,W$6,$A$2),""))</f>
        <v/>
      </c>
      <c r="X196" s="147" t="str">
        <f>IF($A196="","",_xlfn.IFNA(RTD($A$1,,"order",$A196,X$6,$A$2),""))</f>
        <v/>
      </c>
      <c r="Y196" s="147" t="str">
        <f>IF($A196="","",_xlfn.IFNA(RTD($A$1,,"order",$A196,Y$6,$A$2),""))</f>
        <v/>
      </c>
      <c r="Z196" s="143" t="str">
        <f>IF($A196="","",_xlfn.IFNA(RTD($A$1,,"order",$A196,Z$6,$A$2),""))</f>
        <v/>
      </c>
      <c r="AA196" s="143" t="str">
        <f>IF($A196="","",_xlfn.IFNA(RTD($A$1,,"order",$A196,AA$6,$A$2),""))</f>
        <v/>
      </c>
      <c r="AB196" s="143" t="str">
        <f>IF($A196="","",_xlfn.IFNA(RTD($A$1,,"order",$A196,AB$6,$A$2),""))</f>
        <v/>
      </c>
      <c r="AC196" s="143" t="str">
        <f>IF($A196="","",_xlfn.IFNA(RTD($A$1,,"order",$A196,AC$6,$A$2),""))</f>
        <v/>
      </c>
      <c r="AD196" s="143" t="str">
        <f>IF($A196="","",_xlfn.IFNA(RTD($A$1,,"order",$A196,AD$6,$A$2),""))</f>
        <v/>
      </c>
      <c r="AE196" s="59" t="str">
        <f>IF($A196="","",_xlfn.IFNA(RTD($A$1,,"order",$A196,AE$6,$A$2),""))</f>
        <v/>
      </c>
      <c r="AF196" s="59" t="str">
        <f>IF($A196="","",_xlfn.IFNA(RTD($A$1,,"order",$A196,AF$6,$A$2),""))</f>
        <v/>
      </c>
      <c r="AG196" s="59" t="str">
        <f>IF($A196="","",_xlfn.IFNA(RTD($A$1,,"order",$A196,AG$6,$A$2),""))</f>
        <v/>
      </c>
      <c r="AH196" s="59" t="str">
        <f>IF($A196="","",_xlfn.IFNA(RTD($A$1,,"order",$A196,AH$6,$A$2),""))</f>
        <v/>
      </c>
      <c r="AI196" s="143" t="str">
        <f>IF($A196="","",_xlfn.IFNA(RTD($A$1,,"order",$A196,AI$6,$A$2),""))</f>
        <v/>
      </c>
      <c r="AJ196" s="59" t="str">
        <f>IF($A196="","",_xlfn.IFNA(RTD($A$1,,"order",$A196,AJ$6,$A$2),""))</f>
        <v/>
      </c>
      <c r="AK196" s="143" t="str">
        <f>IF($A196="","",_xlfn.IFNA(RTD($A$1,,"order",$A196,AK$6,$A$2),""))</f>
        <v/>
      </c>
      <c r="AL196" s="59" t="str">
        <f>IF($A196="","",_xlfn.IFNA(RTD($A$1,,"order",$A196,AL$6,$A$2),""))</f>
        <v/>
      </c>
      <c r="AM196" s="143" t="str">
        <f>IF($A196="","",_xlfn.IFNA(RTD($A$1,,"order",$A196,AM$6,$A$2),""))</f>
        <v/>
      </c>
      <c r="AN196" s="143" t="str">
        <f>IF($A196="","",_xlfn.IFNA(RTD($A$1,,"order",$A196,AN$6,$A$2),""))</f>
        <v/>
      </c>
      <c r="AO196" s="143" t="str">
        <f>IF($A196="","",_xlfn.IFNA(RTD($A$1,,"order",$A196,AO$6,$A$2),""))</f>
        <v/>
      </c>
      <c r="AP196" s="143" t="str">
        <f>IF($A196="","",_xlfn.IFNA(RTD($A$1,,"order",$A196,AP$6,$A$2),""))</f>
        <v/>
      </c>
      <c r="AQ196" s="143" t="str">
        <f>IF($A196="","",_xlfn.IFNA(RTD($A$1,,"order",$A196,AQ$6,$A$2),""))</f>
        <v/>
      </c>
      <c r="AR196" s="143" t="str">
        <f>IF($A196="","",_xlfn.IFNA(RTD($A$1,,"order",$A196,AR$6,$A$2),""))</f>
        <v/>
      </c>
      <c r="AS196" s="143" t="str">
        <f>IF($A196="","",_xlfn.IFNA(RTD($A$1,,"order",$A196,AS$6,$A$2),""))</f>
        <v/>
      </c>
      <c r="AT196" s="143" t="str">
        <f>IF($A196="","",_xlfn.IFNA(RTD($A$1,,"order",$A196,AT$6,$A$2),""))</f>
        <v/>
      </c>
      <c r="AU196" s="59" t="str">
        <f>IF($A196="","",_xlfn.IFNA(RTD($A$1,,"order",$A196,AU$6,$A$2),""))</f>
        <v/>
      </c>
      <c r="AV196" s="59" t="str">
        <f>IF($A196="","",_xlfn.IFNA(RTD($A$1,,"order",$A196,AV$6,$A$2),""))</f>
        <v/>
      </c>
      <c r="AW196" s="143" t="str">
        <f>IF($A196="","",_xlfn.IFNA(RTD($A$1,,"order",$A196,AW$6,$A$2),""))</f>
        <v/>
      </c>
      <c r="AX196" s="143" t="str">
        <f>IF($A196="","",_xlfn.IFNA(RTD($A$1,,"order",$A196,AX$6,$A$2),""))</f>
        <v/>
      </c>
      <c r="AY196" s="143" t="str">
        <f>IF($A196="","",_xlfn.IFNA(RTD($A$1,,"order",$A196,AY$6,$A$2),""))</f>
        <v/>
      </c>
      <c r="AZ196" s="143" t="str">
        <f>IF($A196="","",_xlfn.IFNA(RTD($A$1,,"order",$A196,AZ$6,$A$2),""))</f>
        <v/>
      </c>
      <c r="BA196" s="143" t="str">
        <f>IF($A196="","",_xlfn.IFNA(RTD($A$1,,"order",$A196,BA$6,$A$2),""))</f>
        <v/>
      </c>
      <c r="BB196" s="143" t="str">
        <f>IF($A196="","",_xlfn.IFNA(RTD($A$1,,"order",$A196,BB$6,$A$2),""))</f>
        <v/>
      </c>
      <c r="BC196" s="143" t="str">
        <f>IF($A196="","",_xlfn.IFNA(RTD($A$1,,"order",$A196,BC$6,$A$2),""))</f>
        <v/>
      </c>
      <c r="BD196" s="143" t="str">
        <f>IF($A196="","",_xlfn.IFNA(RTD($A$1,,"order",$A196,BD$6,$A$2),""))</f>
        <v/>
      </c>
      <c r="BE196" s="143" t="str">
        <f>IF($A196="","",_xlfn.IFNA(RTD($A$1,,"order",$A196,BE$6,$A$2),""))</f>
        <v/>
      </c>
      <c r="BF196" s="143" t="str">
        <f>IF($A196="","",_xlfn.IFNA(RTD($A$1,,"order",$A196,BF$6,$A$2),""))</f>
        <v/>
      </c>
      <c r="BG196" s="143" t="str">
        <f>IF($A196="","",_xlfn.IFNA(RTD($A$1,,"order",$A196,BG$6,$A$2),""))</f>
        <v/>
      </c>
      <c r="BH196" s="143" t="str">
        <f>IF($A196="","",_xlfn.IFNA(RTD($A$1,,"order",$A196,BH$6,$A$2),""))</f>
        <v/>
      </c>
      <c r="BI196" s="143" t="str">
        <f>IF($A196="","",_xlfn.IFNA(RTD($A$1,,"order",$A196,BI$6,$A$2),""))</f>
        <v/>
      </c>
      <c r="BJ196" s="143" t="str">
        <f>IF($A196="","",_xlfn.IFNA(RTD($A$1,,"order",$A196,BJ$6,$A$2),""))</f>
        <v/>
      </c>
      <c r="BK196" s="143" t="str">
        <f>IF($A196="","",_xlfn.IFNA(RTD($A$1,,"order",$A196,BK$6,$A$2),""))</f>
        <v/>
      </c>
      <c r="BL196" s="143" t="str">
        <f>IF($A196="","",_xlfn.IFNA(RTD($A$1,,"order",$A196,BL$6,$A$2),""))</f>
        <v/>
      </c>
      <c r="BM196" s="143" t="str">
        <f>IF($A196="","",_xlfn.IFNA(RTD($A$1,,"order",$A196,BM$6,$A$2),""))</f>
        <v/>
      </c>
      <c r="BN196" s="143" t="str">
        <f>IF($A196="","",_xlfn.IFNA(RTD($A$1,,"order",$A196,BN$6,$A$2),""))</f>
        <v/>
      </c>
      <c r="BO196" s="149" t="str">
        <f>IF($A196="","",_xlfn.IFNA(RTD($A$1,,"order",$A196,BO$6,$A$2),""))</f>
        <v/>
      </c>
      <c r="BP196" s="149" t="str">
        <f>IF($A196="","",_xlfn.IFNA(RTD($A$1,,"order",$A196,BP$6,$A$2),""))</f>
        <v/>
      </c>
      <c r="BQ196" s="149" t="str">
        <f>IF($A196="","",_xlfn.IFNA(RTD($A$1,,"order",$A196,BQ$6,$A$2),""))</f>
        <v/>
      </c>
      <c r="BR196" s="59" t="str">
        <f>IF($A196="","",_xlfn.IFNA(RTD($A$1,,"order",$A196,BR$6,$A$2),""))</f>
        <v/>
      </c>
      <c r="BS196" s="59" t="str">
        <f>IF($A196="","",_xlfn.IFNA(RTD($A$1,,"order",$A196,BS$6,$A$2),""))</f>
        <v/>
      </c>
      <c r="BT196" s="59" t="str">
        <f>IF($A196="","",_xlfn.IFNA(RTD($A$1,,"order",$A196,BT$6,$A$2),""))</f>
        <v/>
      </c>
      <c r="BU196" s="59" t="str">
        <f>IF($A196="","",_xlfn.IFNA(RTD($A$1,,"order",$A196,BU$6,$A$2),""))</f>
        <v/>
      </c>
      <c r="BV196" s="59" t="str">
        <f>IF($A196="","",_xlfn.IFNA(RTD($A$1,,"order",$A196,BV$6,$A$2),""))</f>
        <v/>
      </c>
      <c r="BW196" s="59" t="str">
        <f>IF($A196="","",_xlfn.IFNA(RTD($A$1,,"order",$A196,BW$6,$A$2),""))</f>
        <v/>
      </c>
      <c r="BX196" s="59" t="str">
        <f>IF($A196="","",_xlfn.IFNA(RTD($A$1,,"order",$A196,BX$6,$A$2),""))</f>
        <v/>
      </c>
      <c r="BY196" s="59" t="str">
        <f>IF($A196="","",_xlfn.IFNA(RTD($A$1,,"order",$A196,BY$6,$A$2),""))</f>
        <v/>
      </c>
      <c r="BZ196" s="59" t="str">
        <f>IF($A196="","",_xlfn.IFNA(RTD($A$1,,"order",$A196,BZ$6,$A$2),""))</f>
        <v/>
      </c>
      <c r="CA196" s="59" t="str">
        <f>IF($A196="","",_xlfn.IFNA(RTD($A$1,,"order",$A196,CA$6,$A$2),""))</f>
        <v/>
      </c>
      <c r="CB196" s="59" t="str">
        <f>IF($A196="","",_xlfn.IFNA(RTD($A$1,,"order",$A196,CB$6,$A$2),""))</f>
        <v/>
      </c>
    </row>
    <row r="197" spans="1:80" x14ac:dyDescent="0.55000000000000004">
      <c r="A197" s="59" t="str">
        <f>IF(LiveOn,IFERROR(MID(","&amp;$B$5&amp;",",FIND(CHAR(1),SUBSTITUTE(","&amp;$B$5&amp;",",",",CHAR(1),ROWS($A$7:A197)))+1,FIND(CHAR(1),SUBSTITUTE(","&amp;$B$5&amp;",",",",CHAR(1),ROWS($A$7:A197)+1))-FIND(CHAR(1),SUBSTITUTE(","&amp;$B$5&amp;",",",",CHAR(1),ROWS($A$7:A197)))-1),""),"")</f>
        <v/>
      </c>
      <c r="B197" s="115" t="str">
        <f>IF($A197="","",IF(ISNUMBER(UtcOffset),IF(ISNUMBER(RTD($A$1,,"order",$A197,B$6,$A$2)),RTD($A$1,,"order",$A197,B$6,$A$2)+UtcOffset,RTD($A$1,,"order",$A197,B$6,$A$2)),""))</f>
        <v/>
      </c>
      <c r="C197" s="115" t="str">
        <f>IF($A197="","",IF(ISNUMBER(UtcOffset),IF(ISNUMBER(RTD($A$1,,"order",$A197,C$6,$A$2)),RTD($A$1,,"order",$A197,C$6,$A$2)+UtcOffset,RTD($A$1,,"order",$A197,C$6,$A$2)),""))</f>
        <v/>
      </c>
      <c r="D197" s="61" t="str">
        <f>IF($A197="","",_xlfn.IFNA(RTD($A$1,,"order",$A197,D$6,$A$2),""))</f>
        <v/>
      </c>
      <c r="E197" s="123" t="str">
        <f>IF($A197="","",_xlfn.IFNA(RTD($A$1,,"order",$A197,E$6,$A$2),""))</f>
        <v/>
      </c>
      <c r="F197" s="130" t="str">
        <f>IF($A197="","",_xlfn.IFNA(RTD($A$1,,"order",$A197,F$6,$A$2),""))</f>
        <v/>
      </c>
      <c r="G197" s="130" t="str">
        <f>IF($A197="","",_xlfn.IFNA(RTD($A$1,,"order",$A197,G$6,$A$2),""))</f>
        <v/>
      </c>
      <c r="H197" s="82" t="str">
        <f>IF($A197="","",_xlfn.IFNA(RTD($A$1,,"order",$A197,H$6,$A$2),""))</f>
        <v/>
      </c>
      <c r="I197" s="135" t="str">
        <f>IF($A197="","",_xlfn.IFNA(RTD($A$1,,"order",$A197,I$6,$A$2),""))</f>
        <v/>
      </c>
      <c r="J197" s="135" t="str">
        <f>IF($A197="","",_xlfn.IFNA(RTD($A$1,,"order",$A197,J$6,$A$2),""))</f>
        <v/>
      </c>
      <c r="K197" s="139" t="str">
        <f>IF($A197="","",_xlfn.IFNA(RTD($A$1,,"order",$A197,K$6,$A$2),""))</f>
        <v/>
      </c>
      <c r="L197" s="139" t="str">
        <f>IF($A197="","",_xlfn.IFNA(RTD($A$1,,"order",$A197,L$6,$A$2),""))</f>
        <v/>
      </c>
      <c r="M197" s="62" t="str">
        <f>IF($A197="","",_xlfn.IFNA(RTD($A$1,,"order",$A197,M$6,$A$2),""))</f>
        <v/>
      </c>
      <c r="N197" s="62" t="str">
        <f>IF($A197="","",_xlfn.IFNA(RTD($A$1,,"order",$A197,N$6,$A$2),""))</f>
        <v/>
      </c>
      <c r="O197" s="142" t="str">
        <f>IF($A197="","",_xlfn.IFNA(RTD($A$1,,"order",$A197,O$6,$A$2),""))</f>
        <v/>
      </c>
      <c r="P197" s="142" t="str">
        <f>IF($A197="","",_xlfn.IFNA(RTD($A$1,,"order",$A197,P$6,$A$2),""))</f>
        <v/>
      </c>
      <c r="Q197" s="152" t="str">
        <f>IF($A197="","",_xlfn.IFNA(RTD($A$1,,"order",$A197,Q$6,$A$2),""))</f>
        <v/>
      </c>
      <c r="R197" s="59" t="str">
        <f>IF($A197="","",_xlfn.IFNA(RTD($A$1,,"order",$A197,R$6,$A$2),""))</f>
        <v/>
      </c>
      <c r="S197" s="59" t="str">
        <f>IF($A197="","",_xlfn.IFNA(RTD($A$1,,"order",$A197,S$6,$A$2),""))</f>
        <v/>
      </c>
      <c r="T197" s="143" t="str">
        <f>IF($A197="","",_xlfn.IFNA(RTD($A$1,,"order",$A197,T$6,$A$2),""))</f>
        <v/>
      </c>
      <c r="U197" s="143" t="str">
        <f>IF($A197="","",_xlfn.IFNA(RTD($A$1,,"order",$A197,U$6,$A$2),""))</f>
        <v/>
      </c>
      <c r="V197" s="143" t="str">
        <f>IF($A197="","",_xlfn.IFNA(RTD($A$1,,"order",$A197,V$6,$A$2),""))</f>
        <v/>
      </c>
      <c r="W197" s="143" t="str">
        <f>IF($A197="","",_xlfn.IFNA(RTD($A$1,,"order",$A197,W$6,$A$2),""))</f>
        <v/>
      </c>
      <c r="X197" s="147" t="str">
        <f>IF($A197="","",_xlfn.IFNA(RTD($A$1,,"order",$A197,X$6,$A$2),""))</f>
        <v/>
      </c>
      <c r="Y197" s="147" t="str">
        <f>IF($A197="","",_xlfn.IFNA(RTD($A$1,,"order",$A197,Y$6,$A$2),""))</f>
        <v/>
      </c>
      <c r="Z197" s="143" t="str">
        <f>IF($A197="","",_xlfn.IFNA(RTD($A$1,,"order",$A197,Z$6,$A$2),""))</f>
        <v/>
      </c>
      <c r="AA197" s="143" t="str">
        <f>IF($A197="","",_xlfn.IFNA(RTD($A$1,,"order",$A197,AA$6,$A$2),""))</f>
        <v/>
      </c>
      <c r="AB197" s="143" t="str">
        <f>IF($A197="","",_xlfn.IFNA(RTD($A$1,,"order",$A197,AB$6,$A$2),""))</f>
        <v/>
      </c>
      <c r="AC197" s="143" t="str">
        <f>IF($A197="","",_xlfn.IFNA(RTD($A$1,,"order",$A197,AC$6,$A$2),""))</f>
        <v/>
      </c>
      <c r="AD197" s="143" t="str">
        <f>IF($A197="","",_xlfn.IFNA(RTD($A$1,,"order",$A197,AD$6,$A$2),""))</f>
        <v/>
      </c>
      <c r="AE197" s="59" t="str">
        <f>IF($A197="","",_xlfn.IFNA(RTD($A$1,,"order",$A197,AE$6,$A$2),""))</f>
        <v/>
      </c>
      <c r="AF197" s="59" t="str">
        <f>IF($A197="","",_xlfn.IFNA(RTD($A$1,,"order",$A197,AF$6,$A$2),""))</f>
        <v/>
      </c>
      <c r="AG197" s="59" t="str">
        <f>IF($A197="","",_xlfn.IFNA(RTD($A$1,,"order",$A197,AG$6,$A$2),""))</f>
        <v/>
      </c>
      <c r="AH197" s="59" t="str">
        <f>IF($A197="","",_xlfn.IFNA(RTD($A$1,,"order",$A197,AH$6,$A$2),""))</f>
        <v/>
      </c>
      <c r="AI197" s="143" t="str">
        <f>IF($A197="","",_xlfn.IFNA(RTD($A$1,,"order",$A197,AI$6,$A$2),""))</f>
        <v/>
      </c>
      <c r="AJ197" s="59" t="str">
        <f>IF($A197="","",_xlfn.IFNA(RTD($A$1,,"order",$A197,AJ$6,$A$2),""))</f>
        <v/>
      </c>
      <c r="AK197" s="143" t="str">
        <f>IF($A197="","",_xlfn.IFNA(RTD($A$1,,"order",$A197,AK$6,$A$2),""))</f>
        <v/>
      </c>
      <c r="AL197" s="59" t="str">
        <f>IF($A197="","",_xlfn.IFNA(RTD($A$1,,"order",$A197,AL$6,$A$2),""))</f>
        <v/>
      </c>
      <c r="AM197" s="143" t="str">
        <f>IF($A197="","",_xlfn.IFNA(RTD($A$1,,"order",$A197,AM$6,$A$2),""))</f>
        <v/>
      </c>
      <c r="AN197" s="143" t="str">
        <f>IF($A197="","",_xlfn.IFNA(RTD($A$1,,"order",$A197,AN$6,$A$2),""))</f>
        <v/>
      </c>
      <c r="AO197" s="143" t="str">
        <f>IF($A197="","",_xlfn.IFNA(RTD($A$1,,"order",$A197,AO$6,$A$2),""))</f>
        <v/>
      </c>
      <c r="AP197" s="143" t="str">
        <f>IF($A197="","",_xlfn.IFNA(RTD($A$1,,"order",$A197,AP$6,$A$2),""))</f>
        <v/>
      </c>
      <c r="AQ197" s="143" t="str">
        <f>IF($A197="","",_xlfn.IFNA(RTD($A$1,,"order",$A197,AQ$6,$A$2),""))</f>
        <v/>
      </c>
      <c r="AR197" s="143" t="str">
        <f>IF($A197="","",_xlfn.IFNA(RTD($A$1,,"order",$A197,AR$6,$A$2),""))</f>
        <v/>
      </c>
      <c r="AS197" s="143" t="str">
        <f>IF($A197="","",_xlfn.IFNA(RTD($A$1,,"order",$A197,AS$6,$A$2),""))</f>
        <v/>
      </c>
      <c r="AT197" s="143" t="str">
        <f>IF($A197="","",_xlfn.IFNA(RTD($A$1,,"order",$A197,AT$6,$A$2),""))</f>
        <v/>
      </c>
      <c r="AU197" s="59" t="str">
        <f>IF($A197="","",_xlfn.IFNA(RTD($A$1,,"order",$A197,AU$6,$A$2),""))</f>
        <v/>
      </c>
      <c r="AV197" s="59" t="str">
        <f>IF($A197="","",_xlfn.IFNA(RTD($A$1,,"order",$A197,AV$6,$A$2),""))</f>
        <v/>
      </c>
      <c r="AW197" s="143" t="str">
        <f>IF($A197="","",_xlfn.IFNA(RTD($A$1,,"order",$A197,AW$6,$A$2),""))</f>
        <v/>
      </c>
      <c r="AX197" s="143" t="str">
        <f>IF($A197="","",_xlfn.IFNA(RTD($A$1,,"order",$A197,AX$6,$A$2),""))</f>
        <v/>
      </c>
      <c r="AY197" s="143" t="str">
        <f>IF($A197="","",_xlfn.IFNA(RTD($A$1,,"order",$A197,AY$6,$A$2),""))</f>
        <v/>
      </c>
      <c r="AZ197" s="143" t="str">
        <f>IF($A197="","",_xlfn.IFNA(RTD($A$1,,"order",$A197,AZ$6,$A$2),""))</f>
        <v/>
      </c>
      <c r="BA197" s="143" t="str">
        <f>IF($A197="","",_xlfn.IFNA(RTD($A$1,,"order",$A197,BA$6,$A$2),""))</f>
        <v/>
      </c>
      <c r="BB197" s="143" t="str">
        <f>IF($A197="","",_xlfn.IFNA(RTD($A$1,,"order",$A197,BB$6,$A$2),""))</f>
        <v/>
      </c>
      <c r="BC197" s="143" t="str">
        <f>IF($A197="","",_xlfn.IFNA(RTD($A$1,,"order",$A197,BC$6,$A$2),""))</f>
        <v/>
      </c>
      <c r="BD197" s="143" t="str">
        <f>IF($A197="","",_xlfn.IFNA(RTD($A$1,,"order",$A197,BD$6,$A$2),""))</f>
        <v/>
      </c>
      <c r="BE197" s="143" t="str">
        <f>IF($A197="","",_xlfn.IFNA(RTD($A$1,,"order",$A197,BE$6,$A$2),""))</f>
        <v/>
      </c>
      <c r="BF197" s="143" t="str">
        <f>IF($A197="","",_xlfn.IFNA(RTD($A$1,,"order",$A197,BF$6,$A$2),""))</f>
        <v/>
      </c>
      <c r="BG197" s="143" t="str">
        <f>IF($A197="","",_xlfn.IFNA(RTD($A$1,,"order",$A197,BG$6,$A$2),""))</f>
        <v/>
      </c>
      <c r="BH197" s="143" t="str">
        <f>IF($A197="","",_xlfn.IFNA(RTD($A$1,,"order",$A197,BH$6,$A$2),""))</f>
        <v/>
      </c>
      <c r="BI197" s="143" t="str">
        <f>IF($A197="","",_xlfn.IFNA(RTD($A$1,,"order",$A197,BI$6,$A$2),""))</f>
        <v/>
      </c>
      <c r="BJ197" s="143" t="str">
        <f>IF($A197="","",_xlfn.IFNA(RTD($A$1,,"order",$A197,BJ$6,$A$2),""))</f>
        <v/>
      </c>
      <c r="BK197" s="143" t="str">
        <f>IF($A197="","",_xlfn.IFNA(RTD($A$1,,"order",$A197,BK$6,$A$2),""))</f>
        <v/>
      </c>
      <c r="BL197" s="143" t="str">
        <f>IF($A197="","",_xlfn.IFNA(RTD($A$1,,"order",$A197,BL$6,$A$2),""))</f>
        <v/>
      </c>
      <c r="BM197" s="143" t="str">
        <f>IF($A197="","",_xlfn.IFNA(RTD($A$1,,"order",$A197,BM$6,$A$2),""))</f>
        <v/>
      </c>
      <c r="BN197" s="143" t="str">
        <f>IF($A197="","",_xlfn.IFNA(RTD($A$1,,"order",$A197,BN$6,$A$2),""))</f>
        <v/>
      </c>
      <c r="BO197" s="149" t="str">
        <f>IF($A197="","",_xlfn.IFNA(RTD($A$1,,"order",$A197,BO$6,$A$2),""))</f>
        <v/>
      </c>
      <c r="BP197" s="149" t="str">
        <f>IF($A197="","",_xlfn.IFNA(RTD($A$1,,"order",$A197,BP$6,$A$2),""))</f>
        <v/>
      </c>
      <c r="BQ197" s="149" t="str">
        <f>IF($A197="","",_xlfn.IFNA(RTD($A$1,,"order",$A197,BQ$6,$A$2),""))</f>
        <v/>
      </c>
      <c r="BR197" s="59" t="str">
        <f>IF($A197="","",_xlfn.IFNA(RTD($A$1,,"order",$A197,BR$6,$A$2),""))</f>
        <v/>
      </c>
      <c r="BS197" s="59" t="str">
        <f>IF($A197="","",_xlfn.IFNA(RTD($A$1,,"order",$A197,BS$6,$A$2),""))</f>
        <v/>
      </c>
      <c r="BT197" s="59" t="str">
        <f>IF($A197="","",_xlfn.IFNA(RTD($A$1,,"order",$A197,BT$6,$A$2),""))</f>
        <v/>
      </c>
      <c r="BU197" s="59" t="str">
        <f>IF($A197="","",_xlfn.IFNA(RTD($A$1,,"order",$A197,BU$6,$A$2),""))</f>
        <v/>
      </c>
      <c r="BV197" s="59" t="str">
        <f>IF($A197="","",_xlfn.IFNA(RTD($A$1,,"order",$A197,BV$6,$A$2),""))</f>
        <v/>
      </c>
      <c r="BW197" s="59" t="str">
        <f>IF($A197="","",_xlfn.IFNA(RTD($A$1,,"order",$A197,BW$6,$A$2),""))</f>
        <v/>
      </c>
      <c r="BX197" s="59" t="str">
        <f>IF($A197="","",_xlfn.IFNA(RTD($A$1,,"order",$A197,BX$6,$A$2),""))</f>
        <v/>
      </c>
      <c r="BY197" s="59" t="str">
        <f>IF($A197="","",_xlfn.IFNA(RTD($A$1,,"order",$A197,BY$6,$A$2),""))</f>
        <v/>
      </c>
      <c r="BZ197" s="59" t="str">
        <f>IF($A197="","",_xlfn.IFNA(RTD($A$1,,"order",$A197,BZ$6,$A$2),""))</f>
        <v/>
      </c>
      <c r="CA197" s="59" t="str">
        <f>IF($A197="","",_xlfn.IFNA(RTD($A$1,,"order",$A197,CA$6,$A$2),""))</f>
        <v/>
      </c>
      <c r="CB197" s="59" t="str">
        <f>IF($A197="","",_xlfn.IFNA(RTD($A$1,,"order",$A197,CB$6,$A$2),""))</f>
        <v/>
      </c>
    </row>
    <row r="198" spans="1:80" x14ac:dyDescent="0.55000000000000004">
      <c r="A198" s="59" t="str">
        <f>IF(LiveOn,IFERROR(MID(","&amp;$B$5&amp;",",FIND(CHAR(1),SUBSTITUTE(","&amp;$B$5&amp;",",",",CHAR(1),ROWS($A$7:A198)))+1,FIND(CHAR(1),SUBSTITUTE(","&amp;$B$5&amp;",",",",CHAR(1),ROWS($A$7:A198)+1))-FIND(CHAR(1),SUBSTITUTE(","&amp;$B$5&amp;",",",",CHAR(1),ROWS($A$7:A198)))-1),""),"")</f>
        <v/>
      </c>
      <c r="B198" s="115" t="str">
        <f>IF($A198="","",IF(ISNUMBER(UtcOffset),IF(ISNUMBER(RTD($A$1,,"order",$A198,B$6,$A$2)),RTD($A$1,,"order",$A198,B$6,$A$2)+UtcOffset,RTD($A$1,,"order",$A198,B$6,$A$2)),""))</f>
        <v/>
      </c>
      <c r="C198" s="115" t="str">
        <f>IF($A198="","",IF(ISNUMBER(UtcOffset),IF(ISNUMBER(RTD($A$1,,"order",$A198,C$6,$A$2)),RTD($A$1,,"order",$A198,C$6,$A$2)+UtcOffset,RTD($A$1,,"order",$A198,C$6,$A$2)),""))</f>
        <v/>
      </c>
      <c r="D198" s="61" t="str">
        <f>IF($A198="","",_xlfn.IFNA(RTD($A$1,,"order",$A198,D$6,$A$2),""))</f>
        <v/>
      </c>
      <c r="E198" s="123" t="str">
        <f>IF($A198="","",_xlfn.IFNA(RTD($A$1,,"order",$A198,E$6,$A$2),""))</f>
        <v/>
      </c>
      <c r="F198" s="130" t="str">
        <f>IF($A198="","",_xlfn.IFNA(RTD($A$1,,"order",$A198,F$6,$A$2),""))</f>
        <v/>
      </c>
      <c r="G198" s="130" t="str">
        <f>IF($A198="","",_xlfn.IFNA(RTD($A$1,,"order",$A198,G$6,$A$2),""))</f>
        <v/>
      </c>
      <c r="H198" s="82" t="str">
        <f>IF($A198="","",_xlfn.IFNA(RTD($A$1,,"order",$A198,H$6,$A$2),""))</f>
        <v/>
      </c>
      <c r="I198" s="135" t="str">
        <f>IF($A198="","",_xlfn.IFNA(RTD($A$1,,"order",$A198,I$6,$A$2),""))</f>
        <v/>
      </c>
      <c r="J198" s="135" t="str">
        <f>IF($A198="","",_xlfn.IFNA(RTD($A$1,,"order",$A198,J$6,$A$2),""))</f>
        <v/>
      </c>
      <c r="K198" s="139" t="str">
        <f>IF($A198="","",_xlfn.IFNA(RTD($A$1,,"order",$A198,K$6,$A$2),""))</f>
        <v/>
      </c>
      <c r="L198" s="139" t="str">
        <f>IF($A198="","",_xlfn.IFNA(RTD($A$1,,"order",$A198,L$6,$A$2),""))</f>
        <v/>
      </c>
      <c r="M198" s="62" t="str">
        <f>IF($A198="","",_xlfn.IFNA(RTD($A$1,,"order",$A198,M$6,$A$2),""))</f>
        <v/>
      </c>
      <c r="N198" s="62" t="str">
        <f>IF($A198="","",_xlfn.IFNA(RTD($A$1,,"order",$A198,N$6,$A$2),""))</f>
        <v/>
      </c>
      <c r="O198" s="142" t="str">
        <f>IF($A198="","",_xlfn.IFNA(RTD($A$1,,"order",$A198,O$6,$A$2),""))</f>
        <v/>
      </c>
      <c r="P198" s="142" t="str">
        <f>IF($A198="","",_xlfn.IFNA(RTD($A$1,,"order",$A198,P$6,$A$2),""))</f>
        <v/>
      </c>
      <c r="Q198" s="152" t="str">
        <f>IF($A198="","",_xlfn.IFNA(RTD($A$1,,"order",$A198,Q$6,$A$2),""))</f>
        <v/>
      </c>
      <c r="R198" s="59" t="str">
        <f>IF($A198="","",_xlfn.IFNA(RTD($A$1,,"order",$A198,R$6,$A$2),""))</f>
        <v/>
      </c>
      <c r="S198" s="59" t="str">
        <f>IF($A198="","",_xlfn.IFNA(RTD($A$1,,"order",$A198,S$6,$A$2),""))</f>
        <v/>
      </c>
      <c r="T198" s="143" t="str">
        <f>IF($A198="","",_xlfn.IFNA(RTD($A$1,,"order",$A198,T$6,$A$2),""))</f>
        <v/>
      </c>
      <c r="U198" s="143" t="str">
        <f>IF($A198="","",_xlfn.IFNA(RTD($A$1,,"order",$A198,U$6,$A$2),""))</f>
        <v/>
      </c>
      <c r="V198" s="143" t="str">
        <f>IF($A198="","",_xlfn.IFNA(RTD($A$1,,"order",$A198,V$6,$A$2),""))</f>
        <v/>
      </c>
      <c r="W198" s="143" t="str">
        <f>IF($A198="","",_xlfn.IFNA(RTD($A$1,,"order",$A198,W$6,$A$2),""))</f>
        <v/>
      </c>
      <c r="X198" s="147" t="str">
        <f>IF($A198="","",_xlfn.IFNA(RTD($A$1,,"order",$A198,X$6,$A$2),""))</f>
        <v/>
      </c>
      <c r="Y198" s="147" t="str">
        <f>IF($A198="","",_xlfn.IFNA(RTD($A$1,,"order",$A198,Y$6,$A$2),""))</f>
        <v/>
      </c>
      <c r="Z198" s="143" t="str">
        <f>IF($A198="","",_xlfn.IFNA(RTD($A$1,,"order",$A198,Z$6,$A$2),""))</f>
        <v/>
      </c>
      <c r="AA198" s="143" t="str">
        <f>IF($A198="","",_xlfn.IFNA(RTD($A$1,,"order",$A198,AA$6,$A$2),""))</f>
        <v/>
      </c>
      <c r="AB198" s="143" t="str">
        <f>IF($A198="","",_xlfn.IFNA(RTD($A$1,,"order",$A198,AB$6,$A$2),""))</f>
        <v/>
      </c>
      <c r="AC198" s="143" t="str">
        <f>IF($A198="","",_xlfn.IFNA(RTD($A$1,,"order",$A198,AC$6,$A$2),""))</f>
        <v/>
      </c>
      <c r="AD198" s="143" t="str">
        <f>IF($A198="","",_xlfn.IFNA(RTD($A$1,,"order",$A198,AD$6,$A$2),""))</f>
        <v/>
      </c>
      <c r="AE198" s="59" t="str">
        <f>IF($A198="","",_xlfn.IFNA(RTD($A$1,,"order",$A198,AE$6,$A$2),""))</f>
        <v/>
      </c>
      <c r="AF198" s="59" t="str">
        <f>IF($A198="","",_xlfn.IFNA(RTD($A$1,,"order",$A198,AF$6,$A$2),""))</f>
        <v/>
      </c>
      <c r="AG198" s="59" t="str">
        <f>IF($A198="","",_xlfn.IFNA(RTD($A$1,,"order",$A198,AG$6,$A$2),""))</f>
        <v/>
      </c>
      <c r="AH198" s="59" t="str">
        <f>IF($A198="","",_xlfn.IFNA(RTD($A$1,,"order",$A198,AH$6,$A$2),""))</f>
        <v/>
      </c>
      <c r="AI198" s="143" t="str">
        <f>IF($A198="","",_xlfn.IFNA(RTD($A$1,,"order",$A198,AI$6,$A$2),""))</f>
        <v/>
      </c>
      <c r="AJ198" s="59" t="str">
        <f>IF($A198="","",_xlfn.IFNA(RTD($A$1,,"order",$A198,AJ$6,$A$2),""))</f>
        <v/>
      </c>
      <c r="AK198" s="143" t="str">
        <f>IF($A198="","",_xlfn.IFNA(RTD($A$1,,"order",$A198,AK$6,$A$2),""))</f>
        <v/>
      </c>
      <c r="AL198" s="59" t="str">
        <f>IF($A198="","",_xlfn.IFNA(RTD($A$1,,"order",$A198,AL$6,$A$2),""))</f>
        <v/>
      </c>
      <c r="AM198" s="143" t="str">
        <f>IF($A198="","",_xlfn.IFNA(RTD($A$1,,"order",$A198,AM$6,$A$2),""))</f>
        <v/>
      </c>
      <c r="AN198" s="143" t="str">
        <f>IF($A198="","",_xlfn.IFNA(RTD($A$1,,"order",$A198,AN$6,$A$2),""))</f>
        <v/>
      </c>
      <c r="AO198" s="143" t="str">
        <f>IF($A198="","",_xlfn.IFNA(RTD($A$1,,"order",$A198,AO$6,$A$2),""))</f>
        <v/>
      </c>
      <c r="AP198" s="143" t="str">
        <f>IF($A198="","",_xlfn.IFNA(RTD($A$1,,"order",$A198,AP$6,$A$2),""))</f>
        <v/>
      </c>
      <c r="AQ198" s="143" t="str">
        <f>IF($A198="","",_xlfn.IFNA(RTD($A$1,,"order",$A198,AQ$6,$A$2),""))</f>
        <v/>
      </c>
      <c r="AR198" s="143" t="str">
        <f>IF($A198="","",_xlfn.IFNA(RTD($A$1,,"order",$A198,AR$6,$A$2),""))</f>
        <v/>
      </c>
      <c r="AS198" s="143" t="str">
        <f>IF($A198="","",_xlfn.IFNA(RTD($A$1,,"order",$A198,AS$6,$A$2),""))</f>
        <v/>
      </c>
      <c r="AT198" s="143" t="str">
        <f>IF($A198="","",_xlfn.IFNA(RTD($A$1,,"order",$A198,AT$6,$A$2),""))</f>
        <v/>
      </c>
      <c r="AU198" s="59" t="str">
        <f>IF($A198="","",_xlfn.IFNA(RTD($A$1,,"order",$A198,AU$6,$A$2),""))</f>
        <v/>
      </c>
      <c r="AV198" s="59" t="str">
        <f>IF($A198="","",_xlfn.IFNA(RTD($A$1,,"order",$A198,AV$6,$A$2),""))</f>
        <v/>
      </c>
      <c r="AW198" s="143" t="str">
        <f>IF($A198="","",_xlfn.IFNA(RTD($A$1,,"order",$A198,AW$6,$A$2),""))</f>
        <v/>
      </c>
      <c r="AX198" s="143" t="str">
        <f>IF($A198="","",_xlfn.IFNA(RTD($A$1,,"order",$A198,AX$6,$A$2),""))</f>
        <v/>
      </c>
      <c r="AY198" s="143" t="str">
        <f>IF($A198="","",_xlfn.IFNA(RTD($A$1,,"order",$A198,AY$6,$A$2),""))</f>
        <v/>
      </c>
      <c r="AZ198" s="143" t="str">
        <f>IF($A198="","",_xlfn.IFNA(RTD($A$1,,"order",$A198,AZ$6,$A$2),""))</f>
        <v/>
      </c>
      <c r="BA198" s="143" t="str">
        <f>IF($A198="","",_xlfn.IFNA(RTD($A$1,,"order",$A198,BA$6,$A$2),""))</f>
        <v/>
      </c>
      <c r="BB198" s="143" t="str">
        <f>IF($A198="","",_xlfn.IFNA(RTD($A$1,,"order",$A198,BB$6,$A$2),""))</f>
        <v/>
      </c>
      <c r="BC198" s="143" t="str">
        <f>IF($A198="","",_xlfn.IFNA(RTD($A$1,,"order",$A198,BC$6,$A$2),""))</f>
        <v/>
      </c>
      <c r="BD198" s="143" t="str">
        <f>IF($A198="","",_xlfn.IFNA(RTD($A$1,,"order",$A198,BD$6,$A$2),""))</f>
        <v/>
      </c>
      <c r="BE198" s="143" t="str">
        <f>IF($A198="","",_xlfn.IFNA(RTD($A$1,,"order",$A198,BE$6,$A$2),""))</f>
        <v/>
      </c>
      <c r="BF198" s="143" t="str">
        <f>IF($A198="","",_xlfn.IFNA(RTD($A$1,,"order",$A198,BF$6,$A$2),""))</f>
        <v/>
      </c>
      <c r="BG198" s="143" t="str">
        <f>IF($A198="","",_xlfn.IFNA(RTD($A$1,,"order",$A198,BG$6,$A$2),""))</f>
        <v/>
      </c>
      <c r="BH198" s="143" t="str">
        <f>IF($A198="","",_xlfn.IFNA(RTD($A$1,,"order",$A198,BH$6,$A$2),""))</f>
        <v/>
      </c>
      <c r="BI198" s="143" t="str">
        <f>IF($A198="","",_xlfn.IFNA(RTD($A$1,,"order",$A198,BI$6,$A$2),""))</f>
        <v/>
      </c>
      <c r="BJ198" s="143" t="str">
        <f>IF($A198="","",_xlfn.IFNA(RTD($A$1,,"order",$A198,BJ$6,$A$2),""))</f>
        <v/>
      </c>
      <c r="BK198" s="143" t="str">
        <f>IF($A198="","",_xlfn.IFNA(RTD($A$1,,"order",$A198,BK$6,$A$2),""))</f>
        <v/>
      </c>
      <c r="BL198" s="143" t="str">
        <f>IF($A198="","",_xlfn.IFNA(RTD($A$1,,"order",$A198,BL$6,$A$2),""))</f>
        <v/>
      </c>
      <c r="BM198" s="143" t="str">
        <f>IF($A198="","",_xlfn.IFNA(RTD($A$1,,"order",$A198,BM$6,$A$2),""))</f>
        <v/>
      </c>
      <c r="BN198" s="143" t="str">
        <f>IF($A198="","",_xlfn.IFNA(RTD($A$1,,"order",$A198,BN$6,$A$2),""))</f>
        <v/>
      </c>
      <c r="BO198" s="149" t="str">
        <f>IF($A198="","",_xlfn.IFNA(RTD($A$1,,"order",$A198,BO$6,$A$2),""))</f>
        <v/>
      </c>
      <c r="BP198" s="149" t="str">
        <f>IF($A198="","",_xlfn.IFNA(RTD($A$1,,"order",$A198,BP$6,$A$2),""))</f>
        <v/>
      </c>
      <c r="BQ198" s="149" t="str">
        <f>IF($A198="","",_xlfn.IFNA(RTD($A$1,,"order",$A198,BQ$6,$A$2),""))</f>
        <v/>
      </c>
      <c r="BR198" s="59" t="str">
        <f>IF($A198="","",_xlfn.IFNA(RTD($A$1,,"order",$A198,BR$6,$A$2),""))</f>
        <v/>
      </c>
      <c r="BS198" s="59" t="str">
        <f>IF($A198="","",_xlfn.IFNA(RTD($A$1,,"order",$A198,BS$6,$A$2),""))</f>
        <v/>
      </c>
      <c r="BT198" s="59" t="str">
        <f>IF($A198="","",_xlfn.IFNA(RTD($A$1,,"order",$A198,BT$6,$A$2),""))</f>
        <v/>
      </c>
      <c r="BU198" s="59" t="str">
        <f>IF($A198="","",_xlfn.IFNA(RTD($A$1,,"order",$A198,BU$6,$A$2),""))</f>
        <v/>
      </c>
      <c r="BV198" s="59" t="str">
        <f>IF($A198="","",_xlfn.IFNA(RTD($A$1,,"order",$A198,BV$6,$A$2),""))</f>
        <v/>
      </c>
      <c r="BW198" s="59" t="str">
        <f>IF($A198="","",_xlfn.IFNA(RTD($A$1,,"order",$A198,BW$6,$A$2),""))</f>
        <v/>
      </c>
      <c r="BX198" s="59" t="str">
        <f>IF($A198="","",_xlfn.IFNA(RTD($A$1,,"order",$A198,BX$6,$A$2),""))</f>
        <v/>
      </c>
      <c r="BY198" s="59" t="str">
        <f>IF($A198="","",_xlfn.IFNA(RTD($A$1,,"order",$A198,BY$6,$A$2),""))</f>
        <v/>
      </c>
      <c r="BZ198" s="59" t="str">
        <f>IF($A198="","",_xlfn.IFNA(RTD($A$1,,"order",$A198,BZ$6,$A$2),""))</f>
        <v/>
      </c>
      <c r="CA198" s="59" t="str">
        <f>IF($A198="","",_xlfn.IFNA(RTD($A$1,,"order",$A198,CA$6,$A$2),""))</f>
        <v/>
      </c>
      <c r="CB198" s="59" t="str">
        <f>IF($A198="","",_xlfn.IFNA(RTD($A$1,,"order",$A198,CB$6,$A$2),""))</f>
        <v/>
      </c>
    </row>
    <row r="199" spans="1:80" x14ac:dyDescent="0.55000000000000004">
      <c r="A199" s="59" t="str">
        <f>IF(LiveOn,IFERROR(MID(","&amp;$B$5&amp;",",FIND(CHAR(1),SUBSTITUTE(","&amp;$B$5&amp;",",",",CHAR(1),ROWS($A$7:A199)))+1,FIND(CHAR(1),SUBSTITUTE(","&amp;$B$5&amp;",",",",CHAR(1),ROWS($A$7:A199)+1))-FIND(CHAR(1),SUBSTITUTE(","&amp;$B$5&amp;",",",",CHAR(1),ROWS($A$7:A199)))-1),""),"")</f>
        <v/>
      </c>
      <c r="B199" s="115" t="str">
        <f>IF($A199="","",IF(ISNUMBER(UtcOffset),IF(ISNUMBER(RTD($A$1,,"order",$A199,B$6,$A$2)),RTD($A$1,,"order",$A199,B$6,$A$2)+UtcOffset,RTD($A$1,,"order",$A199,B$6,$A$2)),""))</f>
        <v/>
      </c>
      <c r="C199" s="115" t="str">
        <f>IF($A199="","",IF(ISNUMBER(UtcOffset),IF(ISNUMBER(RTD($A$1,,"order",$A199,C$6,$A$2)),RTD($A$1,,"order",$A199,C$6,$A$2)+UtcOffset,RTD($A$1,,"order",$A199,C$6,$A$2)),""))</f>
        <v/>
      </c>
      <c r="D199" s="61" t="str">
        <f>IF($A199="","",_xlfn.IFNA(RTD($A$1,,"order",$A199,D$6,$A$2),""))</f>
        <v/>
      </c>
      <c r="E199" s="123" t="str">
        <f>IF($A199="","",_xlfn.IFNA(RTD($A$1,,"order",$A199,E$6,$A$2),""))</f>
        <v/>
      </c>
      <c r="F199" s="130" t="str">
        <f>IF($A199="","",_xlfn.IFNA(RTD($A$1,,"order",$A199,F$6,$A$2),""))</f>
        <v/>
      </c>
      <c r="G199" s="130" t="str">
        <f>IF($A199="","",_xlfn.IFNA(RTD($A$1,,"order",$A199,G$6,$A$2),""))</f>
        <v/>
      </c>
      <c r="H199" s="82" t="str">
        <f>IF($A199="","",_xlfn.IFNA(RTD($A$1,,"order",$A199,H$6,$A$2),""))</f>
        <v/>
      </c>
      <c r="I199" s="135" t="str">
        <f>IF($A199="","",_xlfn.IFNA(RTD($A$1,,"order",$A199,I$6,$A$2),""))</f>
        <v/>
      </c>
      <c r="J199" s="135" t="str">
        <f>IF($A199="","",_xlfn.IFNA(RTD($A$1,,"order",$A199,J$6,$A$2),""))</f>
        <v/>
      </c>
      <c r="K199" s="139" t="str">
        <f>IF($A199="","",_xlfn.IFNA(RTD($A$1,,"order",$A199,K$6,$A$2),""))</f>
        <v/>
      </c>
      <c r="L199" s="139" t="str">
        <f>IF($A199="","",_xlfn.IFNA(RTD($A$1,,"order",$A199,L$6,$A$2),""))</f>
        <v/>
      </c>
      <c r="M199" s="62" t="str">
        <f>IF($A199="","",_xlfn.IFNA(RTD($A$1,,"order",$A199,M$6,$A$2),""))</f>
        <v/>
      </c>
      <c r="N199" s="62" t="str">
        <f>IF($A199="","",_xlfn.IFNA(RTD($A$1,,"order",$A199,N$6,$A$2),""))</f>
        <v/>
      </c>
      <c r="O199" s="142" t="str">
        <f>IF($A199="","",_xlfn.IFNA(RTD($A$1,,"order",$A199,O$6,$A$2),""))</f>
        <v/>
      </c>
      <c r="P199" s="142" t="str">
        <f>IF($A199="","",_xlfn.IFNA(RTD($A$1,,"order",$A199,P$6,$A$2),""))</f>
        <v/>
      </c>
      <c r="Q199" s="152" t="str">
        <f>IF($A199="","",_xlfn.IFNA(RTD($A$1,,"order",$A199,Q$6,$A$2),""))</f>
        <v/>
      </c>
      <c r="R199" s="59" t="str">
        <f>IF($A199="","",_xlfn.IFNA(RTD($A$1,,"order",$A199,R$6,$A$2),""))</f>
        <v/>
      </c>
      <c r="S199" s="59" t="str">
        <f>IF($A199="","",_xlfn.IFNA(RTD($A$1,,"order",$A199,S$6,$A$2),""))</f>
        <v/>
      </c>
      <c r="T199" s="143" t="str">
        <f>IF($A199="","",_xlfn.IFNA(RTD($A$1,,"order",$A199,T$6,$A$2),""))</f>
        <v/>
      </c>
      <c r="U199" s="143" t="str">
        <f>IF($A199="","",_xlfn.IFNA(RTD($A$1,,"order",$A199,U$6,$A$2),""))</f>
        <v/>
      </c>
      <c r="V199" s="143" t="str">
        <f>IF($A199="","",_xlfn.IFNA(RTD($A$1,,"order",$A199,V$6,$A$2),""))</f>
        <v/>
      </c>
      <c r="W199" s="143" t="str">
        <f>IF($A199="","",_xlfn.IFNA(RTD($A$1,,"order",$A199,W$6,$A$2),""))</f>
        <v/>
      </c>
      <c r="X199" s="147" t="str">
        <f>IF($A199="","",_xlfn.IFNA(RTD($A$1,,"order",$A199,X$6,$A$2),""))</f>
        <v/>
      </c>
      <c r="Y199" s="147" t="str">
        <f>IF($A199="","",_xlfn.IFNA(RTD($A$1,,"order",$A199,Y$6,$A$2),""))</f>
        <v/>
      </c>
      <c r="Z199" s="143" t="str">
        <f>IF($A199="","",_xlfn.IFNA(RTD($A$1,,"order",$A199,Z$6,$A$2),""))</f>
        <v/>
      </c>
      <c r="AA199" s="143" t="str">
        <f>IF($A199="","",_xlfn.IFNA(RTD($A$1,,"order",$A199,AA$6,$A$2),""))</f>
        <v/>
      </c>
      <c r="AB199" s="143" t="str">
        <f>IF($A199="","",_xlfn.IFNA(RTD($A$1,,"order",$A199,AB$6,$A$2),""))</f>
        <v/>
      </c>
      <c r="AC199" s="143" t="str">
        <f>IF($A199="","",_xlfn.IFNA(RTD($A$1,,"order",$A199,AC$6,$A$2),""))</f>
        <v/>
      </c>
      <c r="AD199" s="143" t="str">
        <f>IF($A199="","",_xlfn.IFNA(RTD($A$1,,"order",$A199,AD$6,$A$2),""))</f>
        <v/>
      </c>
      <c r="AE199" s="59" t="str">
        <f>IF($A199="","",_xlfn.IFNA(RTD($A$1,,"order",$A199,AE$6,$A$2),""))</f>
        <v/>
      </c>
      <c r="AF199" s="59" t="str">
        <f>IF($A199="","",_xlfn.IFNA(RTD($A$1,,"order",$A199,AF$6,$A$2),""))</f>
        <v/>
      </c>
      <c r="AG199" s="59" t="str">
        <f>IF($A199="","",_xlfn.IFNA(RTD($A$1,,"order",$A199,AG$6,$A$2),""))</f>
        <v/>
      </c>
      <c r="AH199" s="59" t="str">
        <f>IF($A199="","",_xlfn.IFNA(RTD($A$1,,"order",$A199,AH$6,$A$2),""))</f>
        <v/>
      </c>
      <c r="AI199" s="143" t="str">
        <f>IF($A199="","",_xlfn.IFNA(RTD($A$1,,"order",$A199,AI$6,$A$2),""))</f>
        <v/>
      </c>
      <c r="AJ199" s="59" t="str">
        <f>IF($A199="","",_xlfn.IFNA(RTD($A$1,,"order",$A199,AJ$6,$A$2),""))</f>
        <v/>
      </c>
      <c r="AK199" s="143" t="str">
        <f>IF($A199="","",_xlfn.IFNA(RTD($A$1,,"order",$A199,AK$6,$A$2),""))</f>
        <v/>
      </c>
      <c r="AL199" s="59" t="str">
        <f>IF($A199="","",_xlfn.IFNA(RTD($A$1,,"order",$A199,AL$6,$A$2),""))</f>
        <v/>
      </c>
      <c r="AM199" s="143" t="str">
        <f>IF($A199="","",_xlfn.IFNA(RTD($A$1,,"order",$A199,AM$6,$A$2),""))</f>
        <v/>
      </c>
      <c r="AN199" s="143" t="str">
        <f>IF($A199="","",_xlfn.IFNA(RTD($A$1,,"order",$A199,AN$6,$A$2),""))</f>
        <v/>
      </c>
      <c r="AO199" s="143" t="str">
        <f>IF($A199="","",_xlfn.IFNA(RTD($A$1,,"order",$A199,AO$6,$A$2),""))</f>
        <v/>
      </c>
      <c r="AP199" s="143" t="str">
        <f>IF($A199="","",_xlfn.IFNA(RTD($A$1,,"order",$A199,AP$6,$A$2),""))</f>
        <v/>
      </c>
      <c r="AQ199" s="143" t="str">
        <f>IF($A199="","",_xlfn.IFNA(RTD($A$1,,"order",$A199,AQ$6,$A$2),""))</f>
        <v/>
      </c>
      <c r="AR199" s="143" t="str">
        <f>IF($A199="","",_xlfn.IFNA(RTD($A$1,,"order",$A199,AR$6,$A$2),""))</f>
        <v/>
      </c>
      <c r="AS199" s="143" t="str">
        <f>IF($A199="","",_xlfn.IFNA(RTD($A$1,,"order",$A199,AS$6,$A$2),""))</f>
        <v/>
      </c>
      <c r="AT199" s="143" t="str">
        <f>IF($A199="","",_xlfn.IFNA(RTD($A$1,,"order",$A199,AT$6,$A$2),""))</f>
        <v/>
      </c>
      <c r="AU199" s="59" t="str">
        <f>IF($A199="","",_xlfn.IFNA(RTD($A$1,,"order",$A199,AU$6,$A$2),""))</f>
        <v/>
      </c>
      <c r="AV199" s="59" t="str">
        <f>IF($A199="","",_xlfn.IFNA(RTD($A$1,,"order",$A199,AV$6,$A$2),""))</f>
        <v/>
      </c>
      <c r="AW199" s="143" t="str">
        <f>IF($A199="","",_xlfn.IFNA(RTD($A$1,,"order",$A199,AW$6,$A$2),""))</f>
        <v/>
      </c>
      <c r="AX199" s="143" t="str">
        <f>IF($A199="","",_xlfn.IFNA(RTD($A$1,,"order",$A199,AX$6,$A$2),""))</f>
        <v/>
      </c>
      <c r="AY199" s="143" t="str">
        <f>IF($A199="","",_xlfn.IFNA(RTD($A$1,,"order",$A199,AY$6,$A$2),""))</f>
        <v/>
      </c>
      <c r="AZ199" s="143" t="str">
        <f>IF($A199="","",_xlfn.IFNA(RTD($A$1,,"order",$A199,AZ$6,$A$2),""))</f>
        <v/>
      </c>
      <c r="BA199" s="143" t="str">
        <f>IF($A199="","",_xlfn.IFNA(RTD($A$1,,"order",$A199,BA$6,$A$2),""))</f>
        <v/>
      </c>
      <c r="BB199" s="143" t="str">
        <f>IF($A199="","",_xlfn.IFNA(RTD($A$1,,"order",$A199,BB$6,$A$2),""))</f>
        <v/>
      </c>
      <c r="BC199" s="143" t="str">
        <f>IF($A199="","",_xlfn.IFNA(RTD($A$1,,"order",$A199,BC$6,$A$2),""))</f>
        <v/>
      </c>
      <c r="BD199" s="143" t="str">
        <f>IF($A199="","",_xlfn.IFNA(RTD($A$1,,"order",$A199,BD$6,$A$2),""))</f>
        <v/>
      </c>
      <c r="BE199" s="143" t="str">
        <f>IF($A199="","",_xlfn.IFNA(RTD($A$1,,"order",$A199,BE$6,$A$2),""))</f>
        <v/>
      </c>
      <c r="BF199" s="143" t="str">
        <f>IF($A199="","",_xlfn.IFNA(RTD($A$1,,"order",$A199,BF$6,$A$2),""))</f>
        <v/>
      </c>
      <c r="BG199" s="143" t="str">
        <f>IF($A199="","",_xlfn.IFNA(RTD($A$1,,"order",$A199,BG$6,$A$2),""))</f>
        <v/>
      </c>
      <c r="BH199" s="143" t="str">
        <f>IF($A199="","",_xlfn.IFNA(RTD($A$1,,"order",$A199,BH$6,$A$2),""))</f>
        <v/>
      </c>
      <c r="BI199" s="143" t="str">
        <f>IF($A199="","",_xlfn.IFNA(RTD($A$1,,"order",$A199,BI$6,$A$2),""))</f>
        <v/>
      </c>
      <c r="BJ199" s="143" t="str">
        <f>IF($A199="","",_xlfn.IFNA(RTD($A$1,,"order",$A199,BJ$6,$A$2),""))</f>
        <v/>
      </c>
      <c r="BK199" s="143" t="str">
        <f>IF($A199="","",_xlfn.IFNA(RTD($A$1,,"order",$A199,BK$6,$A$2),""))</f>
        <v/>
      </c>
      <c r="BL199" s="143" t="str">
        <f>IF($A199="","",_xlfn.IFNA(RTD($A$1,,"order",$A199,BL$6,$A$2),""))</f>
        <v/>
      </c>
      <c r="BM199" s="143" t="str">
        <f>IF($A199="","",_xlfn.IFNA(RTD($A$1,,"order",$A199,BM$6,$A$2),""))</f>
        <v/>
      </c>
      <c r="BN199" s="143" t="str">
        <f>IF($A199="","",_xlfn.IFNA(RTD($A$1,,"order",$A199,BN$6,$A$2),""))</f>
        <v/>
      </c>
      <c r="BO199" s="149" t="str">
        <f>IF($A199="","",_xlfn.IFNA(RTD($A$1,,"order",$A199,BO$6,$A$2),""))</f>
        <v/>
      </c>
      <c r="BP199" s="149" t="str">
        <f>IF($A199="","",_xlfn.IFNA(RTD($A$1,,"order",$A199,BP$6,$A$2),""))</f>
        <v/>
      </c>
      <c r="BQ199" s="149" t="str">
        <f>IF($A199="","",_xlfn.IFNA(RTD($A$1,,"order",$A199,BQ$6,$A$2),""))</f>
        <v/>
      </c>
      <c r="BR199" s="59" t="str">
        <f>IF($A199="","",_xlfn.IFNA(RTD($A$1,,"order",$A199,BR$6,$A$2),""))</f>
        <v/>
      </c>
      <c r="BS199" s="59" t="str">
        <f>IF($A199="","",_xlfn.IFNA(RTD($A$1,,"order",$A199,BS$6,$A$2),""))</f>
        <v/>
      </c>
      <c r="BT199" s="59" t="str">
        <f>IF($A199="","",_xlfn.IFNA(RTD($A$1,,"order",$A199,BT$6,$A$2),""))</f>
        <v/>
      </c>
      <c r="BU199" s="59" t="str">
        <f>IF($A199="","",_xlfn.IFNA(RTD($A$1,,"order",$A199,BU$6,$A$2),""))</f>
        <v/>
      </c>
      <c r="BV199" s="59" t="str">
        <f>IF($A199="","",_xlfn.IFNA(RTD($A$1,,"order",$A199,BV$6,$A$2),""))</f>
        <v/>
      </c>
      <c r="BW199" s="59" t="str">
        <f>IF($A199="","",_xlfn.IFNA(RTD($A$1,,"order",$A199,BW$6,$A$2),""))</f>
        <v/>
      </c>
      <c r="BX199" s="59" t="str">
        <f>IF($A199="","",_xlfn.IFNA(RTD($A$1,,"order",$A199,BX$6,$A$2),""))</f>
        <v/>
      </c>
      <c r="BY199" s="59" t="str">
        <f>IF($A199="","",_xlfn.IFNA(RTD($A$1,,"order",$A199,BY$6,$A$2),""))</f>
        <v/>
      </c>
      <c r="BZ199" s="59" t="str">
        <f>IF($A199="","",_xlfn.IFNA(RTD($A$1,,"order",$A199,BZ$6,$A$2),""))</f>
        <v/>
      </c>
      <c r="CA199" s="59" t="str">
        <f>IF($A199="","",_xlfn.IFNA(RTD($A$1,,"order",$A199,CA$6,$A$2),""))</f>
        <v/>
      </c>
      <c r="CB199" s="59" t="str">
        <f>IF($A199="","",_xlfn.IFNA(RTD($A$1,,"order",$A199,CB$6,$A$2),""))</f>
        <v/>
      </c>
    </row>
    <row r="200" spans="1:80" x14ac:dyDescent="0.55000000000000004">
      <c r="A200" s="59" t="str">
        <f>IF(LiveOn,IFERROR(MID(","&amp;$B$5&amp;",",FIND(CHAR(1),SUBSTITUTE(","&amp;$B$5&amp;",",",",CHAR(1),ROWS($A$7:A200)))+1,FIND(CHAR(1),SUBSTITUTE(","&amp;$B$5&amp;",",",",CHAR(1),ROWS($A$7:A200)+1))-FIND(CHAR(1),SUBSTITUTE(","&amp;$B$5&amp;",",",",CHAR(1),ROWS($A$7:A200)))-1),""),"")</f>
        <v/>
      </c>
      <c r="B200" s="115" t="str">
        <f>IF($A200="","",IF(ISNUMBER(UtcOffset),IF(ISNUMBER(RTD($A$1,,"order",$A200,B$6,$A$2)),RTD($A$1,,"order",$A200,B$6,$A$2)+UtcOffset,RTD($A$1,,"order",$A200,B$6,$A$2)),""))</f>
        <v/>
      </c>
      <c r="C200" s="115" t="str">
        <f>IF($A200="","",IF(ISNUMBER(UtcOffset),IF(ISNUMBER(RTD($A$1,,"order",$A200,C$6,$A$2)),RTD($A$1,,"order",$A200,C$6,$A$2)+UtcOffset,RTD($A$1,,"order",$A200,C$6,$A$2)),""))</f>
        <v/>
      </c>
      <c r="D200" s="61" t="str">
        <f>IF($A200="","",_xlfn.IFNA(RTD($A$1,,"order",$A200,D$6,$A$2),""))</f>
        <v/>
      </c>
      <c r="E200" s="123" t="str">
        <f>IF($A200="","",_xlfn.IFNA(RTD($A$1,,"order",$A200,E$6,$A$2),""))</f>
        <v/>
      </c>
      <c r="F200" s="130" t="str">
        <f>IF($A200="","",_xlfn.IFNA(RTD($A$1,,"order",$A200,F$6,$A$2),""))</f>
        <v/>
      </c>
      <c r="G200" s="130" t="str">
        <f>IF($A200="","",_xlfn.IFNA(RTD($A$1,,"order",$A200,G$6,$A$2),""))</f>
        <v/>
      </c>
      <c r="H200" s="82" t="str">
        <f>IF($A200="","",_xlfn.IFNA(RTD($A$1,,"order",$A200,H$6,$A$2),""))</f>
        <v/>
      </c>
      <c r="I200" s="135" t="str">
        <f>IF($A200="","",_xlfn.IFNA(RTD($A$1,,"order",$A200,I$6,$A$2),""))</f>
        <v/>
      </c>
      <c r="J200" s="135" t="str">
        <f>IF($A200="","",_xlfn.IFNA(RTD($A$1,,"order",$A200,J$6,$A$2),""))</f>
        <v/>
      </c>
      <c r="K200" s="139" t="str">
        <f>IF($A200="","",_xlfn.IFNA(RTD($A$1,,"order",$A200,K$6,$A$2),""))</f>
        <v/>
      </c>
      <c r="L200" s="139" t="str">
        <f>IF($A200="","",_xlfn.IFNA(RTD($A$1,,"order",$A200,L$6,$A$2),""))</f>
        <v/>
      </c>
      <c r="M200" s="62" t="str">
        <f>IF($A200="","",_xlfn.IFNA(RTD($A$1,,"order",$A200,M$6,$A$2),""))</f>
        <v/>
      </c>
      <c r="N200" s="62" t="str">
        <f>IF($A200="","",_xlfn.IFNA(RTD($A$1,,"order",$A200,N$6,$A$2),""))</f>
        <v/>
      </c>
      <c r="O200" s="142" t="str">
        <f>IF($A200="","",_xlfn.IFNA(RTD($A$1,,"order",$A200,O$6,$A$2),""))</f>
        <v/>
      </c>
      <c r="P200" s="142" t="str">
        <f>IF($A200="","",_xlfn.IFNA(RTD($A$1,,"order",$A200,P$6,$A$2),""))</f>
        <v/>
      </c>
      <c r="Q200" s="152" t="str">
        <f>IF($A200="","",_xlfn.IFNA(RTD($A$1,,"order",$A200,Q$6,$A$2),""))</f>
        <v/>
      </c>
      <c r="R200" s="59" t="str">
        <f>IF($A200="","",_xlfn.IFNA(RTD($A$1,,"order",$A200,R$6,$A$2),""))</f>
        <v/>
      </c>
      <c r="S200" s="59" t="str">
        <f>IF($A200="","",_xlfn.IFNA(RTD($A$1,,"order",$A200,S$6,$A$2),""))</f>
        <v/>
      </c>
      <c r="T200" s="143" t="str">
        <f>IF($A200="","",_xlfn.IFNA(RTD($A$1,,"order",$A200,T$6,$A$2),""))</f>
        <v/>
      </c>
      <c r="U200" s="143" t="str">
        <f>IF($A200="","",_xlfn.IFNA(RTD($A$1,,"order",$A200,U$6,$A$2),""))</f>
        <v/>
      </c>
      <c r="V200" s="143" t="str">
        <f>IF($A200="","",_xlfn.IFNA(RTD($A$1,,"order",$A200,V$6,$A$2),""))</f>
        <v/>
      </c>
      <c r="W200" s="143" t="str">
        <f>IF($A200="","",_xlfn.IFNA(RTD($A$1,,"order",$A200,W$6,$A$2),""))</f>
        <v/>
      </c>
      <c r="X200" s="147" t="str">
        <f>IF($A200="","",_xlfn.IFNA(RTD($A$1,,"order",$A200,X$6,$A$2),""))</f>
        <v/>
      </c>
      <c r="Y200" s="147" t="str">
        <f>IF($A200="","",_xlfn.IFNA(RTD($A$1,,"order",$A200,Y$6,$A$2),""))</f>
        <v/>
      </c>
      <c r="Z200" s="143" t="str">
        <f>IF($A200="","",_xlfn.IFNA(RTD($A$1,,"order",$A200,Z$6,$A$2),""))</f>
        <v/>
      </c>
      <c r="AA200" s="143" t="str">
        <f>IF($A200="","",_xlfn.IFNA(RTD($A$1,,"order",$A200,AA$6,$A$2),""))</f>
        <v/>
      </c>
      <c r="AB200" s="143" t="str">
        <f>IF($A200="","",_xlfn.IFNA(RTD($A$1,,"order",$A200,AB$6,$A$2),""))</f>
        <v/>
      </c>
      <c r="AC200" s="143" t="str">
        <f>IF($A200="","",_xlfn.IFNA(RTD($A$1,,"order",$A200,AC$6,$A$2),""))</f>
        <v/>
      </c>
      <c r="AD200" s="143" t="str">
        <f>IF($A200="","",_xlfn.IFNA(RTD($A$1,,"order",$A200,AD$6,$A$2),""))</f>
        <v/>
      </c>
      <c r="AE200" s="59" t="str">
        <f>IF($A200="","",_xlfn.IFNA(RTD($A$1,,"order",$A200,AE$6,$A$2),""))</f>
        <v/>
      </c>
      <c r="AF200" s="59" t="str">
        <f>IF($A200="","",_xlfn.IFNA(RTD($A$1,,"order",$A200,AF$6,$A$2),""))</f>
        <v/>
      </c>
      <c r="AG200" s="59" t="str">
        <f>IF($A200="","",_xlfn.IFNA(RTD($A$1,,"order",$A200,AG$6,$A$2),""))</f>
        <v/>
      </c>
      <c r="AH200" s="59" t="str">
        <f>IF($A200="","",_xlfn.IFNA(RTD($A$1,,"order",$A200,AH$6,$A$2),""))</f>
        <v/>
      </c>
      <c r="AI200" s="143" t="str">
        <f>IF($A200="","",_xlfn.IFNA(RTD($A$1,,"order",$A200,AI$6,$A$2),""))</f>
        <v/>
      </c>
      <c r="AJ200" s="59" t="str">
        <f>IF($A200="","",_xlfn.IFNA(RTD($A$1,,"order",$A200,AJ$6,$A$2),""))</f>
        <v/>
      </c>
      <c r="AK200" s="143" t="str">
        <f>IF($A200="","",_xlfn.IFNA(RTD($A$1,,"order",$A200,AK$6,$A$2),""))</f>
        <v/>
      </c>
      <c r="AL200" s="59" t="str">
        <f>IF($A200="","",_xlfn.IFNA(RTD($A$1,,"order",$A200,AL$6,$A$2),""))</f>
        <v/>
      </c>
      <c r="AM200" s="143" t="str">
        <f>IF($A200="","",_xlfn.IFNA(RTD($A$1,,"order",$A200,AM$6,$A$2),""))</f>
        <v/>
      </c>
      <c r="AN200" s="143" t="str">
        <f>IF($A200="","",_xlfn.IFNA(RTD($A$1,,"order",$A200,AN$6,$A$2),""))</f>
        <v/>
      </c>
      <c r="AO200" s="143" t="str">
        <f>IF($A200="","",_xlfn.IFNA(RTD($A$1,,"order",$A200,AO$6,$A$2),""))</f>
        <v/>
      </c>
      <c r="AP200" s="143" t="str">
        <f>IF($A200="","",_xlfn.IFNA(RTD($A$1,,"order",$A200,AP$6,$A$2),""))</f>
        <v/>
      </c>
      <c r="AQ200" s="143" t="str">
        <f>IF($A200="","",_xlfn.IFNA(RTD($A$1,,"order",$A200,AQ$6,$A$2),""))</f>
        <v/>
      </c>
      <c r="AR200" s="143" t="str">
        <f>IF($A200="","",_xlfn.IFNA(RTD($A$1,,"order",$A200,AR$6,$A$2),""))</f>
        <v/>
      </c>
      <c r="AS200" s="143" t="str">
        <f>IF($A200="","",_xlfn.IFNA(RTD($A$1,,"order",$A200,AS$6,$A$2),""))</f>
        <v/>
      </c>
      <c r="AT200" s="143" t="str">
        <f>IF($A200="","",_xlfn.IFNA(RTD($A$1,,"order",$A200,AT$6,$A$2),""))</f>
        <v/>
      </c>
      <c r="AU200" s="59" t="str">
        <f>IF($A200="","",_xlfn.IFNA(RTD($A$1,,"order",$A200,AU$6,$A$2),""))</f>
        <v/>
      </c>
      <c r="AV200" s="59" t="str">
        <f>IF($A200="","",_xlfn.IFNA(RTD($A$1,,"order",$A200,AV$6,$A$2),""))</f>
        <v/>
      </c>
      <c r="AW200" s="143" t="str">
        <f>IF($A200="","",_xlfn.IFNA(RTD($A$1,,"order",$A200,AW$6,$A$2),""))</f>
        <v/>
      </c>
      <c r="AX200" s="143" t="str">
        <f>IF($A200="","",_xlfn.IFNA(RTD($A$1,,"order",$A200,AX$6,$A$2),""))</f>
        <v/>
      </c>
      <c r="AY200" s="143" t="str">
        <f>IF($A200="","",_xlfn.IFNA(RTD($A$1,,"order",$A200,AY$6,$A$2),""))</f>
        <v/>
      </c>
      <c r="AZ200" s="143" t="str">
        <f>IF($A200="","",_xlfn.IFNA(RTD($A$1,,"order",$A200,AZ$6,$A$2),""))</f>
        <v/>
      </c>
      <c r="BA200" s="143" t="str">
        <f>IF($A200="","",_xlfn.IFNA(RTD($A$1,,"order",$A200,BA$6,$A$2),""))</f>
        <v/>
      </c>
      <c r="BB200" s="143" t="str">
        <f>IF($A200="","",_xlfn.IFNA(RTD($A$1,,"order",$A200,BB$6,$A$2),""))</f>
        <v/>
      </c>
      <c r="BC200" s="143" t="str">
        <f>IF($A200="","",_xlfn.IFNA(RTD($A$1,,"order",$A200,BC$6,$A$2),""))</f>
        <v/>
      </c>
      <c r="BD200" s="143" t="str">
        <f>IF($A200="","",_xlfn.IFNA(RTD($A$1,,"order",$A200,BD$6,$A$2),""))</f>
        <v/>
      </c>
      <c r="BE200" s="143" t="str">
        <f>IF($A200="","",_xlfn.IFNA(RTD($A$1,,"order",$A200,BE$6,$A$2),""))</f>
        <v/>
      </c>
      <c r="BF200" s="143" t="str">
        <f>IF($A200="","",_xlfn.IFNA(RTD($A$1,,"order",$A200,BF$6,$A$2),""))</f>
        <v/>
      </c>
      <c r="BG200" s="143" t="str">
        <f>IF($A200="","",_xlfn.IFNA(RTD($A$1,,"order",$A200,BG$6,$A$2),""))</f>
        <v/>
      </c>
      <c r="BH200" s="143" t="str">
        <f>IF($A200="","",_xlfn.IFNA(RTD($A$1,,"order",$A200,BH$6,$A$2),""))</f>
        <v/>
      </c>
      <c r="BI200" s="143" t="str">
        <f>IF($A200="","",_xlfn.IFNA(RTD($A$1,,"order",$A200,BI$6,$A$2),""))</f>
        <v/>
      </c>
      <c r="BJ200" s="143" t="str">
        <f>IF($A200="","",_xlfn.IFNA(RTD($A$1,,"order",$A200,BJ$6,$A$2),""))</f>
        <v/>
      </c>
      <c r="BK200" s="143" t="str">
        <f>IF($A200="","",_xlfn.IFNA(RTD($A$1,,"order",$A200,BK$6,$A$2),""))</f>
        <v/>
      </c>
      <c r="BL200" s="143" t="str">
        <f>IF($A200="","",_xlfn.IFNA(RTD($A$1,,"order",$A200,BL$6,$A$2),""))</f>
        <v/>
      </c>
      <c r="BM200" s="143" t="str">
        <f>IF($A200="","",_xlfn.IFNA(RTD($A$1,,"order",$A200,BM$6,$A$2),""))</f>
        <v/>
      </c>
      <c r="BN200" s="143" t="str">
        <f>IF($A200="","",_xlfn.IFNA(RTD($A$1,,"order",$A200,BN$6,$A$2),""))</f>
        <v/>
      </c>
      <c r="BO200" s="149" t="str">
        <f>IF($A200="","",_xlfn.IFNA(RTD($A$1,,"order",$A200,BO$6,$A$2),""))</f>
        <v/>
      </c>
      <c r="BP200" s="149" t="str">
        <f>IF($A200="","",_xlfn.IFNA(RTD($A$1,,"order",$A200,BP$6,$A$2),""))</f>
        <v/>
      </c>
      <c r="BQ200" s="149" t="str">
        <f>IF($A200="","",_xlfn.IFNA(RTD($A$1,,"order",$A200,BQ$6,$A$2),""))</f>
        <v/>
      </c>
      <c r="BR200" s="59" t="str">
        <f>IF($A200="","",_xlfn.IFNA(RTD($A$1,,"order",$A200,BR$6,$A$2),""))</f>
        <v/>
      </c>
      <c r="BS200" s="59" t="str">
        <f>IF($A200="","",_xlfn.IFNA(RTD($A$1,,"order",$A200,BS$6,$A$2),""))</f>
        <v/>
      </c>
      <c r="BT200" s="59" t="str">
        <f>IF($A200="","",_xlfn.IFNA(RTD($A$1,,"order",$A200,BT$6,$A$2),""))</f>
        <v/>
      </c>
      <c r="BU200" s="59" t="str">
        <f>IF($A200="","",_xlfn.IFNA(RTD($A$1,,"order",$A200,BU$6,$A$2),""))</f>
        <v/>
      </c>
      <c r="BV200" s="59" t="str">
        <f>IF($A200="","",_xlfn.IFNA(RTD($A$1,,"order",$A200,BV$6,$A$2),""))</f>
        <v/>
      </c>
      <c r="BW200" s="59" t="str">
        <f>IF($A200="","",_xlfn.IFNA(RTD($A$1,,"order",$A200,BW$6,$A$2),""))</f>
        <v/>
      </c>
      <c r="BX200" s="59" t="str">
        <f>IF($A200="","",_xlfn.IFNA(RTD($A$1,,"order",$A200,BX$6,$A$2),""))</f>
        <v/>
      </c>
      <c r="BY200" s="59" t="str">
        <f>IF($A200="","",_xlfn.IFNA(RTD($A$1,,"order",$A200,BY$6,$A$2),""))</f>
        <v/>
      </c>
      <c r="BZ200" s="59" t="str">
        <f>IF($A200="","",_xlfn.IFNA(RTD($A$1,,"order",$A200,BZ$6,$A$2),""))</f>
        <v/>
      </c>
      <c r="CA200" s="59" t="str">
        <f>IF($A200="","",_xlfn.IFNA(RTD($A$1,,"order",$A200,CA$6,$A$2),""))</f>
        <v/>
      </c>
      <c r="CB200" s="59" t="str">
        <f>IF($A200="","",_xlfn.IFNA(RTD($A$1,,"order",$A200,CB$6,$A$2),""))</f>
        <v/>
      </c>
    </row>
    <row r="201" spans="1:80" x14ac:dyDescent="0.55000000000000004">
      <c r="A201" s="59" t="str">
        <f>IF(LiveOn,IFERROR(MID(","&amp;$B$5&amp;",",FIND(CHAR(1),SUBSTITUTE(","&amp;$B$5&amp;",",",",CHAR(1),ROWS($A$7:A201)))+1,FIND(CHAR(1),SUBSTITUTE(","&amp;$B$5&amp;",",",",CHAR(1),ROWS($A$7:A201)+1))-FIND(CHAR(1),SUBSTITUTE(","&amp;$B$5&amp;",",",",CHAR(1),ROWS($A$7:A201)))-1),""),"")</f>
        <v/>
      </c>
      <c r="B201" s="115" t="str">
        <f>IF($A201="","",IF(ISNUMBER(UtcOffset),IF(ISNUMBER(RTD($A$1,,"order",$A201,B$6,$A$2)),RTD($A$1,,"order",$A201,B$6,$A$2)+UtcOffset,RTD($A$1,,"order",$A201,B$6,$A$2)),""))</f>
        <v/>
      </c>
      <c r="C201" s="115" t="str">
        <f>IF($A201="","",IF(ISNUMBER(UtcOffset),IF(ISNUMBER(RTD($A$1,,"order",$A201,C$6,$A$2)),RTD($A$1,,"order",$A201,C$6,$A$2)+UtcOffset,RTD($A$1,,"order",$A201,C$6,$A$2)),""))</f>
        <v/>
      </c>
      <c r="D201" s="61" t="str">
        <f>IF($A201="","",_xlfn.IFNA(RTD($A$1,,"order",$A201,D$6,$A$2),""))</f>
        <v/>
      </c>
      <c r="E201" s="123" t="str">
        <f>IF($A201="","",_xlfn.IFNA(RTD($A$1,,"order",$A201,E$6,$A$2),""))</f>
        <v/>
      </c>
      <c r="F201" s="130" t="str">
        <f>IF($A201="","",_xlfn.IFNA(RTD($A$1,,"order",$A201,F$6,$A$2),""))</f>
        <v/>
      </c>
      <c r="G201" s="130" t="str">
        <f>IF($A201="","",_xlfn.IFNA(RTD($A$1,,"order",$A201,G$6,$A$2),""))</f>
        <v/>
      </c>
      <c r="H201" s="82" t="str">
        <f>IF($A201="","",_xlfn.IFNA(RTD($A$1,,"order",$A201,H$6,$A$2),""))</f>
        <v/>
      </c>
      <c r="I201" s="135" t="str">
        <f>IF($A201="","",_xlfn.IFNA(RTD($A$1,,"order",$A201,I$6,$A$2),""))</f>
        <v/>
      </c>
      <c r="J201" s="135" t="str">
        <f>IF($A201="","",_xlfn.IFNA(RTD($A$1,,"order",$A201,J$6,$A$2),""))</f>
        <v/>
      </c>
      <c r="K201" s="139" t="str">
        <f>IF($A201="","",_xlfn.IFNA(RTD($A$1,,"order",$A201,K$6,$A$2),""))</f>
        <v/>
      </c>
      <c r="L201" s="139" t="str">
        <f>IF($A201="","",_xlfn.IFNA(RTD($A$1,,"order",$A201,L$6,$A$2),""))</f>
        <v/>
      </c>
      <c r="M201" s="62" t="str">
        <f>IF($A201="","",_xlfn.IFNA(RTD($A$1,,"order",$A201,M$6,$A$2),""))</f>
        <v/>
      </c>
      <c r="N201" s="62" t="str">
        <f>IF($A201="","",_xlfn.IFNA(RTD($A$1,,"order",$A201,N$6,$A$2),""))</f>
        <v/>
      </c>
      <c r="O201" s="142" t="str">
        <f>IF($A201="","",_xlfn.IFNA(RTD($A$1,,"order",$A201,O$6,$A$2),""))</f>
        <v/>
      </c>
      <c r="P201" s="142" t="str">
        <f>IF($A201="","",_xlfn.IFNA(RTD($A$1,,"order",$A201,P$6,$A$2),""))</f>
        <v/>
      </c>
      <c r="Q201" s="152" t="str">
        <f>IF($A201="","",_xlfn.IFNA(RTD($A$1,,"order",$A201,Q$6,$A$2),""))</f>
        <v/>
      </c>
      <c r="R201" s="59" t="str">
        <f>IF($A201="","",_xlfn.IFNA(RTD($A$1,,"order",$A201,R$6,$A$2),""))</f>
        <v/>
      </c>
      <c r="S201" s="59" t="str">
        <f>IF($A201="","",_xlfn.IFNA(RTD($A$1,,"order",$A201,S$6,$A$2),""))</f>
        <v/>
      </c>
      <c r="T201" s="143" t="str">
        <f>IF($A201="","",_xlfn.IFNA(RTD($A$1,,"order",$A201,T$6,$A$2),""))</f>
        <v/>
      </c>
      <c r="U201" s="143" t="str">
        <f>IF($A201="","",_xlfn.IFNA(RTD($A$1,,"order",$A201,U$6,$A$2),""))</f>
        <v/>
      </c>
      <c r="V201" s="143" t="str">
        <f>IF($A201="","",_xlfn.IFNA(RTD($A$1,,"order",$A201,V$6,$A$2),""))</f>
        <v/>
      </c>
      <c r="W201" s="143" t="str">
        <f>IF($A201="","",_xlfn.IFNA(RTD($A$1,,"order",$A201,W$6,$A$2),""))</f>
        <v/>
      </c>
      <c r="X201" s="147" t="str">
        <f>IF($A201="","",_xlfn.IFNA(RTD($A$1,,"order",$A201,X$6,$A$2),""))</f>
        <v/>
      </c>
      <c r="Y201" s="147" t="str">
        <f>IF($A201="","",_xlfn.IFNA(RTD($A$1,,"order",$A201,Y$6,$A$2),""))</f>
        <v/>
      </c>
      <c r="Z201" s="143" t="str">
        <f>IF($A201="","",_xlfn.IFNA(RTD($A$1,,"order",$A201,Z$6,$A$2),""))</f>
        <v/>
      </c>
      <c r="AA201" s="143" t="str">
        <f>IF($A201="","",_xlfn.IFNA(RTD($A$1,,"order",$A201,AA$6,$A$2),""))</f>
        <v/>
      </c>
      <c r="AB201" s="143" t="str">
        <f>IF($A201="","",_xlfn.IFNA(RTD($A$1,,"order",$A201,AB$6,$A$2),""))</f>
        <v/>
      </c>
      <c r="AC201" s="143" t="str">
        <f>IF($A201="","",_xlfn.IFNA(RTD($A$1,,"order",$A201,AC$6,$A$2),""))</f>
        <v/>
      </c>
      <c r="AD201" s="143" t="str">
        <f>IF($A201="","",_xlfn.IFNA(RTD($A$1,,"order",$A201,AD$6,$A$2),""))</f>
        <v/>
      </c>
      <c r="AE201" s="59" t="str">
        <f>IF($A201="","",_xlfn.IFNA(RTD($A$1,,"order",$A201,AE$6,$A$2),""))</f>
        <v/>
      </c>
      <c r="AF201" s="59" t="str">
        <f>IF($A201="","",_xlfn.IFNA(RTD($A$1,,"order",$A201,AF$6,$A$2),""))</f>
        <v/>
      </c>
      <c r="AG201" s="59" t="str">
        <f>IF($A201="","",_xlfn.IFNA(RTD($A$1,,"order",$A201,AG$6,$A$2),""))</f>
        <v/>
      </c>
      <c r="AH201" s="59" t="str">
        <f>IF($A201="","",_xlfn.IFNA(RTD($A$1,,"order",$A201,AH$6,$A$2),""))</f>
        <v/>
      </c>
      <c r="AI201" s="143" t="str">
        <f>IF($A201="","",_xlfn.IFNA(RTD($A$1,,"order",$A201,AI$6,$A$2),""))</f>
        <v/>
      </c>
      <c r="AJ201" s="59" t="str">
        <f>IF($A201="","",_xlfn.IFNA(RTD($A$1,,"order",$A201,AJ$6,$A$2),""))</f>
        <v/>
      </c>
      <c r="AK201" s="143" t="str">
        <f>IF($A201="","",_xlfn.IFNA(RTD($A$1,,"order",$A201,AK$6,$A$2),""))</f>
        <v/>
      </c>
      <c r="AL201" s="59" t="str">
        <f>IF($A201="","",_xlfn.IFNA(RTD($A$1,,"order",$A201,AL$6,$A$2),""))</f>
        <v/>
      </c>
      <c r="AM201" s="143" t="str">
        <f>IF($A201="","",_xlfn.IFNA(RTD($A$1,,"order",$A201,AM$6,$A$2),""))</f>
        <v/>
      </c>
      <c r="AN201" s="143" t="str">
        <f>IF($A201="","",_xlfn.IFNA(RTD($A$1,,"order",$A201,AN$6,$A$2),""))</f>
        <v/>
      </c>
      <c r="AO201" s="143" t="str">
        <f>IF($A201="","",_xlfn.IFNA(RTD($A$1,,"order",$A201,AO$6,$A$2),""))</f>
        <v/>
      </c>
      <c r="AP201" s="143" t="str">
        <f>IF($A201="","",_xlfn.IFNA(RTD($A$1,,"order",$A201,AP$6,$A$2),""))</f>
        <v/>
      </c>
      <c r="AQ201" s="143" t="str">
        <f>IF($A201="","",_xlfn.IFNA(RTD($A$1,,"order",$A201,AQ$6,$A$2),""))</f>
        <v/>
      </c>
      <c r="AR201" s="143" t="str">
        <f>IF($A201="","",_xlfn.IFNA(RTD($A$1,,"order",$A201,AR$6,$A$2),""))</f>
        <v/>
      </c>
      <c r="AS201" s="143" t="str">
        <f>IF($A201="","",_xlfn.IFNA(RTD($A$1,,"order",$A201,AS$6,$A$2),""))</f>
        <v/>
      </c>
      <c r="AT201" s="143" t="str">
        <f>IF($A201="","",_xlfn.IFNA(RTD($A$1,,"order",$A201,AT$6,$A$2),""))</f>
        <v/>
      </c>
      <c r="AU201" s="59" t="str">
        <f>IF($A201="","",_xlfn.IFNA(RTD($A$1,,"order",$A201,AU$6,$A$2),""))</f>
        <v/>
      </c>
      <c r="AV201" s="59" t="str">
        <f>IF($A201="","",_xlfn.IFNA(RTD($A$1,,"order",$A201,AV$6,$A$2),""))</f>
        <v/>
      </c>
      <c r="AW201" s="143" t="str">
        <f>IF($A201="","",_xlfn.IFNA(RTD($A$1,,"order",$A201,AW$6,$A$2),""))</f>
        <v/>
      </c>
      <c r="AX201" s="143" t="str">
        <f>IF($A201="","",_xlfn.IFNA(RTD($A$1,,"order",$A201,AX$6,$A$2),""))</f>
        <v/>
      </c>
      <c r="AY201" s="143" t="str">
        <f>IF($A201="","",_xlfn.IFNA(RTD($A$1,,"order",$A201,AY$6,$A$2),""))</f>
        <v/>
      </c>
      <c r="AZ201" s="143" t="str">
        <f>IF($A201="","",_xlfn.IFNA(RTD($A$1,,"order",$A201,AZ$6,$A$2),""))</f>
        <v/>
      </c>
      <c r="BA201" s="143" t="str">
        <f>IF($A201="","",_xlfn.IFNA(RTD($A$1,,"order",$A201,BA$6,$A$2),""))</f>
        <v/>
      </c>
      <c r="BB201" s="143" t="str">
        <f>IF($A201="","",_xlfn.IFNA(RTD($A$1,,"order",$A201,BB$6,$A$2),""))</f>
        <v/>
      </c>
      <c r="BC201" s="143" t="str">
        <f>IF($A201="","",_xlfn.IFNA(RTD($A$1,,"order",$A201,BC$6,$A$2),""))</f>
        <v/>
      </c>
      <c r="BD201" s="143" t="str">
        <f>IF($A201="","",_xlfn.IFNA(RTD($A$1,,"order",$A201,BD$6,$A$2),""))</f>
        <v/>
      </c>
      <c r="BE201" s="143" t="str">
        <f>IF($A201="","",_xlfn.IFNA(RTD($A$1,,"order",$A201,BE$6,$A$2),""))</f>
        <v/>
      </c>
      <c r="BF201" s="143" t="str">
        <f>IF($A201="","",_xlfn.IFNA(RTD($A$1,,"order",$A201,BF$6,$A$2),""))</f>
        <v/>
      </c>
      <c r="BG201" s="143" t="str">
        <f>IF($A201="","",_xlfn.IFNA(RTD($A$1,,"order",$A201,BG$6,$A$2),""))</f>
        <v/>
      </c>
      <c r="BH201" s="143" t="str">
        <f>IF($A201="","",_xlfn.IFNA(RTD($A$1,,"order",$A201,BH$6,$A$2),""))</f>
        <v/>
      </c>
      <c r="BI201" s="143" t="str">
        <f>IF($A201="","",_xlfn.IFNA(RTD($A$1,,"order",$A201,BI$6,$A$2),""))</f>
        <v/>
      </c>
      <c r="BJ201" s="143" t="str">
        <f>IF($A201="","",_xlfn.IFNA(RTD($A$1,,"order",$A201,BJ$6,$A$2),""))</f>
        <v/>
      </c>
      <c r="BK201" s="143" t="str">
        <f>IF($A201="","",_xlfn.IFNA(RTD($A$1,,"order",$A201,BK$6,$A$2),""))</f>
        <v/>
      </c>
      <c r="BL201" s="143" t="str">
        <f>IF($A201="","",_xlfn.IFNA(RTD($A$1,,"order",$A201,BL$6,$A$2),""))</f>
        <v/>
      </c>
      <c r="BM201" s="143" t="str">
        <f>IF($A201="","",_xlfn.IFNA(RTD($A$1,,"order",$A201,BM$6,$A$2),""))</f>
        <v/>
      </c>
      <c r="BN201" s="143" t="str">
        <f>IF($A201="","",_xlfn.IFNA(RTD($A$1,,"order",$A201,BN$6,$A$2),""))</f>
        <v/>
      </c>
      <c r="BO201" s="149" t="str">
        <f>IF($A201="","",_xlfn.IFNA(RTD($A$1,,"order",$A201,BO$6,$A$2),""))</f>
        <v/>
      </c>
      <c r="BP201" s="149" t="str">
        <f>IF($A201="","",_xlfn.IFNA(RTD($A$1,,"order",$A201,BP$6,$A$2),""))</f>
        <v/>
      </c>
      <c r="BQ201" s="149" t="str">
        <f>IF($A201="","",_xlfn.IFNA(RTD($A$1,,"order",$A201,BQ$6,$A$2),""))</f>
        <v/>
      </c>
      <c r="BR201" s="59" t="str">
        <f>IF($A201="","",_xlfn.IFNA(RTD($A$1,,"order",$A201,BR$6,$A$2),""))</f>
        <v/>
      </c>
      <c r="BS201" s="59" t="str">
        <f>IF($A201="","",_xlfn.IFNA(RTD($A$1,,"order",$A201,BS$6,$A$2),""))</f>
        <v/>
      </c>
      <c r="BT201" s="59" t="str">
        <f>IF($A201="","",_xlfn.IFNA(RTD($A$1,,"order",$A201,BT$6,$A$2),""))</f>
        <v/>
      </c>
      <c r="BU201" s="59" t="str">
        <f>IF($A201="","",_xlfn.IFNA(RTD($A$1,,"order",$A201,BU$6,$A$2),""))</f>
        <v/>
      </c>
      <c r="BV201" s="59" t="str">
        <f>IF($A201="","",_xlfn.IFNA(RTD($A$1,,"order",$A201,BV$6,$A$2),""))</f>
        <v/>
      </c>
      <c r="BW201" s="59" t="str">
        <f>IF($A201="","",_xlfn.IFNA(RTD($A$1,,"order",$A201,BW$6,$A$2),""))</f>
        <v/>
      </c>
      <c r="BX201" s="59" t="str">
        <f>IF($A201="","",_xlfn.IFNA(RTD($A$1,,"order",$A201,BX$6,$A$2),""))</f>
        <v/>
      </c>
      <c r="BY201" s="59" t="str">
        <f>IF($A201="","",_xlfn.IFNA(RTD($A$1,,"order",$A201,BY$6,$A$2),""))</f>
        <v/>
      </c>
      <c r="BZ201" s="59" t="str">
        <f>IF($A201="","",_xlfn.IFNA(RTD($A$1,,"order",$A201,BZ$6,$A$2),""))</f>
        <v/>
      </c>
      <c r="CA201" s="59" t="str">
        <f>IF($A201="","",_xlfn.IFNA(RTD($A$1,,"order",$A201,CA$6,$A$2),""))</f>
        <v/>
      </c>
      <c r="CB201" s="59" t="str">
        <f>IF($A201="","",_xlfn.IFNA(RTD($A$1,,"order",$A201,CB$6,$A$2),""))</f>
        <v/>
      </c>
    </row>
    <row r="202" spans="1:80" x14ac:dyDescent="0.55000000000000004">
      <c r="A202" s="59" t="str">
        <f>IF(LiveOn,IFERROR(MID(","&amp;$B$5&amp;",",FIND(CHAR(1),SUBSTITUTE(","&amp;$B$5&amp;",",",",CHAR(1),ROWS($A$7:A202)))+1,FIND(CHAR(1),SUBSTITUTE(","&amp;$B$5&amp;",",",",CHAR(1),ROWS($A$7:A202)+1))-FIND(CHAR(1),SUBSTITUTE(","&amp;$B$5&amp;",",",",CHAR(1),ROWS($A$7:A202)))-1),""),"")</f>
        <v/>
      </c>
      <c r="B202" s="115" t="str">
        <f>IF($A202="","",IF(ISNUMBER(UtcOffset),IF(ISNUMBER(RTD($A$1,,"order",$A202,B$6,$A$2)),RTD($A$1,,"order",$A202,B$6,$A$2)+UtcOffset,RTD($A$1,,"order",$A202,B$6,$A$2)),""))</f>
        <v/>
      </c>
      <c r="C202" s="115" t="str">
        <f>IF($A202="","",IF(ISNUMBER(UtcOffset),IF(ISNUMBER(RTD($A$1,,"order",$A202,C$6,$A$2)),RTD($A$1,,"order",$A202,C$6,$A$2)+UtcOffset,RTD($A$1,,"order",$A202,C$6,$A$2)),""))</f>
        <v/>
      </c>
      <c r="D202" s="61" t="str">
        <f>IF($A202="","",_xlfn.IFNA(RTD($A$1,,"order",$A202,D$6,$A$2),""))</f>
        <v/>
      </c>
      <c r="E202" s="123" t="str">
        <f>IF($A202="","",_xlfn.IFNA(RTD($A$1,,"order",$A202,E$6,$A$2),""))</f>
        <v/>
      </c>
      <c r="F202" s="130" t="str">
        <f>IF($A202="","",_xlfn.IFNA(RTD($A$1,,"order",$A202,F$6,$A$2),""))</f>
        <v/>
      </c>
      <c r="G202" s="130" t="str">
        <f>IF($A202="","",_xlfn.IFNA(RTD($A$1,,"order",$A202,G$6,$A$2),""))</f>
        <v/>
      </c>
      <c r="H202" s="82" t="str">
        <f>IF($A202="","",_xlfn.IFNA(RTD($A$1,,"order",$A202,H$6,$A$2),""))</f>
        <v/>
      </c>
      <c r="I202" s="135" t="str">
        <f>IF($A202="","",_xlfn.IFNA(RTD($A$1,,"order",$A202,I$6,$A$2),""))</f>
        <v/>
      </c>
      <c r="J202" s="135" t="str">
        <f>IF($A202="","",_xlfn.IFNA(RTD($A$1,,"order",$A202,J$6,$A$2),""))</f>
        <v/>
      </c>
      <c r="K202" s="139" t="str">
        <f>IF($A202="","",_xlfn.IFNA(RTD($A$1,,"order",$A202,K$6,$A$2),""))</f>
        <v/>
      </c>
      <c r="L202" s="139" t="str">
        <f>IF($A202="","",_xlfn.IFNA(RTD($A$1,,"order",$A202,L$6,$A$2),""))</f>
        <v/>
      </c>
      <c r="M202" s="62" t="str">
        <f>IF($A202="","",_xlfn.IFNA(RTD($A$1,,"order",$A202,M$6,$A$2),""))</f>
        <v/>
      </c>
      <c r="N202" s="62" t="str">
        <f>IF($A202="","",_xlfn.IFNA(RTD($A$1,,"order",$A202,N$6,$A$2),""))</f>
        <v/>
      </c>
      <c r="O202" s="142" t="str">
        <f>IF($A202="","",_xlfn.IFNA(RTD($A$1,,"order",$A202,O$6,$A$2),""))</f>
        <v/>
      </c>
      <c r="P202" s="142" t="str">
        <f>IF($A202="","",_xlfn.IFNA(RTD($A$1,,"order",$A202,P$6,$A$2),""))</f>
        <v/>
      </c>
      <c r="Q202" s="152" t="str">
        <f>IF($A202="","",_xlfn.IFNA(RTD($A$1,,"order",$A202,Q$6,$A$2),""))</f>
        <v/>
      </c>
      <c r="R202" s="59" t="str">
        <f>IF($A202="","",_xlfn.IFNA(RTD($A$1,,"order",$A202,R$6,$A$2),""))</f>
        <v/>
      </c>
      <c r="S202" s="59" t="str">
        <f>IF($A202="","",_xlfn.IFNA(RTD($A$1,,"order",$A202,S$6,$A$2),""))</f>
        <v/>
      </c>
      <c r="T202" s="143" t="str">
        <f>IF($A202="","",_xlfn.IFNA(RTD($A$1,,"order",$A202,T$6,$A$2),""))</f>
        <v/>
      </c>
      <c r="U202" s="143" t="str">
        <f>IF($A202="","",_xlfn.IFNA(RTD($A$1,,"order",$A202,U$6,$A$2),""))</f>
        <v/>
      </c>
      <c r="V202" s="143" t="str">
        <f>IF($A202="","",_xlfn.IFNA(RTD($A$1,,"order",$A202,V$6,$A$2),""))</f>
        <v/>
      </c>
      <c r="W202" s="143" t="str">
        <f>IF($A202="","",_xlfn.IFNA(RTD($A$1,,"order",$A202,W$6,$A$2),""))</f>
        <v/>
      </c>
      <c r="X202" s="147" t="str">
        <f>IF($A202="","",_xlfn.IFNA(RTD($A$1,,"order",$A202,X$6,$A$2),""))</f>
        <v/>
      </c>
      <c r="Y202" s="147" t="str">
        <f>IF($A202="","",_xlfn.IFNA(RTD($A$1,,"order",$A202,Y$6,$A$2),""))</f>
        <v/>
      </c>
      <c r="Z202" s="143" t="str">
        <f>IF($A202="","",_xlfn.IFNA(RTD($A$1,,"order",$A202,Z$6,$A$2),""))</f>
        <v/>
      </c>
      <c r="AA202" s="143" t="str">
        <f>IF($A202="","",_xlfn.IFNA(RTD($A$1,,"order",$A202,AA$6,$A$2),""))</f>
        <v/>
      </c>
      <c r="AB202" s="143" t="str">
        <f>IF($A202="","",_xlfn.IFNA(RTD($A$1,,"order",$A202,AB$6,$A$2),""))</f>
        <v/>
      </c>
      <c r="AC202" s="143" t="str">
        <f>IF($A202="","",_xlfn.IFNA(RTD($A$1,,"order",$A202,AC$6,$A$2),""))</f>
        <v/>
      </c>
      <c r="AD202" s="143" t="str">
        <f>IF($A202="","",_xlfn.IFNA(RTD($A$1,,"order",$A202,AD$6,$A$2),""))</f>
        <v/>
      </c>
      <c r="AE202" s="59" t="str">
        <f>IF($A202="","",_xlfn.IFNA(RTD($A$1,,"order",$A202,AE$6,$A$2),""))</f>
        <v/>
      </c>
      <c r="AF202" s="59" t="str">
        <f>IF($A202="","",_xlfn.IFNA(RTD($A$1,,"order",$A202,AF$6,$A$2),""))</f>
        <v/>
      </c>
      <c r="AG202" s="59" t="str">
        <f>IF($A202="","",_xlfn.IFNA(RTD($A$1,,"order",$A202,AG$6,$A$2),""))</f>
        <v/>
      </c>
      <c r="AH202" s="59" t="str">
        <f>IF($A202="","",_xlfn.IFNA(RTD($A$1,,"order",$A202,AH$6,$A$2),""))</f>
        <v/>
      </c>
      <c r="AI202" s="143" t="str">
        <f>IF($A202="","",_xlfn.IFNA(RTD($A$1,,"order",$A202,AI$6,$A$2),""))</f>
        <v/>
      </c>
      <c r="AJ202" s="59" t="str">
        <f>IF($A202="","",_xlfn.IFNA(RTD($A$1,,"order",$A202,AJ$6,$A$2),""))</f>
        <v/>
      </c>
      <c r="AK202" s="143" t="str">
        <f>IF($A202="","",_xlfn.IFNA(RTD($A$1,,"order",$A202,AK$6,$A$2),""))</f>
        <v/>
      </c>
      <c r="AL202" s="59" t="str">
        <f>IF($A202="","",_xlfn.IFNA(RTD($A$1,,"order",$A202,AL$6,$A$2),""))</f>
        <v/>
      </c>
      <c r="AM202" s="143" t="str">
        <f>IF($A202="","",_xlfn.IFNA(RTD($A$1,,"order",$A202,AM$6,$A$2),""))</f>
        <v/>
      </c>
      <c r="AN202" s="143" t="str">
        <f>IF($A202="","",_xlfn.IFNA(RTD($A$1,,"order",$A202,AN$6,$A$2),""))</f>
        <v/>
      </c>
      <c r="AO202" s="143" t="str">
        <f>IF($A202="","",_xlfn.IFNA(RTD($A$1,,"order",$A202,AO$6,$A$2),""))</f>
        <v/>
      </c>
      <c r="AP202" s="143" t="str">
        <f>IF($A202="","",_xlfn.IFNA(RTD($A$1,,"order",$A202,AP$6,$A$2),""))</f>
        <v/>
      </c>
      <c r="AQ202" s="143" t="str">
        <f>IF($A202="","",_xlfn.IFNA(RTD($A$1,,"order",$A202,AQ$6,$A$2),""))</f>
        <v/>
      </c>
      <c r="AR202" s="143" t="str">
        <f>IF($A202="","",_xlfn.IFNA(RTD($A$1,,"order",$A202,AR$6,$A$2),""))</f>
        <v/>
      </c>
      <c r="AS202" s="143" t="str">
        <f>IF($A202="","",_xlfn.IFNA(RTD($A$1,,"order",$A202,AS$6,$A$2),""))</f>
        <v/>
      </c>
      <c r="AT202" s="143" t="str">
        <f>IF($A202="","",_xlfn.IFNA(RTD($A$1,,"order",$A202,AT$6,$A$2),""))</f>
        <v/>
      </c>
      <c r="AU202" s="59" t="str">
        <f>IF($A202="","",_xlfn.IFNA(RTD($A$1,,"order",$A202,AU$6,$A$2),""))</f>
        <v/>
      </c>
      <c r="AV202" s="59" t="str">
        <f>IF($A202="","",_xlfn.IFNA(RTD($A$1,,"order",$A202,AV$6,$A$2),""))</f>
        <v/>
      </c>
      <c r="AW202" s="143" t="str">
        <f>IF($A202="","",_xlfn.IFNA(RTD($A$1,,"order",$A202,AW$6,$A$2),""))</f>
        <v/>
      </c>
      <c r="AX202" s="143" t="str">
        <f>IF($A202="","",_xlfn.IFNA(RTD($A$1,,"order",$A202,AX$6,$A$2),""))</f>
        <v/>
      </c>
      <c r="AY202" s="143" t="str">
        <f>IF($A202="","",_xlfn.IFNA(RTD($A$1,,"order",$A202,AY$6,$A$2),""))</f>
        <v/>
      </c>
      <c r="AZ202" s="143" t="str">
        <f>IF($A202="","",_xlfn.IFNA(RTD($A$1,,"order",$A202,AZ$6,$A$2),""))</f>
        <v/>
      </c>
      <c r="BA202" s="143" t="str">
        <f>IF($A202="","",_xlfn.IFNA(RTD($A$1,,"order",$A202,BA$6,$A$2),""))</f>
        <v/>
      </c>
      <c r="BB202" s="143" t="str">
        <f>IF($A202="","",_xlfn.IFNA(RTD($A$1,,"order",$A202,BB$6,$A$2),""))</f>
        <v/>
      </c>
      <c r="BC202" s="143" t="str">
        <f>IF($A202="","",_xlfn.IFNA(RTD($A$1,,"order",$A202,BC$6,$A$2),""))</f>
        <v/>
      </c>
      <c r="BD202" s="143" t="str">
        <f>IF($A202="","",_xlfn.IFNA(RTD($A$1,,"order",$A202,BD$6,$A$2),""))</f>
        <v/>
      </c>
      <c r="BE202" s="143" t="str">
        <f>IF($A202="","",_xlfn.IFNA(RTD($A$1,,"order",$A202,BE$6,$A$2),""))</f>
        <v/>
      </c>
      <c r="BF202" s="143" t="str">
        <f>IF($A202="","",_xlfn.IFNA(RTD($A$1,,"order",$A202,BF$6,$A$2),""))</f>
        <v/>
      </c>
      <c r="BG202" s="143" t="str">
        <f>IF($A202="","",_xlfn.IFNA(RTD($A$1,,"order",$A202,BG$6,$A$2),""))</f>
        <v/>
      </c>
      <c r="BH202" s="143" t="str">
        <f>IF($A202="","",_xlfn.IFNA(RTD($A$1,,"order",$A202,BH$6,$A$2),""))</f>
        <v/>
      </c>
      <c r="BI202" s="143" t="str">
        <f>IF($A202="","",_xlfn.IFNA(RTD($A$1,,"order",$A202,BI$6,$A$2),""))</f>
        <v/>
      </c>
      <c r="BJ202" s="143" t="str">
        <f>IF($A202="","",_xlfn.IFNA(RTD($A$1,,"order",$A202,BJ$6,$A$2),""))</f>
        <v/>
      </c>
      <c r="BK202" s="143" t="str">
        <f>IF($A202="","",_xlfn.IFNA(RTD($A$1,,"order",$A202,BK$6,$A$2),""))</f>
        <v/>
      </c>
      <c r="BL202" s="143" t="str">
        <f>IF($A202="","",_xlfn.IFNA(RTD($A$1,,"order",$A202,BL$6,$A$2),""))</f>
        <v/>
      </c>
      <c r="BM202" s="143" t="str">
        <f>IF($A202="","",_xlfn.IFNA(RTD($A$1,,"order",$A202,BM$6,$A$2),""))</f>
        <v/>
      </c>
      <c r="BN202" s="143" t="str">
        <f>IF($A202="","",_xlfn.IFNA(RTD($A$1,,"order",$A202,BN$6,$A$2),""))</f>
        <v/>
      </c>
      <c r="BO202" s="149" t="str">
        <f>IF($A202="","",_xlfn.IFNA(RTD($A$1,,"order",$A202,BO$6,$A$2),""))</f>
        <v/>
      </c>
      <c r="BP202" s="149" t="str">
        <f>IF($A202="","",_xlfn.IFNA(RTD($A$1,,"order",$A202,BP$6,$A$2),""))</f>
        <v/>
      </c>
      <c r="BQ202" s="149" t="str">
        <f>IF($A202="","",_xlfn.IFNA(RTD($A$1,,"order",$A202,BQ$6,$A$2),""))</f>
        <v/>
      </c>
      <c r="BR202" s="59" t="str">
        <f>IF($A202="","",_xlfn.IFNA(RTD($A$1,,"order",$A202,BR$6,$A$2),""))</f>
        <v/>
      </c>
      <c r="BS202" s="59" t="str">
        <f>IF($A202="","",_xlfn.IFNA(RTD($A$1,,"order",$A202,BS$6,$A$2),""))</f>
        <v/>
      </c>
      <c r="BT202" s="59" t="str">
        <f>IF($A202="","",_xlfn.IFNA(RTD($A$1,,"order",$A202,BT$6,$A$2),""))</f>
        <v/>
      </c>
      <c r="BU202" s="59" t="str">
        <f>IF($A202="","",_xlfn.IFNA(RTD($A$1,,"order",$A202,BU$6,$A$2),""))</f>
        <v/>
      </c>
      <c r="BV202" s="59" t="str">
        <f>IF($A202="","",_xlfn.IFNA(RTD($A$1,,"order",$A202,BV$6,$A$2),""))</f>
        <v/>
      </c>
      <c r="BW202" s="59" t="str">
        <f>IF($A202="","",_xlfn.IFNA(RTD($A$1,,"order",$A202,BW$6,$A$2),""))</f>
        <v/>
      </c>
      <c r="BX202" s="59" t="str">
        <f>IF($A202="","",_xlfn.IFNA(RTD($A$1,,"order",$A202,BX$6,$A$2),""))</f>
        <v/>
      </c>
      <c r="BY202" s="59" t="str">
        <f>IF($A202="","",_xlfn.IFNA(RTD($A$1,,"order",$A202,BY$6,$A$2),""))</f>
        <v/>
      </c>
      <c r="BZ202" s="59" t="str">
        <f>IF($A202="","",_xlfn.IFNA(RTD($A$1,,"order",$A202,BZ$6,$A$2),""))</f>
        <v/>
      </c>
      <c r="CA202" s="59" t="str">
        <f>IF($A202="","",_xlfn.IFNA(RTD($A$1,,"order",$A202,CA$6,$A$2),""))</f>
        <v/>
      </c>
      <c r="CB202" s="59" t="str">
        <f>IF($A202="","",_xlfn.IFNA(RTD($A$1,,"order",$A202,CB$6,$A$2),""))</f>
        <v/>
      </c>
    </row>
    <row r="203" spans="1:80" x14ac:dyDescent="0.55000000000000004">
      <c r="A203" s="59" t="str">
        <f>IF(LiveOn,IFERROR(MID(","&amp;$B$5&amp;",",FIND(CHAR(1),SUBSTITUTE(","&amp;$B$5&amp;",",",",CHAR(1),ROWS($A$7:A203)))+1,FIND(CHAR(1),SUBSTITUTE(","&amp;$B$5&amp;",",",",CHAR(1),ROWS($A$7:A203)+1))-FIND(CHAR(1),SUBSTITUTE(","&amp;$B$5&amp;",",",",CHAR(1),ROWS($A$7:A203)))-1),""),"")</f>
        <v/>
      </c>
      <c r="B203" s="115" t="str">
        <f>IF($A203="","",IF(ISNUMBER(UtcOffset),IF(ISNUMBER(RTD($A$1,,"order",$A203,B$6,$A$2)),RTD($A$1,,"order",$A203,B$6,$A$2)+UtcOffset,RTD($A$1,,"order",$A203,B$6,$A$2)),""))</f>
        <v/>
      </c>
      <c r="C203" s="115" t="str">
        <f>IF($A203="","",IF(ISNUMBER(UtcOffset),IF(ISNUMBER(RTD($A$1,,"order",$A203,C$6,$A$2)),RTD($A$1,,"order",$A203,C$6,$A$2)+UtcOffset,RTD($A$1,,"order",$A203,C$6,$A$2)),""))</f>
        <v/>
      </c>
      <c r="D203" s="61" t="str">
        <f>IF($A203="","",_xlfn.IFNA(RTD($A$1,,"order",$A203,D$6,$A$2),""))</f>
        <v/>
      </c>
      <c r="E203" s="123" t="str">
        <f>IF($A203="","",_xlfn.IFNA(RTD($A$1,,"order",$A203,E$6,$A$2),""))</f>
        <v/>
      </c>
      <c r="F203" s="130" t="str">
        <f>IF($A203="","",_xlfn.IFNA(RTD($A$1,,"order",$A203,F$6,$A$2),""))</f>
        <v/>
      </c>
      <c r="G203" s="130" t="str">
        <f>IF($A203="","",_xlfn.IFNA(RTD($A$1,,"order",$A203,G$6,$A$2),""))</f>
        <v/>
      </c>
      <c r="H203" s="82" t="str">
        <f>IF($A203="","",_xlfn.IFNA(RTD($A$1,,"order",$A203,H$6,$A$2),""))</f>
        <v/>
      </c>
      <c r="I203" s="135" t="str">
        <f>IF($A203="","",_xlfn.IFNA(RTD($A$1,,"order",$A203,I$6,$A$2),""))</f>
        <v/>
      </c>
      <c r="J203" s="135" t="str">
        <f>IF($A203="","",_xlfn.IFNA(RTD($A$1,,"order",$A203,J$6,$A$2),""))</f>
        <v/>
      </c>
      <c r="K203" s="139" t="str">
        <f>IF($A203="","",_xlfn.IFNA(RTD($A$1,,"order",$A203,K$6,$A$2),""))</f>
        <v/>
      </c>
      <c r="L203" s="139" t="str">
        <f>IF($A203="","",_xlfn.IFNA(RTD($A$1,,"order",$A203,L$6,$A$2),""))</f>
        <v/>
      </c>
      <c r="M203" s="62" t="str">
        <f>IF($A203="","",_xlfn.IFNA(RTD($A$1,,"order",$A203,M$6,$A$2),""))</f>
        <v/>
      </c>
      <c r="N203" s="62" t="str">
        <f>IF($A203="","",_xlfn.IFNA(RTD($A$1,,"order",$A203,N$6,$A$2),""))</f>
        <v/>
      </c>
      <c r="O203" s="142" t="str">
        <f>IF($A203="","",_xlfn.IFNA(RTD($A$1,,"order",$A203,O$6,$A$2),""))</f>
        <v/>
      </c>
      <c r="P203" s="142" t="str">
        <f>IF($A203="","",_xlfn.IFNA(RTD($A$1,,"order",$A203,P$6,$A$2),""))</f>
        <v/>
      </c>
      <c r="Q203" s="152" t="str">
        <f>IF($A203="","",_xlfn.IFNA(RTD($A$1,,"order",$A203,Q$6,$A$2),""))</f>
        <v/>
      </c>
      <c r="R203" s="59" t="str">
        <f>IF($A203="","",_xlfn.IFNA(RTD($A$1,,"order",$A203,R$6,$A$2),""))</f>
        <v/>
      </c>
      <c r="S203" s="59" t="str">
        <f>IF($A203="","",_xlfn.IFNA(RTD($A$1,,"order",$A203,S$6,$A$2),""))</f>
        <v/>
      </c>
      <c r="T203" s="143" t="str">
        <f>IF($A203="","",_xlfn.IFNA(RTD($A$1,,"order",$A203,T$6,$A$2),""))</f>
        <v/>
      </c>
      <c r="U203" s="143" t="str">
        <f>IF($A203="","",_xlfn.IFNA(RTD($A$1,,"order",$A203,U$6,$A$2),""))</f>
        <v/>
      </c>
      <c r="V203" s="143" t="str">
        <f>IF($A203="","",_xlfn.IFNA(RTD($A$1,,"order",$A203,V$6,$A$2),""))</f>
        <v/>
      </c>
      <c r="W203" s="143" t="str">
        <f>IF($A203="","",_xlfn.IFNA(RTD($A$1,,"order",$A203,W$6,$A$2),""))</f>
        <v/>
      </c>
      <c r="X203" s="147" t="str">
        <f>IF($A203="","",_xlfn.IFNA(RTD($A$1,,"order",$A203,X$6,$A$2),""))</f>
        <v/>
      </c>
      <c r="Y203" s="147" t="str">
        <f>IF($A203="","",_xlfn.IFNA(RTD($A$1,,"order",$A203,Y$6,$A$2),""))</f>
        <v/>
      </c>
      <c r="Z203" s="143" t="str">
        <f>IF($A203="","",_xlfn.IFNA(RTD($A$1,,"order",$A203,Z$6,$A$2),""))</f>
        <v/>
      </c>
      <c r="AA203" s="143" t="str">
        <f>IF($A203="","",_xlfn.IFNA(RTD($A$1,,"order",$A203,AA$6,$A$2),""))</f>
        <v/>
      </c>
      <c r="AB203" s="143" t="str">
        <f>IF($A203="","",_xlfn.IFNA(RTD($A$1,,"order",$A203,AB$6,$A$2),""))</f>
        <v/>
      </c>
      <c r="AC203" s="143" t="str">
        <f>IF($A203="","",_xlfn.IFNA(RTD($A$1,,"order",$A203,AC$6,$A$2),""))</f>
        <v/>
      </c>
      <c r="AD203" s="143" t="str">
        <f>IF($A203="","",_xlfn.IFNA(RTD($A$1,,"order",$A203,AD$6,$A$2),""))</f>
        <v/>
      </c>
      <c r="AE203" s="59" t="str">
        <f>IF($A203="","",_xlfn.IFNA(RTD($A$1,,"order",$A203,AE$6,$A$2),""))</f>
        <v/>
      </c>
      <c r="AF203" s="59" t="str">
        <f>IF($A203="","",_xlfn.IFNA(RTD($A$1,,"order",$A203,AF$6,$A$2),""))</f>
        <v/>
      </c>
      <c r="AG203" s="59" t="str">
        <f>IF($A203="","",_xlfn.IFNA(RTD($A$1,,"order",$A203,AG$6,$A$2),""))</f>
        <v/>
      </c>
      <c r="AH203" s="59" t="str">
        <f>IF($A203="","",_xlfn.IFNA(RTD($A$1,,"order",$A203,AH$6,$A$2),""))</f>
        <v/>
      </c>
      <c r="AI203" s="143" t="str">
        <f>IF($A203="","",_xlfn.IFNA(RTD($A$1,,"order",$A203,AI$6,$A$2),""))</f>
        <v/>
      </c>
      <c r="AJ203" s="59" t="str">
        <f>IF($A203="","",_xlfn.IFNA(RTD($A$1,,"order",$A203,AJ$6,$A$2),""))</f>
        <v/>
      </c>
      <c r="AK203" s="143" t="str">
        <f>IF($A203="","",_xlfn.IFNA(RTD($A$1,,"order",$A203,AK$6,$A$2),""))</f>
        <v/>
      </c>
      <c r="AL203" s="59" t="str">
        <f>IF($A203="","",_xlfn.IFNA(RTD($A$1,,"order",$A203,AL$6,$A$2),""))</f>
        <v/>
      </c>
      <c r="AM203" s="143" t="str">
        <f>IF($A203="","",_xlfn.IFNA(RTD($A$1,,"order",$A203,AM$6,$A$2),""))</f>
        <v/>
      </c>
      <c r="AN203" s="143" t="str">
        <f>IF($A203="","",_xlfn.IFNA(RTD($A$1,,"order",$A203,AN$6,$A$2),""))</f>
        <v/>
      </c>
      <c r="AO203" s="143" t="str">
        <f>IF($A203="","",_xlfn.IFNA(RTD($A$1,,"order",$A203,AO$6,$A$2),""))</f>
        <v/>
      </c>
      <c r="AP203" s="143" t="str">
        <f>IF($A203="","",_xlfn.IFNA(RTD($A$1,,"order",$A203,AP$6,$A$2),""))</f>
        <v/>
      </c>
      <c r="AQ203" s="143" t="str">
        <f>IF($A203="","",_xlfn.IFNA(RTD($A$1,,"order",$A203,AQ$6,$A$2),""))</f>
        <v/>
      </c>
      <c r="AR203" s="143" t="str">
        <f>IF($A203="","",_xlfn.IFNA(RTD($A$1,,"order",$A203,AR$6,$A$2),""))</f>
        <v/>
      </c>
      <c r="AS203" s="143" t="str">
        <f>IF($A203="","",_xlfn.IFNA(RTD($A$1,,"order",$A203,AS$6,$A$2),""))</f>
        <v/>
      </c>
      <c r="AT203" s="143" t="str">
        <f>IF($A203="","",_xlfn.IFNA(RTD($A$1,,"order",$A203,AT$6,$A$2),""))</f>
        <v/>
      </c>
      <c r="AU203" s="59" t="str">
        <f>IF($A203="","",_xlfn.IFNA(RTD($A$1,,"order",$A203,AU$6,$A$2),""))</f>
        <v/>
      </c>
      <c r="AV203" s="59" t="str">
        <f>IF($A203="","",_xlfn.IFNA(RTD($A$1,,"order",$A203,AV$6,$A$2),""))</f>
        <v/>
      </c>
      <c r="AW203" s="143" t="str">
        <f>IF($A203="","",_xlfn.IFNA(RTD($A$1,,"order",$A203,AW$6,$A$2),""))</f>
        <v/>
      </c>
      <c r="AX203" s="143" t="str">
        <f>IF($A203="","",_xlfn.IFNA(RTD($A$1,,"order",$A203,AX$6,$A$2),""))</f>
        <v/>
      </c>
      <c r="AY203" s="143" t="str">
        <f>IF($A203="","",_xlfn.IFNA(RTD($A$1,,"order",$A203,AY$6,$A$2),""))</f>
        <v/>
      </c>
      <c r="AZ203" s="143" t="str">
        <f>IF($A203="","",_xlfn.IFNA(RTD($A$1,,"order",$A203,AZ$6,$A$2),""))</f>
        <v/>
      </c>
      <c r="BA203" s="143" t="str">
        <f>IF($A203="","",_xlfn.IFNA(RTD($A$1,,"order",$A203,BA$6,$A$2),""))</f>
        <v/>
      </c>
      <c r="BB203" s="143" t="str">
        <f>IF($A203="","",_xlfn.IFNA(RTD($A$1,,"order",$A203,BB$6,$A$2),""))</f>
        <v/>
      </c>
      <c r="BC203" s="143" t="str">
        <f>IF($A203="","",_xlfn.IFNA(RTD($A$1,,"order",$A203,BC$6,$A$2),""))</f>
        <v/>
      </c>
      <c r="BD203" s="143" t="str">
        <f>IF($A203="","",_xlfn.IFNA(RTD($A$1,,"order",$A203,BD$6,$A$2),""))</f>
        <v/>
      </c>
      <c r="BE203" s="143" t="str">
        <f>IF($A203="","",_xlfn.IFNA(RTD($A$1,,"order",$A203,BE$6,$A$2),""))</f>
        <v/>
      </c>
      <c r="BF203" s="143" t="str">
        <f>IF($A203="","",_xlfn.IFNA(RTD($A$1,,"order",$A203,BF$6,$A$2),""))</f>
        <v/>
      </c>
      <c r="BG203" s="143" t="str">
        <f>IF($A203="","",_xlfn.IFNA(RTD($A$1,,"order",$A203,BG$6,$A$2),""))</f>
        <v/>
      </c>
      <c r="BH203" s="143" t="str">
        <f>IF($A203="","",_xlfn.IFNA(RTD($A$1,,"order",$A203,BH$6,$A$2),""))</f>
        <v/>
      </c>
      <c r="BI203" s="143" t="str">
        <f>IF($A203="","",_xlfn.IFNA(RTD($A$1,,"order",$A203,BI$6,$A$2),""))</f>
        <v/>
      </c>
      <c r="BJ203" s="143" t="str">
        <f>IF($A203="","",_xlfn.IFNA(RTD($A$1,,"order",$A203,BJ$6,$A$2),""))</f>
        <v/>
      </c>
      <c r="BK203" s="143" t="str">
        <f>IF($A203="","",_xlfn.IFNA(RTD($A$1,,"order",$A203,BK$6,$A$2),""))</f>
        <v/>
      </c>
      <c r="BL203" s="143" t="str">
        <f>IF($A203="","",_xlfn.IFNA(RTD($A$1,,"order",$A203,BL$6,$A$2),""))</f>
        <v/>
      </c>
      <c r="BM203" s="143" t="str">
        <f>IF($A203="","",_xlfn.IFNA(RTD($A$1,,"order",$A203,BM$6,$A$2),""))</f>
        <v/>
      </c>
      <c r="BN203" s="143" t="str">
        <f>IF($A203="","",_xlfn.IFNA(RTD($A$1,,"order",$A203,BN$6,$A$2),""))</f>
        <v/>
      </c>
      <c r="BO203" s="149" t="str">
        <f>IF($A203="","",_xlfn.IFNA(RTD($A$1,,"order",$A203,BO$6,$A$2),""))</f>
        <v/>
      </c>
      <c r="BP203" s="149" t="str">
        <f>IF($A203="","",_xlfn.IFNA(RTD($A$1,,"order",$A203,BP$6,$A$2),""))</f>
        <v/>
      </c>
      <c r="BQ203" s="149" t="str">
        <f>IF($A203="","",_xlfn.IFNA(RTD($A$1,,"order",$A203,BQ$6,$A$2),""))</f>
        <v/>
      </c>
      <c r="BR203" s="59" t="str">
        <f>IF($A203="","",_xlfn.IFNA(RTD($A$1,,"order",$A203,BR$6,$A$2),""))</f>
        <v/>
      </c>
      <c r="BS203" s="59" t="str">
        <f>IF($A203="","",_xlfn.IFNA(RTD($A$1,,"order",$A203,BS$6,$A$2),""))</f>
        <v/>
      </c>
      <c r="BT203" s="59" t="str">
        <f>IF($A203="","",_xlfn.IFNA(RTD($A$1,,"order",$A203,BT$6,$A$2),""))</f>
        <v/>
      </c>
      <c r="BU203" s="59" t="str">
        <f>IF($A203="","",_xlfn.IFNA(RTD($A$1,,"order",$A203,BU$6,$A$2),""))</f>
        <v/>
      </c>
      <c r="BV203" s="59" t="str">
        <f>IF($A203="","",_xlfn.IFNA(RTD($A$1,,"order",$A203,BV$6,$A$2),""))</f>
        <v/>
      </c>
      <c r="BW203" s="59" t="str">
        <f>IF($A203="","",_xlfn.IFNA(RTD($A$1,,"order",$A203,BW$6,$A$2),""))</f>
        <v/>
      </c>
      <c r="BX203" s="59" t="str">
        <f>IF($A203="","",_xlfn.IFNA(RTD($A$1,,"order",$A203,BX$6,$A$2),""))</f>
        <v/>
      </c>
      <c r="BY203" s="59" t="str">
        <f>IF($A203="","",_xlfn.IFNA(RTD($A$1,,"order",$A203,BY$6,$A$2),""))</f>
        <v/>
      </c>
      <c r="BZ203" s="59" t="str">
        <f>IF($A203="","",_xlfn.IFNA(RTD($A$1,,"order",$A203,BZ$6,$A$2),""))</f>
        <v/>
      </c>
      <c r="CA203" s="59" t="str">
        <f>IF($A203="","",_xlfn.IFNA(RTD($A$1,,"order",$A203,CA$6,$A$2),""))</f>
        <v/>
      </c>
      <c r="CB203" s="59" t="str">
        <f>IF($A203="","",_xlfn.IFNA(RTD($A$1,,"order",$A203,CB$6,$A$2),""))</f>
        <v/>
      </c>
    </row>
    <row r="204" spans="1:80" x14ac:dyDescent="0.55000000000000004">
      <c r="A204" s="59" t="str">
        <f>IF(LiveOn,IFERROR(MID(","&amp;$B$5&amp;",",FIND(CHAR(1),SUBSTITUTE(","&amp;$B$5&amp;",",",",CHAR(1),ROWS($A$7:A204)))+1,FIND(CHAR(1),SUBSTITUTE(","&amp;$B$5&amp;",",",",CHAR(1),ROWS($A$7:A204)+1))-FIND(CHAR(1),SUBSTITUTE(","&amp;$B$5&amp;",",",",CHAR(1),ROWS($A$7:A204)))-1),""),"")</f>
        <v/>
      </c>
      <c r="B204" s="115" t="str">
        <f>IF($A204="","",IF(ISNUMBER(UtcOffset),IF(ISNUMBER(RTD($A$1,,"order",$A204,B$6,$A$2)),RTD($A$1,,"order",$A204,B$6,$A$2)+UtcOffset,RTD($A$1,,"order",$A204,B$6,$A$2)),""))</f>
        <v/>
      </c>
      <c r="C204" s="115" t="str">
        <f>IF($A204="","",IF(ISNUMBER(UtcOffset),IF(ISNUMBER(RTD($A$1,,"order",$A204,C$6,$A$2)),RTD($A$1,,"order",$A204,C$6,$A$2)+UtcOffset,RTD($A$1,,"order",$A204,C$6,$A$2)),""))</f>
        <v/>
      </c>
      <c r="D204" s="61" t="str">
        <f>IF($A204="","",_xlfn.IFNA(RTD($A$1,,"order",$A204,D$6,$A$2),""))</f>
        <v/>
      </c>
      <c r="E204" s="123" t="str">
        <f>IF($A204="","",_xlfn.IFNA(RTD($A$1,,"order",$A204,E$6,$A$2),""))</f>
        <v/>
      </c>
      <c r="F204" s="130" t="str">
        <f>IF($A204="","",_xlfn.IFNA(RTD($A$1,,"order",$A204,F$6,$A$2),""))</f>
        <v/>
      </c>
      <c r="G204" s="130" t="str">
        <f>IF($A204="","",_xlfn.IFNA(RTD($A$1,,"order",$A204,G$6,$A$2),""))</f>
        <v/>
      </c>
      <c r="H204" s="82" t="str">
        <f>IF($A204="","",_xlfn.IFNA(RTD($A$1,,"order",$A204,H$6,$A$2),""))</f>
        <v/>
      </c>
      <c r="I204" s="135" t="str">
        <f>IF($A204="","",_xlfn.IFNA(RTD($A$1,,"order",$A204,I$6,$A$2),""))</f>
        <v/>
      </c>
      <c r="J204" s="135" t="str">
        <f>IF($A204="","",_xlfn.IFNA(RTD($A$1,,"order",$A204,J$6,$A$2),""))</f>
        <v/>
      </c>
      <c r="K204" s="139" t="str">
        <f>IF($A204="","",_xlfn.IFNA(RTD($A$1,,"order",$A204,K$6,$A$2),""))</f>
        <v/>
      </c>
      <c r="L204" s="139" t="str">
        <f>IF($A204="","",_xlfn.IFNA(RTD($A$1,,"order",$A204,L$6,$A$2),""))</f>
        <v/>
      </c>
      <c r="M204" s="62" t="str">
        <f>IF($A204="","",_xlfn.IFNA(RTD($A$1,,"order",$A204,M$6,$A$2),""))</f>
        <v/>
      </c>
      <c r="N204" s="62" t="str">
        <f>IF($A204="","",_xlfn.IFNA(RTD($A$1,,"order",$A204,N$6,$A$2),""))</f>
        <v/>
      </c>
      <c r="O204" s="142" t="str">
        <f>IF($A204="","",_xlfn.IFNA(RTD($A$1,,"order",$A204,O$6,$A$2),""))</f>
        <v/>
      </c>
      <c r="P204" s="142" t="str">
        <f>IF($A204="","",_xlfn.IFNA(RTD($A$1,,"order",$A204,P$6,$A$2),""))</f>
        <v/>
      </c>
      <c r="Q204" s="152" t="str">
        <f>IF($A204="","",_xlfn.IFNA(RTD($A$1,,"order",$A204,Q$6,$A$2),""))</f>
        <v/>
      </c>
      <c r="R204" s="59" t="str">
        <f>IF($A204="","",_xlfn.IFNA(RTD($A$1,,"order",$A204,R$6,$A$2),""))</f>
        <v/>
      </c>
      <c r="S204" s="59" t="str">
        <f>IF($A204="","",_xlfn.IFNA(RTD($A$1,,"order",$A204,S$6,$A$2),""))</f>
        <v/>
      </c>
      <c r="T204" s="143" t="str">
        <f>IF($A204="","",_xlfn.IFNA(RTD($A$1,,"order",$A204,T$6,$A$2),""))</f>
        <v/>
      </c>
      <c r="U204" s="143" t="str">
        <f>IF($A204="","",_xlfn.IFNA(RTD($A$1,,"order",$A204,U$6,$A$2),""))</f>
        <v/>
      </c>
      <c r="V204" s="143" t="str">
        <f>IF($A204="","",_xlfn.IFNA(RTD($A$1,,"order",$A204,V$6,$A$2),""))</f>
        <v/>
      </c>
      <c r="W204" s="143" t="str">
        <f>IF($A204="","",_xlfn.IFNA(RTD($A$1,,"order",$A204,W$6,$A$2),""))</f>
        <v/>
      </c>
      <c r="X204" s="147" t="str">
        <f>IF($A204="","",_xlfn.IFNA(RTD($A$1,,"order",$A204,X$6,$A$2),""))</f>
        <v/>
      </c>
      <c r="Y204" s="147" t="str">
        <f>IF($A204="","",_xlfn.IFNA(RTD($A$1,,"order",$A204,Y$6,$A$2),""))</f>
        <v/>
      </c>
      <c r="Z204" s="143" t="str">
        <f>IF($A204="","",_xlfn.IFNA(RTD($A$1,,"order",$A204,Z$6,$A$2),""))</f>
        <v/>
      </c>
      <c r="AA204" s="143" t="str">
        <f>IF($A204="","",_xlfn.IFNA(RTD($A$1,,"order",$A204,AA$6,$A$2),""))</f>
        <v/>
      </c>
      <c r="AB204" s="143" t="str">
        <f>IF($A204="","",_xlfn.IFNA(RTD($A$1,,"order",$A204,AB$6,$A$2),""))</f>
        <v/>
      </c>
      <c r="AC204" s="143" t="str">
        <f>IF($A204="","",_xlfn.IFNA(RTD($A$1,,"order",$A204,AC$6,$A$2),""))</f>
        <v/>
      </c>
      <c r="AD204" s="143" t="str">
        <f>IF($A204="","",_xlfn.IFNA(RTD($A$1,,"order",$A204,AD$6,$A$2),""))</f>
        <v/>
      </c>
      <c r="AE204" s="59" t="str">
        <f>IF($A204="","",_xlfn.IFNA(RTD($A$1,,"order",$A204,AE$6,$A$2),""))</f>
        <v/>
      </c>
      <c r="AF204" s="59" t="str">
        <f>IF($A204="","",_xlfn.IFNA(RTD($A$1,,"order",$A204,AF$6,$A$2),""))</f>
        <v/>
      </c>
      <c r="AG204" s="59" t="str">
        <f>IF($A204="","",_xlfn.IFNA(RTD($A$1,,"order",$A204,AG$6,$A$2),""))</f>
        <v/>
      </c>
      <c r="AH204" s="59" t="str">
        <f>IF($A204="","",_xlfn.IFNA(RTD($A$1,,"order",$A204,AH$6,$A$2),""))</f>
        <v/>
      </c>
      <c r="AI204" s="143" t="str">
        <f>IF($A204="","",_xlfn.IFNA(RTD($A$1,,"order",$A204,AI$6,$A$2),""))</f>
        <v/>
      </c>
      <c r="AJ204" s="59" t="str">
        <f>IF($A204="","",_xlfn.IFNA(RTD($A$1,,"order",$A204,AJ$6,$A$2),""))</f>
        <v/>
      </c>
      <c r="AK204" s="143" t="str">
        <f>IF($A204="","",_xlfn.IFNA(RTD($A$1,,"order",$A204,AK$6,$A$2),""))</f>
        <v/>
      </c>
      <c r="AL204" s="59" t="str">
        <f>IF($A204="","",_xlfn.IFNA(RTD($A$1,,"order",$A204,AL$6,$A$2),""))</f>
        <v/>
      </c>
      <c r="AM204" s="143" t="str">
        <f>IF($A204="","",_xlfn.IFNA(RTD($A$1,,"order",$A204,AM$6,$A$2),""))</f>
        <v/>
      </c>
      <c r="AN204" s="143" t="str">
        <f>IF($A204="","",_xlfn.IFNA(RTD($A$1,,"order",$A204,AN$6,$A$2),""))</f>
        <v/>
      </c>
      <c r="AO204" s="143" t="str">
        <f>IF($A204="","",_xlfn.IFNA(RTD($A$1,,"order",$A204,AO$6,$A$2),""))</f>
        <v/>
      </c>
      <c r="AP204" s="143" t="str">
        <f>IF($A204="","",_xlfn.IFNA(RTD($A$1,,"order",$A204,AP$6,$A$2),""))</f>
        <v/>
      </c>
      <c r="AQ204" s="143" t="str">
        <f>IF($A204="","",_xlfn.IFNA(RTD($A$1,,"order",$A204,AQ$6,$A$2),""))</f>
        <v/>
      </c>
      <c r="AR204" s="143" t="str">
        <f>IF($A204="","",_xlfn.IFNA(RTD($A$1,,"order",$A204,AR$6,$A$2),""))</f>
        <v/>
      </c>
      <c r="AS204" s="143" t="str">
        <f>IF($A204="","",_xlfn.IFNA(RTD($A$1,,"order",$A204,AS$6,$A$2),""))</f>
        <v/>
      </c>
      <c r="AT204" s="143" t="str">
        <f>IF($A204="","",_xlfn.IFNA(RTD($A$1,,"order",$A204,AT$6,$A$2),""))</f>
        <v/>
      </c>
      <c r="AU204" s="59" t="str">
        <f>IF($A204="","",_xlfn.IFNA(RTD($A$1,,"order",$A204,AU$6,$A$2),""))</f>
        <v/>
      </c>
      <c r="AV204" s="59" t="str">
        <f>IF($A204="","",_xlfn.IFNA(RTD($A$1,,"order",$A204,AV$6,$A$2),""))</f>
        <v/>
      </c>
      <c r="AW204" s="143" t="str">
        <f>IF($A204="","",_xlfn.IFNA(RTD($A$1,,"order",$A204,AW$6,$A$2),""))</f>
        <v/>
      </c>
      <c r="AX204" s="143" t="str">
        <f>IF($A204="","",_xlfn.IFNA(RTD($A$1,,"order",$A204,AX$6,$A$2),""))</f>
        <v/>
      </c>
      <c r="AY204" s="143" t="str">
        <f>IF($A204="","",_xlfn.IFNA(RTD($A$1,,"order",$A204,AY$6,$A$2),""))</f>
        <v/>
      </c>
      <c r="AZ204" s="143" t="str">
        <f>IF($A204="","",_xlfn.IFNA(RTD($A$1,,"order",$A204,AZ$6,$A$2),""))</f>
        <v/>
      </c>
      <c r="BA204" s="143" t="str">
        <f>IF($A204="","",_xlfn.IFNA(RTD($A$1,,"order",$A204,BA$6,$A$2),""))</f>
        <v/>
      </c>
      <c r="BB204" s="143" t="str">
        <f>IF($A204="","",_xlfn.IFNA(RTD($A$1,,"order",$A204,BB$6,$A$2),""))</f>
        <v/>
      </c>
      <c r="BC204" s="143" t="str">
        <f>IF($A204="","",_xlfn.IFNA(RTD($A$1,,"order",$A204,BC$6,$A$2),""))</f>
        <v/>
      </c>
      <c r="BD204" s="143" t="str">
        <f>IF($A204="","",_xlfn.IFNA(RTD($A$1,,"order",$A204,BD$6,$A$2),""))</f>
        <v/>
      </c>
      <c r="BE204" s="143" t="str">
        <f>IF($A204="","",_xlfn.IFNA(RTD($A$1,,"order",$A204,BE$6,$A$2),""))</f>
        <v/>
      </c>
      <c r="BF204" s="143" t="str">
        <f>IF($A204="","",_xlfn.IFNA(RTD($A$1,,"order",$A204,BF$6,$A$2),""))</f>
        <v/>
      </c>
      <c r="BG204" s="143" t="str">
        <f>IF($A204="","",_xlfn.IFNA(RTD($A$1,,"order",$A204,BG$6,$A$2),""))</f>
        <v/>
      </c>
      <c r="BH204" s="143" t="str">
        <f>IF($A204="","",_xlfn.IFNA(RTD($A$1,,"order",$A204,BH$6,$A$2),""))</f>
        <v/>
      </c>
      <c r="BI204" s="143" t="str">
        <f>IF($A204="","",_xlfn.IFNA(RTD($A$1,,"order",$A204,BI$6,$A$2),""))</f>
        <v/>
      </c>
      <c r="BJ204" s="143" t="str">
        <f>IF($A204="","",_xlfn.IFNA(RTD($A$1,,"order",$A204,BJ$6,$A$2),""))</f>
        <v/>
      </c>
      <c r="BK204" s="143" t="str">
        <f>IF($A204="","",_xlfn.IFNA(RTD($A$1,,"order",$A204,BK$6,$A$2),""))</f>
        <v/>
      </c>
      <c r="BL204" s="143" t="str">
        <f>IF($A204="","",_xlfn.IFNA(RTD($A$1,,"order",$A204,BL$6,$A$2),""))</f>
        <v/>
      </c>
      <c r="BM204" s="143" t="str">
        <f>IF($A204="","",_xlfn.IFNA(RTD($A$1,,"order",$A204,BM$6,$A$2),""))</f>
        <v/>
      </c>
      <c r="BN204" s="143" t="str">
        <f>IF($A204="","",_xlfn.IFNA(RTD($A$1,,"order",$A204,BN$6,$A$2),""))</f>
        <v/>
      </c>
      <c r="BO204" s="149" t="str">
        <f>IF($A204="","",_xlfn.IFNA(RTD($A$1,,"order",$A204,BO$6,$A$2),""))</f>
        <v/>
      </c>
      <c r="BP204" s="149" t="str">
        <f>IF($A204="","",_xlfn.IFNA(RTD($A$1,,"order",$A204,BP$6,$A$2),""))</f>
        <v/>
      </c>
      <c r="BQ204" s="149" t="str">
        <f>IF($A204="","",_xlfn.IFNA(RTD($A$1,,"order",$A204,BQ$6,$A$2),""))</f>
        <v/>
      </c>
      <c r="BR204" s="59" t="str">
        <f>IF($A204="","",_xlfn.IFNA(RTD($A$1,,"order",$A204,BR$6,$A$2),""))</f>
        <v/>
      </c>
      <c r="BS204" s="59" t="str">
        <f>IF($A204="","",_xlfn.IFNA(RTD($A$1,,"order",$A204,BS$6,$A$2),""))</f>
        <v/>
      </c>
      <c r="BT204" s="59" t="str">
        <f>IF($A204="","",_xlfn.IFNA(RTD($A$1,,"order",$A204,BT$6,$A$2),""))</f>
        <v/>
      </c>
      <c r="BU204" s="59" t="str">
        <f>IF($A204="","",_xlfn.IFNA(RTD($A$1,,"order",$A204,BU$6,$A$2),""))</f>
        <v/>
      </c>
      <c r="BV204" s="59" t="str">
        <f>IF($A204="","",_xlfn.IFNA(RTD($A$1,,"order",$A204,BV$6,$A$2),""))</f>
        <v/>
      </c>
      <c r="BW204" s="59" t="str">
        <f>IF($A204="","",_xlfn.IFNA(RTD($A$1,,"order",$A204,BW$6,$A$2),""))</f>
        <v/>
      </c>
      <c r="BX204" s="59" t="str">
        <f>IF($A204="","",_xlfn.IFNA(RTD($A$1,,"order",$A204,BX$6,$A$2),""))</f>
        <v/>
      </c>
      <c r="BY204" s="59" t="str">
        <f>IF($A204="","",_xlfn.IFNA(RTD($A$1,,"order",$A204,BY$6,$A$2),""))</f>
        <v/>
      </c>
      <c r="BZ204" s="59" t="str">
        <f>IF($A204="","",_xlfn.IFNA(RTD($A$1,,"order",$A204,BZ$6,$A$2),""))</f>
        <v/>
      </c>
      <c r="CA204" s="59" t="str">
        <f>IF($A204="","",_xlfn.IFNA(RTD($A$1,,"order",$A204,CA$6,$A$2),""))</f>
        <v/>
      </c>
      <c r="CB204" s="59" t="str">
        <f>IF($A204="","",_xlfn.IFNA(RTD($A$1,,"order",$A204,CB$6,$A$2),""))</f>
        <v/>
      </c>
    </row>
    <row r="205" spans="1:80" x14ac:dyDescent="0.55000000000000004">
      <c r="A205" s="59" t="str">
        <f>IF(LiveOn,IFERROR(MID(","&amp;$B$5&amp;",",FIND(CHAR(1),SUBSTITUTE(","&amp;$B$5&amp;",",",",CHAR(1),ROWS($A$7:A205)))+1,FIND(CHAR(1),SUBSTITUTE(","&amp;$B$5&amp;",",",",CHAR(1),ROWS($A$7:A205)+1))-FIND(CHAR(1),SUBSTITUTE(","&amp;$B$5&amp;",",",",CHAR(1),ROWS($A$7:A205)))-1),""),"")</f>
        <v/>
      </c>
      <c r="B205" s="115" t="str">
        <f>IF($A205="","",IF(ISNUMBER(UtcOffset),IF(ISNUMBER(RTD($A$1,,"order",$A205,B$6,$A$2)),RTD($A$1,,"order",$A205,B$6,$A$2)+UtcOffset,RTD($A$1,,"order",$A205,B$6,$A$2)),""))</f>
        <v/>
      </c>
      <c r="C205" s="115" t="str">
        <f>IF($A205="","",IF(ISNUMBER(UtcOffset),IF(ISNUMBER(RTD($A$1,,"order",$A205,C$6,$A$2)),RTD($A$1,,"order",$A205,C$6,$A$2)+UtcOffset,RTD($A$1,,"order",$A205,C$6,$A$2)),""))</f>
        <v/>
      </c>
      <c r="D205" s="61" t="str">
        <f>IF($A205="","",_xlfn.IFNA(RTD($A$1,,"order",$A205,D$6,$A$2),""))</f>
        <v/>
      </c>
      <c r="E205" s="123" t="str">
        <f>IF($A205="","",_xlfn.IFNA(RTD($A$1,,"order",$A205,E$6,$A$2),""))</f>
        <v/>
      </c>
      <c r="F205" s="130" t="str">
        <f>IF($A205="","",_xlfn.IFNA(RTD($A$1,,"order",$A205,F$6,$A$2),""))</f>
        <v/>
      </c>
      <c r="G205" s="130" t="str">
        <f>IF($A205="","",_xlfn.IFNA(RTD($A$1,,"order",$A205,G$6,$A$2),""))</f>
        <v/>
      </c>
      <c r="H205" s="82" t="str">
        <f>IF($A205="","",_xlfn.IFNA(RTD($A$1,,"order",$A205,H$6,$A$2),""))</f>
        <v/>
      </c>
      <c r="I205" s="135" t="str">
        <f>IF($A205="","",_xlfn.IFNA(RTD($A$1,,"order",$A205,I$6,$A$2),""))</f>
        <v/>
      </c>
      <c r="J205" s="135" t="str">
        <f>IF($A205="","",_xlfn.IFNA(RTD($A$1,,"order",$A205,J$6,$A$2),""))</f>
        <v/>
      </c>
      <c r="K205" s="139" t="str">
        <f>IF($A205="","",_xlfn.IFNA(RTD($A$1,,"order",$A205,K$6,$A$2),""))</f>
        <v/>
      </c>
      <c r="L205" s="139" t="str">
        <f>IF($A205="","",_xlfn.IFNA(RTD($A$1,,"order",$A205,L$6,$A$2),""))</f>
        <v/>
      </c>
      <c r="M205" s="62" t="str">
        <f>IF($A205="","",_xlfn.IFNA(RTD($A$1,,"order",$A205,M$6,$A$2),""))</f>
        <v/>
      </c>
      <c r="N205" s="62" t="str">
        <f>IF($A205="","",_xlfn.IFNA(RTD($A$1,,"order",$A205,N$6,$A$2),""))</f>
        <v/>
      </c>
      <c r="O205" s="142" t="str">
        <f>IF($A205="","",_xlfn.IFNA(RTD($A$1,,"order",$A205,O$6,$A$2),""))</f>
        <v/>
      </c>
      <c r="P205" s="142" t="str">
        <f>IF($A205="","",_xlfn.IFNA(RTD($A$1,,"order",$A205,P$6,$A$2),""))</f>
        <v/>
      </c>
      <c r="Q205" s="152" t="str">
        <f>IF($A205="","",_xlfn.IFNA(RTD($A$1,,"order",$A205,Q$6,$A$2),""))</f>
        <v/>
      </c>
      <c r="R205" s="59" t="str">
        <f>IF($A205="","",_xlfn.IFNA(RTD($A$1,,"order",$A205,R$6,$A$2),""))</f>
        <v/>
      </c>
      <c r="S205" s="59" t="str">
        <f>IF($A205="","",_xlfn.IFNA(RTD($A$1,,"order",$A205,S$6,$A$2),""))</f>
        <v/>
      </c>
      <c r="T205" s="143" t="str">
        <f>IF($A205="","",_xlfn.IFNA(RTD($A$1,,"order",$A205,T$6,$A$2),""))</f>
        <v/>
      </c>
      <c r="U205" s="143" t="str">
        <f>IF($A205="","",_xlfn.IFNA(RTD($A$1,,"order",$A205,U$6,$A$2),""))</f>
        <v/>
      </c>
      <c r="V205" s="143" t="str">
        <f>IF($A205="","",_xlfn.IFNA(RTD($A$1,,"order",$A205,V$6,$A$2),""))</f>
        <v/>
      </c>
      <c r="W205" s="143" t="str">
        <f>IF($A205="","",_xlfn.IFNA(RTD($A$1,,"order",$A205,W$6,$A$2),""))</f>
        <v/>
      </c>
      <c r="X205" s="147" t="str">
        <f>IF($A205="","",_xlfn.IFNA(RTD($A$1,,"order",$A205,X$6,$A$2),""))</f>
        <v/>
      </c>
      <c r="Y205" s="147" t="str">
        <f>IF($A205="","",_xlfn.IFNA(RTD($A$1,,"order",$A205,Y$6,$A$2),""))</f>
        <v/>
      </c>
      <c r="Z205" s="143" t="str">
        <f>IF($A205="","",_xlfn.IFNA(RTD($A$1,,"order",$A205,Z$6,$A$2),""))</f>
        <v/>
      </c>
      <c r="AA205" s="143" t="str">
        <f>IF($A205="","",_xlfn.IFNA(RTD($A$1,,"order",$A205,AA$6,$A$2),""))</f>
        <v/>
      </c>
      <c r="AB205" s="143" t="str">
        <f>IF($A205="","",_xlfn.IFNA(RTD($A$1,,"order",$A205,AB$6,$A$2),""))</f>
        <v/>
      </c>
      <c r="AC205" s="143" t="str">
        <f>IF($A205="","",_xlfn.IFNA(RTD($A$1,,"order",$A205,AC$6,$A$2),""))</f>
        <v/>
      </c>
      <c r="AD205" s="143" t="str">
        <f>IF($A205="","",_xlfn.IFNA(RTD($A$1,,"order",$A205,AD$6,$A$2),""))</f>
        <v/>
      </c>
      <c r="AE205" s="59" t="str">
        <f>IF($A205="","",_xlfn.IFNA(RTD($A$1,,"order",$A205,AE$6,$A$2),""))</f>
        <v/>
      </c>
      <c r="AF205" s="59" t="str">
        <f>IF($A205="","",_xlfn.IFNA(RTD($A$1,,"order",$A205,AF$6,$A$2),""))</f>
        <v/>
      </c>
      <c r="AG205" s="59" t="str">
        <f>IF($A205="","",_xlfn.IFNA(RTD($A$1,,"order",$A205,AG$6,$A$2),""))</f>
        <v/>
      </c>
      <c r="AH205" s="59" t="str">
        <f>IF($A205="","",_xlfn.IFNA(RTD($A$1,,"order",$A205,AH$6,$A$2),""))</f>
        <v/>
      </c>
      <c r="AI205" s="143" t="str">
        <f>IF($A205="","",_xlfn.IFNA(RTD($A$1,,"order",$A205,AI$6,$A$2),""))</f>
        <v/>
      </c>
      <c r="AJ205" s="59" t="str">
        <f>IF($A205="","",_xlfn.IFNA(RTD($A$1,,"order",$A205,AJ$6,$A$2),""))</f>
        <v/>
      </c>
      <c r="AK205" s="143" t="str">
        <f>IF($A205="","",_xlfn.IFNA(RTD($A$1,,"order",$A205,AK$6,$A$2),""))</f>
        <v/>
      </c>
      <c r="AL205" s="59" t="str">
        <f>IF($A205="","",_xlfn.IFNA(RTD($A$1,,"order",$A205,AL$6,$A$2),""))</f>
        <v/>
      </c>
      <c r="AM205" s="143" t="str">
        <f>IF($A205="","",_xlfn.IFNA(RTD($A$1,,"order",$A205,AM$6,$A$2),""))</f>
        <v/>
      </c>
      <c r="AN205" s="143" t="str">
        <f>IF($A205="","",_xlfn.IFNA(RTD($A$1,,"order",$A205,AN$6,$A$2),""))</f>
        <v/>
      </c>
      <c r="AO205" s="143" t="str">
        <f>IF($A205="","",_xlfn.IFNA(RTD($A$1,,"order",$A205,AO$6,$A$2),""))</f>
        <v/>
      </c>
      <c r="AP205" s="143" t="str">
        <f>IF($A205="","",_xlfn.IFNA(RTD($A$1,,"order",$A205,AP$6,$A$2),""))</f>
        <v/>
      </c>
      <c r="AQ205" s="143" t="str">
        <f>IF($A205="","",_xlfn.IFNA(RTD($A$1,,"order",$A205,AQ$6,$A$2),""))</f>
        <v/>
      </c>
      <c r="AR205" s="143" t="str">
        <f>IF($A205="","",_xlfn.IFNA(RTD($A$1,,"order",$A205,AR$6,$A$2),""))</f>
        <v/>
      </c>
      <c r="AS205" s="143" t="str">
        <f>IF($A205="","",_xlfn.IFNA(RTD($A$1,,"order",$A205,AS$6,$A$2),""))</f>
        <v/>
      </c>
      <c r="AT205" s="143" t="str">
        <f>IF($A205="","",_xlfn.IFNA(RTD($A$1,,"order",$A205,AT$6,$A$2),""))</f>
        <v/>
      </c>
      <c r="AU205" s="59" t="str">
        <f>IF($A205="","",_xlfn.IFNA(RTD($A$1,,"order",$A205,AU$6,$A$2),""))</f>
        <v/>
      </c>
      <c r="AV205" s="59" t="str">
        <f>IF($A205="","",_xlfn.IFNA(RTD($A$1,,"order",$A205,AV$6,$A$2),""))</f>
        <v/>
      </c>
      <c r="AW205" s="143" t="str">
        <f>IF($A205="","",_xlfn.IFNA(RTD($A$1,,"order",$A205,AW$6,$A$2),""))</f>
        <v/>
      </c>
      <c r="AX205" s="143" t="str">
        <f>IF($A205="","",_xlfn.IFNA(RTD($A$1,,"order",$A205,AX$6,$A$2),""))</f>
        <v/>
      </c>
      <c r="AY205" s="143" t="str">
        <f>IF($A205="","",_xlfn.IFNA(RTD($A$1,,"order",$A205,AY$6,$A$2),""))</f>
        <v/>
      </c>
      <c r="AZ205" s="143" t="str">
        <f>IF($A205="","",_xlfn.IFNA(RTD($A$1,,"order",$A205,AZ$6,$A$2),""))</f>
        <v/>
      </c>
      <c r="BA205" s="143" t="str">
        <f>IF($A205="","",_xlfn.IFNA(RTD($A$1,,"order",$A205,BA$6,$A$2),""))</f>
        <v/>
      </c>
      <c r="BB205" s="143" t="str">
        <f>IF($A205="","",_xlfn.IFNA(RTD($A$1,,"order",$A205,BB$6,$A$2),""))</f>
        <v/>
      </c>
      <c r="BC205" s="143" t="str">
        <f>IF($A205="","",_xlfn.IFNA(RTD($A$1,,"order",$A205,BC$6,$A$2),""))</f>
        <v/>
      </c>
      <c r="BD205" s="143" t="str">
        <f>IF($A205="","",_xlfn.IFNA(RTD($A$1,,"order",$A205,BD$6,$A$2),""))</f>
        <v/>
      </c>
      <c r="BE205" s="143" t="str">
        <f>IF($A205="","",_xlfn.IFNA(RTD($A$1,,"order",$A205,BE$6,$A$2),""))</f>
        <v/>
      </c>
      <c r="BF205" s="143" t="str">
        <f>IF($A205="","",_xlfn.IFNA(RTD($A$1,,"order",$A205,BF$6,$A$2),""))</f>
        <v/>
      </c>
      <c r="BG205" s="143" t="str">
        <f>IF($A205="","",_xlfn.IFNA(RTD($A$1,,"order",$A205,BG$6,$A$2),""))</f>
        <v/>
      </c>
      <c r="BH205" s="143" t="str">
        <f>IF($A205="","",_xlfn.IFNA(RTD($A$1,,"order",$A205,BH$6,$A$2),""))</f>
        <v/>
      </c>
      <c r="BI205" s="143" t="str">
        <f>IF($A205="","",_xlfn.IFNA(RTD($A$1,,"order",$A205,BI$6,$A$2),""))</f>
        <v/>
      </c>
      <c r="BJ205" s="143" t="str">
        <f>IF($A205="","",_xlfn.IFNA(RTD($A$1,,"order",$A205,BJ$6,$A$2),""))</f>
        <v/>
      </c>
      <c r="BK205" s="143" t="str">
        <f>IF($A205="","",_xlfn.IFNA(RTD($A$1,,"order",$A205,BK$6,$A$2),""))</f>
        <v/>
      </c>
      <c r="BL205" s="143" t="str">
        <f>IF($A205="","",_xlfn.IFNA(RTD($A$1,,"order",$A205,BL$6,$A$2),""))</f>
        <v/>
      </c>
      <c r="BM205" s="143" t="str">
        <f>IF($A205="","",_xlfn.IFNA(RTD($A$1,,"order",$A205,BM$6,$A$2),""))</f>
        <v/>
      </c>
      <c r="BN205" s="143" t="str">
        <f>IF($A205="","",_xlfn.IFNA(RTD($A$1,,"order",$A205,BN$6,$A$2),""))</f>
        <v/>
      </c>
      <c r="BO205" s="149" t="str">
        <f>IF($A205="","",_xlfn.IFNA(RTD($A$1,,"order",$A205,BO$6,$A$2),""))</f>
        <v/>
      </c>
      <c r="BP205" s="149" t="str">
        <f>IF($A205="","",_xlfn.IFNA(RTD($A$1,,"order",$A205,BP$6,$A$2),""))</f>
        <v/>
      </c>
      <c r="BQ205" s="149" t="str">
        <f>IF($A205="","",_xlfn.IFNA(RTD($A$1,,"order",$A205,BQ$6,$A$2),""))</f>
        <v/>
      </c>
      <c r="BR205" s="59" t="str">
        <f>IF($A205="","",_xlfn.IFNA(RTD($A$1,,"order",$A205,BR$6,$A$2),""))</f>
        <v/>
      </c>
      <c r="BS205" s="59" t="str">
        <f>IF($A205="","",_xlfn.IFNA(RTD($A$1,,"order",$A205,BS$6,$A$2),""))</f>
        <v/>
      </c>
      <c r="BT205" s="59" t="str">
        <f>IF($A205="","",_xlfn.IFNA(RTD($A$1,,"order",$A205,BT$6,$A$2),""))</f>
        <v/>
      </c>
      <c r="BU205" s="59" t="str">
        <f>IF($A205="","",_xlfn.IFNA(RTD($A$1,,"order",$A205,BU$6,$A$2),""))</f>
        <v/>
      </c>
      <c r="BV205" s="59" t="str">
        <f>IF($A205="","",_xlfn.IFNA(RTD($A$1,,"order",$A205,BV$6,$A$2),""))</f>
        <v/>
      </c>
      <c r="BW205" s="59" t="str">
        <f>IF($A205="","",_xlfn.IFNA(RTD($A$1,,"order",$A205,BW$6,$A$2),""))</f>
        <v/>
      </c>
      <c r="BX205" s="59" t="str">
        <f>IF($A205="","",_xlfn.IFNA(RTD($A$1,,"order",$A205,BX$6,$A$2),""))</f>
        <v/>
      </c>
      <c r="BY205" s="59" t="str">
        <f>IF($A205="","",_xlfn.IFNA(RTD($A$1,,"order",$A205,BY$6,$A$2),""))</f>
        <v/>
      </c>
      <c r="BZ205" s="59" t="str">
        <f>IF($A205="","",_xlfn.IFNA(RTD($A$1,,"order",$A205,BZ$6,$A$2),""))</f>
        <v/>
      </c>
      <c r="CA205" s="59" t="str">
        <f>IF($A205="","",_xlfn.IFNA(RTD($A$1,,"order",$A205,CA$6,$A$2),""))</f>
        <v/>
      </c>
      <c r="CB205" s="59" t="str">
        <f>IF($A205="","",_xlfn.IFNA(RTD($A$1,,"order",$A205,CB$6,$A$2),""))</f>
        <v/>
      </c>
    </row>
    <row r="206" spans="1:80" x14ac:dyDescent="0.55000000000000004">
      <c r="A206" s="59" t="str">
        <f>IF(LiveOn,IFERROR(MID(","&amp;$B$5&amp;",",FIND(CHAR(1),SUBSTITUTE(","&amp;$B$5&amp;",",",",CHAR(1),ROWS($A$7:A206)))+1,FIND(CHAR(1),SUBSTITUTE(","&amp;$B$5&amp;",",",",CHAR(1),ROWS($A$7:A206)+1))-FIND(CHAR(1),SUBSTITUTE(","&amp;$B$5&amp;",",",",CHAR(1),ROWS($A$7:A206)))-1),""),"")</f>
        <v/>
      </c>
      <c r="B206" s="115" t="str">
        <f>IF($A206="","",IF(ISNUMBER(UtcOffset),IF(ISNUMBER(RTD($A$1,,"order",$A206,B$6,$A$2)),RTD($A$1,,"order",$A206,B$6,$A$2)+UtcOffset,RTD($A$1,,"order",$A206,B$6,$A$2)),""))</f>
        <v/>
      </c>
      <c r="C206" s="115" t="str">
        <f>IF($A206="","",IF(ISNUMBER(UtcOffset),IF(ISNUMBER(RTD($A$1,,"order",$A206,C$6,$A$2)),RTD($A$1,,"order",$A206,C$6,$A$2)+UtcOffset,RTD($A$1,,"order",$A206,C$6,$A$2)),""))</f>
        <v/>
      </c>
      <c r="D206" s="61" t="str">
        <f>IF($A206="","",_xlfn.IFNA(RTD($A$1,,"order",$A206,D$6,$A$2),""))</f>
        <v/>
      </c>
      <c r="E206" s="123" t="str">
        <f>IF($A206="","",_xlfn.IFNA(RTD($A$1,,"order",$A206,E$6,$A$2),""))</f>
        <v/>
      </c>
      <c r="F206" s="130" t="str">
        <f>IF($A206="","",_xlfn.IFNA(RTD($A$1,,"order",$A206,F$6,$A$2),""))</f>
        <v/>
      </c>
      <c r="G206" s="130" t="str">
        <f>IF($A206="","",_xlfn.IFNA(RTD($A$1,,"order",$A206,G$6,$A$2),""))</f>
        <v/>
      </c>
      <c r="H206" s="82" t="str">
        <f>IF($A206="","",_xlfn.IFNA(RTD($A$1,,"order",$A206,H$6,$A$2),""))</f>
        <v/>
      </c>
      <c r="I206" s="135" t="str">
        <f>IF($A206="","",_xlfn.IFNA(RTD($A$1,,"order",$A206,I$6,$A$2),""))</f>
        <v/>
      </c>
      <c r="J206" s="135" t="str">
        <f>IF($A206="","",_xlfn.IFNA(RTD($A$1,,"order",$A206,J$6,$A$2),""))</f>
        <v/>
      </c>
      <c r="K206" s="139" t="str">
        <f>IF($A206="","",_xlfn.IFNA(RTD($A$1,,"order",$A206,K$6,$A$2),""))</f>
        <v/>
      </c>
      <c r="L206" s="139" t="str">
        <f>IF($A206="","",_xlfn.IFNA(RTD($A$1,,"order",$A206,L$6,$A$2),""))</f>
        <v/>
      </c>
      <c r="M206" s="62" t="str">
        <f>IF($A206="","",_xlfn.IFNA(RTD($A$1,,"order",$A206,M$6,$A$2),""))</f>
        <v/>
      </c>
      <c r="N206" s="62" t="str">
        <f>IF($A206="","",_xlfn.IFNA(RTD($A$1,,"order",$A206,N$6,$A$2),""))</f>
        <v/>
      </c>
      <c r="O206" s="142" t="str">
        <f>IF($A206="","",_xlfn.IFNA(RTD($A$1,,"order",$A206,O$6,$A$2),""))</f>
        <v/>
      </c>
      <c r="P206" s="142" t="str">
        <f>IF($A206="","",_xlfn.IFNA(RTD($A$1,,"order",$A206,P$6,$A$2),""))</f>
        <v/>
      </c>
      <c r="Q206" s="152" t="str">
        <f>IF($A206="","",_xlfn.IFNA(RTD($A$1,,"order",$A206,Q$6,$A$2),""))</f>
        <v/>
      </c>
      <c r="R206" s="59" t="str">
        <f>IF($A206="","",_xlfn.IFNA(RTD($A$1,,"order",$A206,R$6,$A$2),""))</f>
        <v/>
      </c>
      <c r="S206" s="59" t="str">
        <f>IF($A206="","",_xlfn.IFNA(RTD($A$1,,"order",$A206,S$6,$A$2),""))</f>
        <v/>
      </c>
      <c r="T206" s="143" t="str">
        <f>IF($A206="","",_xlfn.IFNA(RTD($A$1,,"order",$A206,T$6,$A$2),""))</f>
        <v/>
      </c>
      <c r="U206" s="143" t="str">
        <f>IF($A206="","",_xlfn.IFNA(RTD($A$1,,"order",$A206,U$6,$A$2),""))</f>
        <v/>
      </c>
      <c r="V206" s="143" t="str">
        <f>IF($A206="","",_xlfn.IFNA(RTD($A$1,,"order",$A206,V$6,$A$2),""))</f>
        <v/>
      </c>
      <c r="W206" s="143" t="str">
        <f>IF($A206="","",_xlfn.IFNA(RTD($A$1,,"order",$A206,W$6,$A$2),""))</f>
        <v/>
      </c>
      <c r="X206" s="147" t="str">
        <f>IF($A206="","",_xlfn.IFNA(RTD($A$1,,"order",$A206,X$6,$A$2),""))</f>
        <v/>
      </c>
      <c r="Y206" s="147" t="str">
        <f>IF($A206="","",_xlfn.IFNA(RTD($A$1,,"order",$A206,Y$6,$A$2),""))</f>
        <v/>
      </c>
      <c r="Z206" s="143" t="str">
        <f>IF($A206="","",_xlfn.IFNA(RTD($A$1,,"order",$A206,Z$6,$A$2),""))</f>
        <v/>
      </c>
      <c r="AA206" s="143" t="str">
        <f>IF($A206="","",_xlfn.IFNA(RTD($A$1,,"order",$A206,AA$6,$A$2),""))</f>
        <v/>
      </c>
      <c r="AB206" s="143" t="str">
        <f>IF($A206="","",_xlfn.IFNA(RTD($A$1,,"order",$A206,AB$6,$A$2),""))</f>
        <v/>
      </c>
      <c r="AC206" s="143" t="str">
        <f>IF($A206="","",_xlfn.IFNA(RTD($A$1,,"order",$A206,AC$6,$A$2),""))</f>
        <v/>
      </c>
      <c r="AD206" s="143" t="str">
        <f>IF($A206="","",_xlfn.IFNA(RTD($A$1,,"order",$A206,AD$6,$A$2),""))</f>
        <v/>
      </c>
      <c r="AE206" s="59" t="str">
        <f>IF($A206="","",_xlfn.IFNA(RTD($A$1,,"order",$A206,AE$6,$A$2),""))</f>
        <v/>
      </c>
      <c r="AF206" s="59" t="str">
        <f>IF($A206="","",_xlfn.IFNA(RTD($A$1,,"order",$A206,AF$6,$A$2),""))</f>
        <v/>
      </c>
      <c r="AG206" s="59" t="str">
        <f>IF($A206="","",_xlfn.IFNA(RTD($A$1,,"order",$A206,AG$6,$A$2),""))</f>
        <v/>
      </c>
      <c r="AH206" s="59" t="str">
        <f>IF($A206="","",_xlfn.IFNA(RTD($A$1,,"order",$A206,AH$6,$A$2),""))</f>
        <v/>
      </c>
      <c r="AI206" s="143" t="str">
        <f>IF($A206="","",_xlfn.IFNA(RTD($A$1,,"order",$A206,AI$6,$A$2),""))</f>
        <v/>
      </c>
      <c r="AJ206" s="59" t="str">
        <f>IF($A206="","",_xlfn.IFNA(RTD($A$1,,"order",$A206,AJ$6,$A$2),""))</f>
        <v/>
      </c>
      <c r="AK206" s="143" t="str">
        <f>IF($A206="","",_xlfn.IFNA(RTD($A$1,,"order",$A206,AK$6,$A$2),""))</f>
        <v/>
      </c>
      <c r="AL206" s="59" t="str">
        <f>IF($A206="","",_xlfn.IFNA(RTD($A$1,,"order",$A206,AL$6,$A$2),""))</f>
        <v/>
      </c>
      <c r="AM206" s="143" t="str">
        <f>IF($A206="","",_xlfn.IFNA(RTD($A$1,,"order",$A206,AM$6,$A$2),""))</f>
        <v/>
      </c>
      <c r="AN206" s="143" t="str">
        <f>IF($A206="","",_xlfn.IFNA(RTD($A$1,,"order",$A206,AN$6,$A$2),""))</f>
        <v/>
      </c>
      <c r="AO206" s="143" t="str">
        <f>IF($A206="","",_xlfn.IFNA(RTD($A$1,,"order",$A206,AO$6,$A$2),""))</f>
        <v/>
      </c>
      <c r="AP206" s="143" t="str">
        <f>IF($A206="","",_xlfn.IFNA(RTD($A$1,,"order",$A206,AP$6,$A$2),""))</f>
        <v/>
      </c>
      <c r="AQ206" s="143" t="str">
        <f>IF($A206="","",_xlfn.IFNA(RTD($A$1,,"order",$A206,AQ$6,$A$2),""))</f>
        <v/>
      </c>
      <c r="AR206" s="143" t="str">
        <f>IF($A206="","",_xlfn.IFNA(RTD($A$1,,"order",$A206,AR$6,$A$2),""))</f>
        <v/>
      </c>
      <c r="AS206" s="143" t="str">
        <f>IF($A206="","",_xlfn.IFNA(RTD($A$1,,"order",$A206,AS$6,$A$2),""))</f>
        <v/>
      </c>
      <c r="AT206" s="143" t="str">
        <f>IF($A206="","",_xlfn.IFNA(RTD($A$1,,"order",$A206,AT$6,$A$2),""))</f>
        <v/>
      </c>
      <c r="AU206" s="59" t="str">
        <f>IF($A206="","",_xlfn.IFNA(RTD($A$1,,"order",$A206,AU$6,$A$2),""))</f>
        <v/>
      </c>
      <c r="AV206" s="59" t="str">
        <f>IF($A206="","",_xlfn.IFNA(RTD($A$1,,"order",$A206,AV$6,$A$2),""))</f>
        <v/>
      </c>
      <c r="AW206" s="143" t="str">
        <f>IF($A206="","",_xlfn.IFNA(RTD($A$1,,"order",$A206,AW$6,$A$2),""))</f>
        <v/>
      </c>
      <c r="AX206" s="143" t="str">
        <f>IF($A206="","",_xlfn.IFNA(RTD($A$1,,"order",$A206,AX$6,$A$2),""))</f>
        <v/>
      </c>
      <c r="AY206" s="143" t="str">
        <f>IF($A206="","",_xlfn.IFNA(RTD($A$1,,"order",$A206,AY$6,$A$2),""))</f>
        <v/>
      </c>
      <c r="AZ206" s="143" t="str">
        <f>IF($A206="","",_xlfn.IFNA(RTD($A$1,,"order",$A206,AZ$6,$A$2),""))</f>
        <v/>
      </c>
      <c r="BA206" s="143" t="str">
        <f>IF($A206="","",_xlfn.IFNA(RTD($A$1,,"order",$A206,BA$6,$A$2),""))</f>
        <v/>
      </c>
      <c r="BB206" s="143" t="str">
        <f>IF($A206="","",_xlfn.IFNA(RTD($A$1,,"order",$A206,BB$6,$A$2),""))</f>
        <v/>
      </c>
      <c r="BC206" s="143" t="str">
        <f>IF($A206="","",_xlfn.IFNA(RTD($A$1,,"order",$A206,BC$6,$A$2),""))</f>
        <v/>
      </c>
      <c r="BD206" s="143" t="str">
        <f>IF($A206="","",_xlfn.IFNA(RTD($A$1,,"order",$A206,BD$6,$A$2),""))</f>
        <v/>
      </c>
      <c r="BE206" s="143" t="str">
        <f>IF($A206="","",_xlfn.IFNA(RTD($A$1,,"order",$A206,BE$6,$A$2),""))</f>
        <v/>
      </c>
      <c r="BF206" s="143" t="str">
        <f>IF($A206="","",_xlfn.IFNA(RTD($A$1,,"order",$A206,BF$6,$A$2),""))</f>
        <v/>
      </c>
      <c r="BG206" s="143" t="str">
        <f>IF($A206="","",_xlfn.IFNA(RTD($A$1,,"order",$A206,BG$6,$A$2),""))</f>
        <v/>
      </c>
      <c r="BH206" s="143" t="str">
        <f>IF($A206="","",_xlfn.IFNA(RTD($A$1,,"order",$A206,BH$6,$A$2),""))</f>
        <v/>
      </c>
      <c r="BI206" s="143" t="str">
        <f>IF($A206="","",_xlfn.IFNA(RTD($A$1,,"order",$A206,BI$6,$A$2),""))</f>
        <v/>
      </c>
      <c r="BJ206" s="143" t="str">
        <f>IF($A206="","",_xlfn.IFNA(RTD($A$1,,"order",$A206,BJ$6,$A$2),""))</f>
        <v/>
      </c>
      <c r="BK206" s="143" t="str">
        <f>IF($A206="","",_xlfn.IFNA(RTD($A$1,,"order",$A206,BK$6,$A$2),""))</f>
        <v/>
      </c>
      <c r="BL206" s="143" t="str">
        <f>IF($A206="","",_xlfn.IFNA(RTD($A$1,,"order",$A206,BL$6,$A$2),""))</f>
        <v/>
      </c>
      <c r="BM206" s="143" t="str">
        <f>IF($A206="","",_xlfn.IFNA(RTD($A$1,,"order",$A206,BM$6,$A$2),""))</f>
        <v/>
      </c>
      <c r="BN206" s="143" t="str">
        <f>IF($A206="","",_xlfn.IFNA(RTD($A$1,,"order",$A206,BN$6,$A$2),""))</f>
        <v/>
      </c>
      <c r="BO206" s="149" t="str">
        <f>IF($A206="","",_xlfn.IFNA(RTD($A$1,,"order",$A206,BO$6,$A$2),""))</f>
        <v/>
      </c>
      <c r="BP206" s="149" t="str">
        <f>IF($A206="","",_xlfn.IFNA(RTD($A$1,,"order",$A206,BP$6,$A$2),""))</f>
        <v/>
      </c>
      <c r="BQ206" s="149" t="str">
        <f>IF($A206="","",_xlfn.IFNA(RTD($A$1,,"order",$A206,BQ$6,$A$2),""))</f>
        <v/>
      </c>
      <c r="BR206" s="59" t="str">
        <f>IF($A206="","",_xlfn.IFNA(RTD($A$1,,"order",$A206,BR$6,$A$2),""))</f>
        <v/>
      </c>
      <c r="BS206" s="59" t="str">
        <f>IF($A206="","",_xlfn.IFNA(RTD($A$1,,"order",$A206,BS$6,$A$2),""))</f>
        <v/>
      </c>
      <c r="BT206" s="59" t="str">
        <f>IF($A206="","",_xlfn.IFNA(RTD($A$1,,"order",$A206,BT$6,$A$2),""))</f>
        <v/>
      </c>
      <c r="BU206" s="59" t="str">
        <f>IF($A206="","",_xlfn.IFNA(RTD($A$1,,"order",$A206,BU$6,$A$2),""))</f>
        <v/>
      </c>
      <c r="BV206" s="59" t="str">
        <f>IF($A206="","",_xlfn.IFNA(RTD($A$1,,"order",$A206,BV$6,$A$2),""))</f>
        <v/>
      </c>
      <c r="BW206" s="59" t="str">
        <f>IF($A206="","",_xlfn.IFNA(RTD($A$1,,"order",$A206,BW$6,$A$2),""))</f>
        <v/>
      </c>
      <c r="BX206" s="59" t="str">
        <f>IF($A206="","",_xlfn.IFNA(RTD($A$1,,"order",$A206,BX$6,$A$2),""))</f>
        <v/>
      </c>
      <c r="BY206" s="59" t="str">
        <f>IF($A206="","",_xlfn.IFNA(RTD($A$1,,"order",$A206,BY$6,$A$2),""))</f>
        <v/>
      </c>
      <c r="BZ206" s="59" t="str">
        <f>IF($A206="","",_xlfn.IFNA(RTD($A$1,,"order",$A206,BZ$6,$A$2),""))</f>
        <v/>
      </c>
      <c r="CA206" s="59" t="str">
        <f>IF($A206="","",_xlfn.IFNA(RTD($A$1,,"order",$A206,CA$6,$A$2),""))</f>
        <v/>
      </c>
      <c r="CB206" s="59" t="str">
        <f>IF($A206="","",_xlfn.IFNA(RTD($A$1,,"order",$A206,CB$6,$A$2),""))</f>
        <v/>
      </c>
    </row>
  </sheetData>
  <mergeCells count="4">
    <mergeCell ref="N1:P2"/>
    <mergeCell ref="L3:M3"/>
    <mergeCell ref="L2:M2"/>
    <mergeCell ref="L4:M4"/>
  </mergeCells>
  <conditionalFormatting sqref="A1:CB1 A2:J2 N2:CB5 A3:E3 G3:J3 A4:J5 A6:CB1048576">
    <cfRule type="expression" dxfId="35" priority="3">
      <formula>AND($A1&lt;&gt;"",ROW()&gt;6,ISODD(ROW()))</formula>
    </cfRule>
    <cfRule type="expression" dxfId="34" priority="4">
      <formula>AND($A1&lt;&gt;"",ROW()&gt;6,ISEVEN(ROW()))</formula>
    </cfRule>
  </conditionalFormatting>
  <conditionalFormatting sqref="F3">
    <cfRule type="expression" dxfId="33" priority="26" stopIfTrue="1">
      <formula>LiveOn</formula>
    </cfRule>
    <cfRule type="expression" dxfId="32" priority="27" stopIfTrue="1">
      <formula>AND($F$3="ON",NOT(LiveOn))</formula>
    </cfRule>
  </conditionalFormatting>
  <conditionalFormatting sqref="K5">
    <cfRule type="expression" dxfId="31" priority="28" stopIfTrue="1">
      <formula>OR(ISNUMBER(SEARCH("not shown",K5)),ISNUMBER(SEARCH("may have cut",K5)),ISNUMBER(SEARCH("not available",K5)))</formula>
    </cfRule>
  </conditionalFormatting>
  <conditionalFormatting sqref="K4:L4 L5">
    <cfRule type="expression" dxfId="30" priority="24">
      <formula>AND($A3&lt;&gt;"",ROW()&gt;6,ISODD(ROW()))</formula>
    </cfRule>
    <cfRule type="expression" dxfId="29" priority="25">
      <formula>AND($A3&lt;&gt;"",ROW()&gt;6,ISEVEN(ROW()))</formula>
    </cfRule>
  </conditionalFormatting>
  <conditionalFormatting sqref="K2:M3">
    <cfRule type="expression" dxfId="28" priority="1">
      <formula>AND($A1&lt;&gt;"",ROW()&gt;6,ISODD(ROW()))</formula>
    </cfRule>
    <cfRule type="expression" dxfId="27" priority="2">
      <formula>AND($A1&lt;&gt;"",ROW()&gt;6,ISEVEN(ROW()))</formula>
    </cfRule>
  </conditionalFormatting>
  <dataValidations count="2">
    <dataValidation type="list" allowBlank="1" showInputMessage="1" showErrorMessage="1" sqref="F3" xr:uid="{7A0F2D44-D0C3-4760-A711-EDB1C174E9F3}">
      <formula1>"OFF,ON"</formula1>
    </dataValidation>
    <dataValidation type="list" allowBlank="1" showInputMessage="1" showErrorMessage="1" sqref="A4" xr:uid="{843B9AE6-DEB3-42B9-BAD1-765EA71EF20D}">
      <formula1>"FALSE,TRUE"</formula1>
    </dataValidation>
  </dataValidations>
  <pageMargins left="0.7" right="0.7" top="0.75" bottom="0.75" header="0.3" footer="0.3"/>
  <pageSetup orientation="portrait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9192F-6F6B-4C90-B304-4FCC9AD65FC8}">
  <sheetPr codeName="Sheet2"/>
  <dimension ref="A1:N78"/>
  <sheetViews>
    <sheetView showGridLines="0" workbookViewId="0">
      <selection activeCell="A2" sqref="A2"/>
    </sheetView>
  </sheetViews>
  <sheetFormatPr defaultRowHeight="15.4" x14ac:dyDescent="0.55000000000000004"/>
  <cols>
    <col min="1" max="1" width="26.9296875" style="20" bestFit="1" customWidth="1"/>
    <col min="2" max="2" width="16.59765625" style="20" customWidth="1"/>
    <col min="3" max="3" width="28" style="20" bestFit="1" customWidth="1"/>
    <col min="4" max="4" width="2.796875" style="20" customWidth="1"/>
    <col min="5" max="5" width="2.86328125" style="20" hidden="1" customWidth="1"/>
    <col min="6" max="6" width="18.73046875" style="20" bestFit="1" customWidth="1"/>
    <col min="7" max="7" width="34" style="20" bestFit="1" customWidth="1"/>
    <col min="8" max="8" width="12" style="20" bestFit="1" customWidth="1"/>
    <col min="9" max="9" width="59.73046875" style="20" bestFit="1" customWidth="1"/>
    <col min="10" max="10" width="36.6640625" style="20" customWidth="1"/>
    <col min="11" max="11" width="21.86328125" style="20" customWidth="1"/>
    <col min="12" max="12" width="8.1328125" style="20" bestFit="1" customWidth="1"/>
    <col min="13" max="13" width="27.9296875" style="20" bestFit="1" customWidth="1"/>
    <col min="14" max="14" width="24.796875" style="20" bestFit="1" customWidth="1"/>
    <col min="15" max="16384" width="9.06640625" style="20"/>
  </cols>
  <sheetData>
    <row r="1" spans="1:14" ht="16.5" x14ac:dyDescent="0.55000000000000004">
      <c r="A1" s="2" t="s">
        <v>27</v>
      </c>
      <c r="B1" s="168" t="s">
        <v>590</v>
      </c>
      <c r="C1" s="166"/>
      <c r="D1" s="166"/>
      <c r="E1" s="166"/>
      <c r="F1" s="166"/>
      <c r="G1" s="271" t="s">
        <v>669</v>
      </c>
      <c r="H1" s="272" t="s">
        <v>667</v>
      </c>
      <c r="I1" s="318"/>
      <c r="K1" s="163"/>
      <c r="N1" s="179" t="s">
        <v>151</v>
      </c>
    </row>
    <row r="2" spans="1:14" x14ac:dyDescent="0.55000000000000004">
      <c r="A2" s="2"/>
      <c r="B2" s="169" t="s">
        <v>597</v>
      </c>
      <c r="C2" s="166"/>
      <c r="D2" s="166"/>
      <c r="E2" s="166"/>
      <c r="F2" s="166"/>
      <c r="G2" s="281" t="s">
        <v>670</v>
      </c>
      <c r="H2" s="280" t="str">
        <f ca="1">IF(LiveOn,IFERROR(ROUND((NOW()-RTD($A$1,,"status","ServerHeartbeatUtc",$A$2))*96,0)/96,""),"")</f>
        <v/>
      </c>
      <c r="I2" s="318"/>
      <c r="N2" s="20" t="s">
        <v>260</v>
      </c>
    </row>
    <row r="3" spans="1:14" x14ac:dyDescent="0.55000000000000004">
      <c r="A3" s="292" t="s">
        <v>671</v>
      </c>
      <c r="B3" s="7"/>
      <c r="C3" s="167"/>
      <c r="D3" s="167"/>
      <c r="E3" s="167"/>
      <c r="F3" s="166"/>
      <c r="G3" s="166"/>
      <c r="H3" s="166"/>
      <c r="I3" s="171"/>
      <c r="N3" s="20" t="s">
        <v>262</v>
      </c>
    </row>
    <row r="4" spans="1:14" ht="16.899999999999999" thickBot="1" x14ac:dyDescent="0.65">
      <c r="A4" s="307" t="s">
        <v>608</v>
      </c>
      <c r="B4" s="308"/>
      <c r="C4" s="313"/>
      <c r="D4" s="181"/>
      <c r="E4" s="181"/>
      <c r="F4" s="307" t="s">
        <v>611</v>
      </c>
      <c r="G4" s="308"/>
      <c r="H4" s="180" t="s">
        <v>262</v>
      </c>
      <c r="I4" s="190" t="s">
        <v>472</v>
      </c>
      <c r="L4" s="179" t="s">
        <v>149</v>
      </c>
      <c r="M4" s="179" t="s">
        <v>150</v>
      </c>
      <c r="N4" s="20" t="s">
        <v>261</v>
      </c>
    </row>
    <row r="5" spans="1:14" ht="16.899999999999999" thickBot="1" x14ac:dyDescent="0.65">
      <c r="A5" s="165" t="s">
        <v>609</v>
      </c>
      <c r="B5" s="319" t="s">
        <v>266</v>
      </c>
      <c r="C5" s="320"/>
      <c r="D5" s="181"/>
      <c r="E5" s="183"/>
      <c r="F5" s="172" t="s">
        <v>473</v>
      </c>
      <c r="G5" s="173" t="s">
        <v>474</v>
      </c>
      <c r="H5" s="184" t="str">
        <f>IF(LiveOn,RTD($A$1,, $G5, H$4, $A$2),"")</f>
        <v/>
      </c>
      <c r="I5" s="176" t="s">
        <v>475</v>
      </c>
      <c r="L5" s="20">
        <v>0</v>
      </c>
      <c r="M5" s="20" t="s">
        <v>152</v>
      </c>
      <c r="N5" s="20" t="s">
        <v>267</v>
      </c>
    </row>
    <row r="6" spans="1:14" x14ac:dyDescent="0.55000000000000004">
      <c r="A6" s="170" t="s">
        <v>610</v>
      </c>
      <c r="B6" s="189" t="str">
        <f>IF(LiveOn,IF(ISNUMBER(UtcOffset),IF(ISNUMBER(--RTD($A$1,,$B5,$A$6,$A$2)),IF(--RTD($A$1,,$B5,$A$6,$A$2)&gt;0,--RTD($A$1,,$B5,$A$6,$A$2)/86400+25569+UtcOffset,RTD($A$1,,$B5,$A$6,$A$2)),RTD($A$1,,$B5,$A$6,$A$2)),""),"")</f>
        <v/>
      </c>
      <c r="C6" s="191" t="s">
        <v>193</v>
      </c>
      <c r="D6" s="181"/>
      <c r="E6" s="183"/>
      <c r="F6" s="172" t="s">
        <v>613</v>
      </c>
      <c r="G6" s="173" t="s">
        <v>662</v>
      </c>
      <c r="H6" s="184" t="str">
        <f>IF(LiveOn,RTD($A$1,, $G6, H$4, $A$2),"")</f>
        <v/>
      </c>
      <c r="I6" s="177" t="s">
        <v>476</v>
      </c>
      <c r="L6" s="20">
        <v>1</v>
      </c>
      <c r="M6" s="20" t="s">
        <v>154</v>
      </c>
      <c r="N6" s="20" t="s">
        <v>268</v>
      </c>
    </row>
    <row r="7" spans="1:14" ht="16.5" x14ac:dyDescent="0.6">
      <c r="A7" s="170" t="str">
        <f t="shared" ref="A7:A38" si="0">N2</f>
        <v>MarketDataType</v>
      </c>
      <c r="B7" s="184" t="str">
        <f>IF(LiveOn,IFERROR(RTD($A$1,,B$5,$A7,$A$2),""),"")</f>
        <v/>
      </c>
      <c r="C7" s="192" t="s">
        <v>263</v>
      </c>
      <c r="D7" s="182"/>
      <c r="E7" s="182"/>
      <c r="F7" s="172" t="s">
        <v>477</v>
      </c>
      <c r="G7" s="327" t="str">
        <f>"ES@CME/FUT/"&amp;INT(ExampleExpiry/100)&amp;"/USD"</f>
        <v>ES@CME/FUT/202612/USD</v>
      </c>
      <c r="H7" s="184" t="str">
        <f>IF(LiveOn,RTD($A$1,, $G7, H$4, $A$2),"")</f>
        <v/>
      </c>
      <c r="I7" s="177" t="s">
        <v>479</v>
      </c>
      <c r="L7" s="20">
        <v>2</v>
      </c>
      <c r="M7" s="20" t="s">
        <v>156</v>
      </c>
      <c r="N7" s="20" t="s">
        <v>269</v>
      </c>
    </row>
    <row r="8" spans="1:14" x14ac:dyDescent="0.55000000000000004">
      <c r="A8" s="170" t="str">
        <f t="shared" si="0"/>
        <v>MarketPrice</v>
      </c>
      <c r="B8" s="185" t="str">
        <f>IF(LiveOn,IFERROR(RTD($A$1,,B$5,$A8,$A$2),""),"")</f>
        <v/>
      </c>
      <c r="C8" s="193" t="s">
        <v>471</v>
      </c>
      <c r="F8" s="172" t="s">
        <v>480</v>
      </c>
      <c r="G8" s="327" t="str">
        <f>"SPY@SMART/OPT/"&amp;ExampleExpiry&amp;"/C/680/USD"</f>
        <v>SPY@SMART/OPT/20261218/C/680/USD</v>
      </c>
      <c r="H8" s="184" t="str">
        <f>IF(LiveOn,RTD($A$1,, $G8, H$4, $A$2),"")</f>
        <v/>
      </c>
      <c r="I8" s="177" t="s">
        <v>482</v>
      </c>
      <c r="L8" s="20">
        <v>3</v>
      </c>
      <c r="M8" s="20" t="s">
        <v>158</v>
      </c>
      <c r="N8" s="20" t="s">
        <v>270</v>
      </c>
    </row>
    <row r="9" spans="1:14" x14ac:dyDescent="0.55000000000000004">
      <c r="A9" s="170" t="str">
        <f t="shared" si="0"/>
        <v>LastOrClose</v>
      </c>
      <c r="B9" s="185" t="str">
        <f>IF(LiveOn,IFERROR(RTD($A$1,,B$5,$A9,$A$2),""),"")</f>
        <v/>
      </c>
      <c r="C9" s="193" t="s">
        <v>258</v>
      </c>
      <c r="F9" s="172" t="s">
        <v>612</v>
      </c>
      <c r="G9" s="327" t="str">
        <f>"SPY|OPT|"&amp;ExampleExpiry&amp;"|C|680"</f>
        <v>SPY|OPT|20261218|C|680</v>
      </c>
      <c r="H9" s="184" t="str">
        <f>IF(LiveOn,RTD($A$1,, $G9, H$4, $A$2),"")</f>
        <v/>
      </c>
      <c r="I9" s="177" t="s">
        <v>484</v>
      </c>
      <c r="L9" s="20">
        <v>4</v>
      </c>
      <c r="M9" s="20" t="s">
        <v>160</v>
      </c>
      <c r="N9" s="20" t="s">
        <v>271</v>
      </c>
    </row>
    <row r="10" spans="1:14" x14ac:dyDescent="0.55000000000000004">
      <c r="A10" s="170" t="str">
        <f t="shared" si="0"/>
        <v>BIDSIZE</v>
      </c>
      <c r="B10" s="186" t="str">
        <f>IF(LiveOn,IFERROR(RTD($A$1,,B$5,$A10,$A$2),""),"")</f>
        <v/>
      </c>
      <c r="C10" s="193" t="s">
        <v>153</v>
      </c>
      <c r="F10" s="172" t="s">
        <v>485</v>
      </c>
      <c r="G10" s="173" t="s">
        <v>486</v>
      </c>
      <c r="H10" s="184" t="str">
        <f>IF(LiveOn,RTD($A$1,, $G10, H$4, $A$2),"")</f>
        <v/>
      </c>
      <c r="I10" s="177" t="s">
        <v>487</v>
      </c>
      <c r="L10" s="20">
        <v>5</v>
      </c>
      <c r="M10" s="20" t="s">
        <v>162</v>
      </c>
      <c r="N10" s="20" t="s">
        <v>272</v>
      </c>
    </row>
    <row r="11" spans="1:14" x14ac:dyDescent="0.55000000000000004">
      <c r="A11" s="170" t="str">
        <f t="shared" si="0"/>
        <v>BID</v>
      </c>
      <c r="B11" s="185" t="str">
        <f>IF(LiveOn,IFERROR(RTD($A$1,,B$5,$A11,$A$2),""),"")</f>
        <v/>
      </c>
      <c r="C11" s="193" t="s">
        <v>155</v>
      </c>
      <c r="F11" s="174" t="s">
        <v>488</v>
      </c>
      <c r="G11" s="175" t="s">
        <v>489</v>
      </c>
      <c r="H11" s="188" t="str">
        <f>IF(LiveOn,RTD($A$1,, $G11, H$4, $A$2),"")</f>
        <v/>
      </c>
      <c r="I11" s="178" t="s">
        <v>565</v>
      </c>
      <c r="L11" s="20">
        <v>6</v>
      </c>
      <c r="M11" s="20" t="s">
        <v>164</v>
      </c>
      <c r="N11" s="20" t="s">
        <v>273</v>
      </c>
    </row>
    <row r="12" spans="1:14" x14ac:dyDescent="0.55000000000000004">
      <c r="A12" s="170" t="str">
        <f t="shared" si="0"/>
        <v>ASK</v>
      </c>
      <c r="B12" s="185" t="str">
        <f>IF(LiveOn,IFERROR(RTD($A$1,,B$5,$A12,$A$2),""),"")</f>
        <v/>
      </c>
      <c r="C12" s="193" t="s">
        <v>157</v>
      </c>
      <c r="G12" s="164" t="s">
        <v>586</v>
      </c>
      <c r="L12" s="20">
        <v>7</v>
      </c>
      <c r="M12" s="20" t="s">
        <v>166</v>
      </c>
      <c r="N12" s="20" t="s">
        <v>274</v>
      </c>
    </row>
    <row r="13" spans="1:14" x14ac:dyDescent="0.55000000000000004">
      <c r="A13" s="170" t="str">
        <f t="shared" si="0"/>
        <v>ASKSIZE</v>
      </c>
      <c r="B13" s="186" t="str">
        <f>IF(LiveOn,IFERROR(RTD($A$1,,B$5,$A13,$A$2),""),"")</f>
        <v/>
      </c>
      <c r="C13" s="193" t="s">
        <v>159</v>
      </c>
      <c r="L13" s="20">
        <v>8</v>
      </c>
      <c r="M13" s="20" t="s">
        <v>168</v>
      </c>
      <c r="N13" s="20" t="s">
        <v>275</v>
      </c>
    </row>
    <row r="14" spans="1:14" x14ac:dyDescent="0.55000000000000004">
      <c r="A14" s="170" t="str">
        <f t="shared" si="0"/>
        <v>LAST</v>
      </c>
      <c r="B14" s="185" t="str">
        <f>IF(LiveOn,IFERROR(RTD($A$1,,B$5,$A14,$A$2),""),"")</f>
        <v/>
      </c>
      <c r="C14" s="193" t="s">
        <v>161</v>
      </c>
      <c r="L14" s="20">
        <v>9</v>
      </c>
      <c r="M14" s="20" t="s">
        <v>170</v>
      </c>
      <c r="N14" s="20" t="s">
        <v>276</v>
      </c>
    </row>
    <row r="15" spans="1:14" x14ac:dyDescent="0.55000000000000004">
      <c r="A15" s="170" t="str">
        <f t="shared" si="0"/>
        <v>LASTSIZE</v>
      </c>
      <c r="B15" s="186" t="str">
        <f>IF(LiveOn,IFERROR(RTD($A$1,,B$5,$A15,$A$2),""),"")</f>
        <v/>
      </c>
      <c r="C15" s="193" t="s">
        <v>163</v>
      </c>
      <c r="L15" s="20">
        <v>14</v>
      </c>
      <c r="M15" s="20" t="s">
        <v>172</v>
      </c>
      <c r="N15" s="20" t="s">
        <v>277</v>
      </c>
    </row>
    <row r="16" spans="1:14" x14ac:dyDescent="0.55000000000000004">
      <c r="A16" s="170" t="str">
        <f t="shared" si="0"/>
        <v>HIGH</v>
      </c>
      <c r="B16" s="185" t="str">
        <f>IF(LiveOn,IFERROR(RTD($A$1,,B$5,$A16,$A$2),""),"")</f>
        <v/>
      </c>
      <c r="C16" s="193" t="s">
        <v>165</v>
      </c>
      <c r="L16" s="20">
        <v>15</v>
      </c>
      <c r="M16" s="20" t="s">
        <v>196</v>
      </c>
      <c r="N16" s="20" t="s">
        <v>278</v>
      </c>
    </row>
    <row r="17" spans="1:14" x14ac:dyDescent="0.55000000000000004">
      <c r="A17" s="170" t="str">
        <f t="shared" si="0"/>
        <v>LOW</v>
      </c>
      <c r="B17" s="185" t="str">
        <f>IF(LiveOn,IFERROR(RTD($A$1,,B$5,$A17,$A$2),""),"")</f>
        <v/>
      </c>
      <c r="C17" s="193" t="s">
        <v>167</v>
      </c>
      <c r="L17" s="20">
        <v>16</v>
      </c>
      <c r="M17" s="20" t="s">
        <v>198</v>
      </c>
      <c r="N17" s="20" t="s">
        <v>279</v>
      </c>
    </row>
    <row r="18" spans="1:14" x14ac:dyDescent="0.55000000000000004">
      <c r="A18" s="170" t="str">
        <f t="shared" si="0"/>
        <v>VOLUME</v>
      </c>
      <c r="B18" s="186" t="str">
        <f>IF(LiveOn,IFERROR(RTD($A$1,,B$5,$A18,$A$2),""),"")</f>
        <v/>
      </c>
      <c r="C18" s="193" t="s">
        <v>169</v>
      </c>
      <c r="L18" s="20">
        <v>17</v>
      </c>
      <c r="M18" s="20" t="s">
        <v>200</v>
      </c>
      <c r="N18" s="20" t="s">
        <v>280</v>
      </c>
    </row>
    <row r="19" spans="1:14" x14ac:dyDescent="0.55000000000000004">
      <c r="A19" s="170" t="str">
        <f t="shared" si="0"/>
        <v>CLOSE</v>
      </c>
      <c r="B19" s="185" t="str">
        <f>IF(LiveOn,IFERROR(RTD($A$1,,B$5,$A19,$A$2),""),"")</f>
        <v/>
      </c>
      <c r="C19" s="193" t="s">
        <v>171</v>
      </c>
      <c r="L19" s="20">
        <v>18</v>
      </c>
      <c r="M19" s="20" t="s">
        <v>202</v>
      </c>
      <c r="N19" s="20" t="s">
        <v>281</v>
      </c>
    </row>
    <row r="20" spans="1:14" x14ac:dyDescent="0.55000000000000004">
      <c r="A20" s="170" t="str">
        <f t="shared" si="0"/>
        <v>OPEN</v>
      </c>
      <c r="B20" s="185" t="str">
        <f>IF(LiveOn,IFERROR(RTD($A$1,,B$5,$A20,$A$2),""),"")</f>
        <v/>
      </c>
      <c r="C20" s="193" t="s">
        <v>173</v>
      </c>
      <c r="L20" s="20">
        <v>19</v>
      </c>
      <c r="M20" s="20" t="s">
        <v>204</v>
      </c>
      <c r="N20" s="20" t="s">
        <v>282</v>
      </c>
    </row>
    <row r="21" spans="1:14" x14ac:dyDescent="0.55000000000000004">
      <c r="A21" s="170" t="str">
        <f t="shared" si="0"/>
        <v>WEEK13LO</v>
      </c>
      <c r="B21" s="185" t="str">
        <f>IF(LiveOn,IFERROR(RTD($A$1,,B$5,$A21,$A$2),""),"")</f>
        <v/>
      </c>
      <c r="C21" s="193" t="s">
        <v>197</v>
      </c>
      <c r="L21" s="20">
        <v>20</v>
      </c>
      <c r="M21" s="20" t="s">
        <v>206</v>
      </c>
      <c r="N21" s="20" t="s">
        <v>283</v>
      </c>
    </row>
    <row r="22" spans="1:14" x14ac:dyDescent="0.55000000000000004">
      <c r="A22" s="170" t="str">
        <f t="shared" si="0"/>
        <v>WEEK13HI</v>
      </c>
      <c r="B22" s="185" t="str">
        <f>IF(LiveOn,IFERROR(RTD($A$1,,B$5,$A22,$A$2),""),"")</f>
        <v/>
      </c>
      <c r="C22" s="193" t="s">
        <v>199</v>
      </c>
      <c r="L22" s="20">
        <v>21</v>
      </c>
      <c r="M22" s="20" t="s">
        <v>208</v>
      </c>
      <c r="N22" s="20" t="s">
        <v>284</v>
      </c>
    </row>
    <row r="23" spans="1:14" x14ac:dyDescent="0.55000000000000004">
      <c r="A23" s="170" t="str">
        <f t="shared" si="0"/>
        <v>WEEK26LO</v>
      </c>
      <c r="B23" s="185" t="str">
        <f>IF(LiveOn,IFERROR(RTD($A$1,,B$5,$A23,$A$2),""),"")</f>
        <v/>
      </c>
      <c r="C23" s="193" t="s">
        <v>201</v>
      </c>
      <c r="L23" s="20">
        <v>23</v>
      </c>
      <c r="M23" s="20" t="s">
        <v>218</v>
      </c>
      <c r="N23" s="20" t="s">
        <v>285</v>
      </c>
    </row>
    <row r="24" spans="1:14" x14ac:dyDescent="0.55000000000000004">
      <c r="A24" s="170" t="str">
        <f t="shared" si="0"/>
        <v>WEEK26HI</v>
      </c>
      <c r="B24" s="185" t="str">
        <f>IF(LiveOn,IFERROR(RTD($A$1,,B$5,$A24,$A$2),""),"")</f>
        <v/>
      </c>
      <c r="C24" s="193" t="s">
        <v>203</v>
      </c>
      <c r="L24" s="20">
        <v>24</v>
      </c>
      <c r="M24" s="20" t="s">
        <v>219</v>
      </c>
      <c r="N24" s="20" t="s">
        <v>286</v>
      </c>
    </row>
    <row r="25" spans="1:14" x14ac:dyDescent="0.55000000000000004">
      <c r="A25" s="170" t="str">
        <f t="shared" si="0"/>
        <v>WEEK52LO</v>
      </c>
      <c r="B25" s="185" t="str">
        <f>IF(LiveOn,IFERROR(RTD($A$1,,B$5,$A25,$A$2),""),"")</f>
        <v/>
      </c>
      <c r="C25" s="193" t="s">
        <v>205</v>
      </c>
      <c r="L25" s="20">
        <v>27</v>
      </c>
      <c r="M25" s="20" t="s">
        <v>210</v>
      </c>
      <c r="N25" s="20" t="s">
        <v>287</v>
      </c>
    </row>
    <row r="26" spans="1:14" x14ac:dyDescent="0.55000000000000004">
      <c r="A26" s="170" t="str">
        <f t="shared" si="0"/>
        <v>WEEK52HI</v>
      </c>
      <c r="B26" s="185" t="str">
        <f>IF(LiveOn,IFERROR(RTD($A$1,,B$5,$A26,$A$2),""),"")</f>
        <v/>
      </c>
      <c r="C26" s="193" t="s">
        <v>207</v>
      </c>
      <c r="L26" s="20">
        <v>28</v>
      </c>
      <c r="M26" s="20" t="s">
        <v>211</v>
      </c>
      <c r="N26" s="20" t="s">
        <v>288</v>
      </c>
    </row>
    <row r="27" spans="1:14" x14ac:dyDescent="0.55000000000000004">
      <c r="A27" s="170" t="str">
        <f t="shared" si="0"/>
        <v>AVGVOLUME</v>
      </c>
      <c r="B27" s="186" t="str">
        <f>IF(LiveOn,IFERROR(RTD($A$1,,B$5,$A27,$A$2),""),"")</f>
        <v/>
      </c>
      <c r="C27" s="193" t="s">
        <v>209</v>
      </c>
      <c r="L27" s="20">
        <v>29</v>
      </c>
      <c r="M27" s="20" t="s">
        <v>212</v>
      </c>
      <c r="N27" s="20" t="s">
        <v>289</v>
      </c>
    </row>
    <row r="28" spans="1:14" x14ac:dyDescent="0.55000000000000004">
      <c r="A28" s="170" t="str">
        <f t="shared" si="0"/>
        <v>OPTIONHISTORICALVOL</v>
      </c>
      <c r="B28" s="187" t="str">
        <f>IF(LiveOn,IFERROR(RTD($A$1,,B$5,$A28,$A$2),""),"")</f>
        <v/>
      </c>
      <c r="C28" s="193" t="s">
        <v>505</v>
      </c>
      <c r="L28" s="20">
        <v>30</v>
      </c>
      <c r="M28" s="20" t="s">
        <v>214</v>
      </c>
      <c r="N28" s="20" t="s">
        <v>290</v>
      </c>
    </row>
    <row r="29" spans="1:14" x14ac:dyDescent="0.55000000000000004">
      <c r="A29" s="170" t="str">
        <f t="shared" si="0"/>
        <v>OPTIONIMPLIEDVOL</v>
      </c>
      <c r="B29" s="187" t="str">
        <f>IF(LiveOn,IFERROR(RTD($A$1,,B$5,$A29,$A$2),""),"")</f>
        <v/>
      </c>
      <c r="C29" s="193" t="s">
        <v>506</v>
      </c>
      <c r="L29" s="20">
        <v>31</v>
      </c>
      <c r="M29" s="20" t="s">
        <v>246</v>
      </c>
      <c r="N29" s="20" t="s">
        <v>291</v>
      </c>
    </row>
    <row r="30" spans="1:14" x14ac:dyDescent="0.55000000000000004">
      <c r="A30" s="170" t="str">
        <f t="shared" si="0"/>
        <v>CALLOPTIONOPENINTEREST</v>
      </c>
      <c r="B30" s="186" t="str">
        <f>IF(LiveOn,IFERROR(RTD($A$1,,B$5,$A30,$A$2),""),"")</f>
        <v/>
      </c>
      <c r="C30" s="193" t="s">
        <v>587</v>
      </c>
      <c r="L30" s="20">
        <v>32</v>
      </c>
      <c r="M30" s="20" t="s">
        <v>187</v>
      </c>
      <c r="N30" s="20" t="s">
        <v>292</v>
      </c>
    </row>
    <row r="31" spans="1:14" x14ac:dyDescent="0.55000000000000004">
      <c r="A31" s="170" t="str">
        <f t="shared" si="0"/>
        <v>PUTOPTIONOPENINTEREST</v>
      </c>
      <c r="B31" s="186" t="str">
        <f>IF(LiveOn,IFERROR(RTD($A$1,,B$5,$A31,$A$2),""),"")</f>
        <v/>
      </c>
      <c r="C31" s="193" t="s">
        <v>588</v>
      </c>
      <c r="L31" s="20">
        <v>33</v>
      </c>
      <c r="M31" s="20" t="s">
        <v>189</v>
      </c>
      <c r="N31" s="20" t="s">
        <v>293</v>
      </c>
    </row>
    <row r="32" spans="1:14" x14ac:dyDescent="0.55000000000000004">
      <c r="A32" s="170" t="str">
        <f t="shared" si="0"/>
        <v>CALLOPTIONVOLUME</v>
      </c>
      <c r="B32" s="186" t="str">
        <f>IF(LiveOn,IFERROR(RTD($A$1,,B$5,$A32,$A$2),""),"")</f>
        <v/>
      </c>
      <c r="C32" s="193" t="s">
        <v>213</v>
      </c>
      <c r="L32" s="20">
        <v>34</v>
      </c>
      <c r="M32" s="20" t="s">
        <v>225</v>
      </c>
      <c r="N32" s="20" t="s">
        <v>294</v>
      </c>
    </row>
    <row r="33" spans="1:14" x14ac:dyDescent="0.55000000000000004">
      <c r="A33" s="170" t="str">
        <f t="shared" si="0"/>
        <v>PUTOPTIONVOLUME</v>
      </c>
      <c r="B33" s="186" t="str">
        <f>IF(LiveOn,IFERROR(RTD($A$1,,B$5,$A33,$A$2),""),"")</f>
        <v/>
      </c>
      <c r="C33" s="193" t="s">
        <v>215</v>
      </c>
      <c r="L33" s="20">
        <v>35</v>
      </c>
      <c r="M33" s="20" t="s">
        <v>227</v>
      </c>
      <c r="N33" s="20" t="s">
        <v>295</v>
      </c>
    </row>
    <row r="34" spans="1:14" x14ac:dyDescent="0.55000000000000004">
      <c r="A34" s="170" t="str">
        <f t="shared" si="0"/>
        <v>INDEXFUTUREPREMIUM</v>
      </c>
      <c r="B34" s="184" t="str">
        <f>IF(LiveOn,IFERROR(RTD($A$1,,B$5,$A34,$A$2),""),"")</f>
        <v/>
      </c>
      <c r="C34" s="193" t="s">
        <v>507</v>
      </c>
      <c r="L34" s="20">
        <v>36</v>
      </c>
      <c r="M34" s="20" t="s">
        <v>229</v>
      </c>
      <c r="N34" s="20" t="s">
        <v>296</v>
      </c>
    </row>
    <row r="35" spans="1:14" x14ac:dyDescent="0.55000000000000004">
      <c r="A35" s="170" t="str">
        <f t="shared" si="0"/>
        <v>BIDEXCH</v>
      </c>
      <c r="B35" s="184" t="str">
        <f>IF(LiveOn,IFERROR(RTD($A$1,,B$5,$A35,$A$2),""),"")</f>
        <v/>
      </c>
      <c r="C35" s="193" t="s">
        <v>188</v>
      </c>
      <c r="L35" s="20">
        <v>37</v>
      </c>
      <c r="M35" s="20" t="s">
        <v>233</v>
      </c>
      <c r="N35" s="20" t="s">
        <v>297</v>
      </c>
    </row>
    <row r="36" spans="1:14" x14ac:dyDescent="0.55000000000000004">
      <c r="A36" s="170" t="str">
        <f t="shared" si="0"/>
        <v>ASKEXCH</v>
      </c>
      <c r="B36" s="184" t="str">
        <f>IF(LiveOn,IFERROR(RTD($A$1,,B$5,$A36,$A$2),""),"")</f>
        <v/>
      </c>
      <c r="C36" s="193" t="s">
        <v>190</v>
      </c>
      <c r="L36" s="20">
        <v>46</v>
      </c>
      <c r="M36" s="20" t="s">
        <v>221</v>
      </c>
      <c r="N36" s="20" t="s">
        <v>298</v>
      </c>
    </row>
    <row r="37" spans="1:14" x14ac:dyDescent="0.55000000000000004">
      <c r="A37" s="170" t="str">
        <f t="shared" si="0"/>
        <v>AUCTIONVOLUME</v>
      </c>
      <c r="B37" s="184" t="str">
        <f>IF(LiveOn,IFERROR(RTD($A$1,,B$5,$A37,$A$2),""),"")</f>
        <v/>
      </c>
      <c r="C37" s="193" t="s">
        <v>226</v>
      </c>
      <c r="L37" s="20">
        <v>49</v>
      </c>
      <c r="M37" s="20" t="s">
        <v>194</v>
      </c>
      <c r="N37" s="20" t="s">
        <v>299</v>
      </c>
    </row>
    <row r="38" spans="1:14" x14ac:dyDescent="0.55000000000000004">
      <c r="A38" s="170" t="str">
        <f t="shared" si="0"/>
        <v>AUCTIONPRICE</v>
      </c>
      <c r="B38" s="184" t="str">
        <f>IF(LiveOn,IFERROR(RTD($A$1,,B$5,$A38,$A$2),""),"")</f>
        <v/>
      </c>
      <c r="C38" s="193" t="s">
        <v>228</v>
      </c>
      <c r="L38" s="20">
        <v>54</v>
      </c>
      <c r="M38" s="20" t="s">
        <v>236</v>
      </c>
      <c r="N38" s="20" t="s">
        <v>300</v>
      </c>
    </row>
    <row r="39" spans="1:14" x14ac:dyDescent="0.55000000000000004">
      <c r="A39" s="170" t="str">
        <f t="shared" ref="A39:A70" si="1">N34</f>
        <v>AUCTIONIMBALANCE</v>
      </c>
      <c r="B39" s="185" t="str">
        <f>IF(LiveOn,IFERROR(RTD($A$1,,B$5,$A39,$A$2),""),"")</f>
        <v/>
      </c>
      <c r="C39" s="193" t="s">
        <v>230</v>
      </c>
      <c r="L39" s="20">
        <v>55</v>
      </c>
      <c r="M39" s="20" t="s">
        <v>237</v>
      </c>
      <c r="N39" s="20" t="s">
        <v>301</v>
      </c>
    </row>
    <row r="40" spans="1:14" x14ac:dyDescent="0.55000000000000004">
      <c r="A40" s="170" t="str">
        <f t="shared" si="1"/>
        <v>PLPRICE</v>
      </c>
      <c r="B40" s="185" t="str">
        <f>IF(LiveOn,IFERROR(RTD($A$1,,B$5,$A40,$A$2),""),"")</f>
        <v/>
      </c>
      <c r="C40" s="193" t="s">
        <v>508</v>
      </c>
      <c r="L40" s="20">
        <v>56</v>
      </c>
      <c r="M40" s="20" t="s">
        <v>238</v>
      </c>
      <c r="N40" s="20" t="s">
        <v>302</v>
      </c>
    </row>
    <row r="41" spans="1:14" x14ac:dyDescent="0.55000000000000004">
      <c r="A41" s="170" t="str">
        <f t="shared" si="1"/>
        <v>SHORTABLE</v>
      </c>
      <c r="B41" s="185" t="str">
        <f>IF(LiveOn,IFERROR(RTD($A$1,,B$5,$A41,$A$2),""),"")</f>
        <v/>
      </c>
      <c r="C41" s="193" t="s">
        <v>222</v>
      </c>
      <c r="L41" s="20">
        <v>57</v>
      </c>
      <c r="M41" s="20" t="s">
        <v>239</v>
      </c>
      <c r="N41" s="20" t="s">
        <v>303</v>
      </c>
    </row>
    <row r="42" spans="1:14" x14ac:dyDescent="0.55000000000000004">
      <c r="A42" s="170" t="str">
        <f t="shared" si="1"/>
        <v>HALTED</v>
      </c>
      <c r="B42" s="184" t="str">
        <f>IF(LiveOn,IFERROR(RTD($A$1,,B$5,$A42,$A$2),""),"")</f>
        <v/>
      </c>
      <c r="C42" s="193" t="s">
        <v>195</v>
      </c>
      <c r="L42" s="20">
        <v>58</v>
      </c>
      <c r="M42" s="20" t="s">
        <v>220</v>
      </c>
      <c r="N42" s="20" t="s">
        <v>304</v>
      </c>
    </row>
    <row r="43" spans="1:14" x14ac:dyDescent="0.55000000000000004">
      <c r="A43" s="170" t="str">
        <f t="shared" si="1"/>
        <v>TRADECOUNT</v>
      </c>
      <c r="B43" s="186" t="str">
        <f>IF(LiveOn,IFERROR(RTD($A$1,,B$5,$A43,$A$2),""),"")</f>
        <v/>
      </c>
      <c r="C43" s="193" t="s">
        <v>509</v>
      </c>
      <c r="L43" s="20">
        <v>59</v>
      </c>
      <c r="M43" s="20" t="s">
        <v>256</v>
      </c>
      <c r="N43" s="20" t="s">
        <v>305</v>
      </c>
    </row>
    <row r="44" spans="1:14" x14ac:dyDescent="0.55000000000000004">
      <c r="A44" s="170" t="str">
        <f t="shared" si="1"/>
        <v>TRADERATE</v>
      </c>
      <c r="B44" s="186" t="str">
        <f>IF(LiveOn,IFERROR(RTD($A$1,,B$5,$A44,$A$2),""),"")</f>
        <v/>
      </c>
      <c r="C44" s="193" t="s">
        <v>510</v>
      </c>
      <c r="L44" s="20">
        <v>60</v>
      </c>
      <c r="M44" s="20" t="s">
        <v>257</v>
      </c>
      <c r="N44" s="20" t="s">
        <v>306</v>
      </c>
    </row>
    <row r="45" spans="1:14" x14ac:dyDescent="0.55000000000000004">
      <c r="A45" s="170" t="str">
        <f t="shared" si="1"/>
        <v>VOLUMERATE</v>
      </c>
      <c r="B45" s="186" t="str">
        <f>IF(LiveOn,IFERROR(RTD($A$1,,B$5,$A45,$A$2),""),"")</f>
        <v/>
      </c>
      <c r="C45" s="193" t="s">
        <v>511</v>
      </c>
      <c r="L45" s="20">
        <v>61</v>
      </c>
      <c r="M45" s="20" t="s">
        <v>231</v>
      </c>
      <c r="N45" s="20" t="s">
        <v>307</v>
      </c>
    </row>
    <row r="46" spans="1:14" x14ac:dyDescent="0.55000000000000004">
      <c r="A46" s="170" t="str">
        <f t="shared" si="1"/>
        <v>LASTRTHTRADE</v>
      </c>
      <c r="B46" s="184" t="str">
        <f>IF(LiveOn,IFERROR(RTD($A$1,,B$5,$A46,$A$2),""),"")</f>
        <v/>
      </c>
      <c r="C46" s="193" t="s">
        <v>512</v>
      </c>
      <c r="L46" s="20">
        <v>63</v>
      </c>
      <c r="M46" s="20" t="s">
        <v>240</v>
      </c>
      <c r="N46" s="20" t="s">
        <v>308</v>
      </c>
    </row>
    <row r="47" spans="1:14" x14ac:dyDescent="0.55000000000000004">
      <c r="A47" s="170" t="str">
        <f t="shared" si="1"/>
        <v>RTHISTORICALVOL</v>
      </c>
      <c r="B47" s="184" t="str">
        <f>IF(LiveOn,IFERROR(RTD($A$1,,B$5,$A47,$A$2),""),"")</f>
        <v/>
      </c>
      <c r="C47" s="193" t="s">
        <v>513</v>
      </c>
      <c r="L47" s="20">
        <v>64</v>
      </c>
      <c r="M47" s="20" t="s">
        <v>242</v>
      </c>
      <c r="N47" s="20" t="s">
        <v>309</v>
      </c>
    </row>
    <row r="48" spans="1:14" x14ac:dyDescent="0.55000000000000004">
      <c r="A48" s="170" t="str">
        <f t="shared" si="1"/>
        <v>IBDIVIDENDS</v>
      </c>
      <c r="B48" s="184" t="str">
        <f>IF(LiveOn,IFERROR(RTD($A$1,,B$5,$A48,$A$2),""),"")</f>
        <v/>
      </c>
      <c r="C48" s="193" t="s">
        <v>514</v>
      </c>
      <c r="L48" s="20">
        <v>65</v>
      </c>
      <c r="M48" s="20" t="s">
        <v>244</v>
      </c>
      <c r="N48" s="20" t="s">
        <v>310</v>
      </c>
    </row>
    <row r="49" spans="1:14" x14ac:dyDescent="0.55000000000000004">
      <c r="A49" s="170" t="str">
        <f t="shared" si="1"/>
        <v>BONDMULTIPLIER</v>
      </c>
      <c r="B49" s="184" t="str">
        <f>IF(LiveOn,IFERROR(RTD($A$1,,B$5,$A49,$A$2),""),"")</f>
        <v/>
      </c>
      <c r="C49" s="193" t="s">
        <v>515</v>
      </c>
      <c r="L49" s="20">
        <v>66</v>
      </c>
      <c r="M49" s="20" t="s">
        <v>174</v>
      </c>
      <c r="N49" s="20" t="s">
        <v>311</v>
      </c>
    </row>
    <row r="50" spans="1:14" x14ac:dyDescent="0.55000000000000004">
      <c r="A50" s="170" t="str">
        <f t="shared" si="1"/>
        <v>REGULATORYIMBALANCE</v>
      </c>
      <c r="B50" s="184" t="str">
        <f>IF(LiveOn,IFERROR(RTD($A$1,,B$5,$A50,$A$2),""),"")</f>
        <v/>
      </c>
      <c r="C50" s="193" t="s">
        <v>232</v>
      </c>
      <c r="L50" s="20">
        <v>67</v>
      </c>
      <c r="M50" s="20" t="s">
        <v>175</v>
      </c>
      <c r="N50" s="20" t="s">
        <v>312</v>
      </c>
    </row>
    <row r="51" spans="1:14" x14ac:dyDescent="0.55000000000000004">
      <c r="A51" s="170" t="str">
        <f t="shared" si="1"/>
        <v>SHORTTERMVOLUME3MIN</v>
      </c>
      <c r="B51" s="186" t="str">
        <f>IF(LiveOn,IFERROR(RTD($A$1,,B$5,$A51,$A$2),""),"")</f>
        <v/>
      </c>
      <c r="C51" s="193" t="s">
        <v>241</v>
      </c>
      <c r="L51" s="20">
        <v>68</v>
      </c>
      <c r="M51" s="20" t="s">
        <v>176</v>
      </c>
      <c r="N51" s="20" t="s">
        <v>313</v>
      </c>
    </row>
    <row r="52" spans="1:14" x14ac:dyDescent="0.55000000000000004">
      <c r="A52" s="170" t="str">
        <f t="shared" si="1"/>
        <v>SHORTTERMVOLUME5MIN</v>
      </c>
      <c r="B52" s="186" t="str">
        <f>IF(LiveOn,IFERROR(RTD($A$1,,B$5,$A52,$A$2),""),"")</f>
        <v/>
      </c>
      <c r="C52" s="193" t="s">
        <v>243</v>
      </c>
      <c r="L52" s="20">
        <v>69</v>
      </c>
      <c r="M52" s="20" t="s">
        <v>177</v>
      </c>
      <c r="N52" s="20" t="s">
        <v>314</v>
      </c>
    </row>
    <row r="53" spans="1:14" x14ac:dyDescent="0.55000000000000004">
      <c r="A53" s="170" t="str">
        <f t="shared" si="1"/>
        <v>SHORTTERMVOLUME10MIN</v>
      </c>
      <c r="B53" s="186" t="str">
        <f>IF(LiveOn,IFERROR(RTD($A$1,,B$5,$A53,$A$2),""),"")</f>
        <v/>
      </c>
      <c r="C53" s="193" t="s">
        <v>245</v>
      </c>
      <c r="L53" s="20">
        <v>70</v>
      </c>
      <c r="M53" s="20" t="s">
        <v>178</v>
      </c>
      <c r="N53" s="20" t="s">
        <v>315</v>
      </c>
    </row>
    <row r="54" spans="1:14" x14ac:dyDescent="0.55000000000000004">
      <c r="A54" s="170" t="str">
        <f t="shared" si="1"/>
        <v>DELAYEDBID</v>
      </c>
      <c r="B54" s="184" t="str">
        <f>IF(LiveOn,IFERROR(RTD($A$1,,B$5,$A54,$A$2),""),"")</f>
        <v/>
      </c>
      <c r="C54" s="193" t="s">
        <v>525</v>
      </c>
      <c r="L54" s="20">
        <v>71</v>
      </c>
      <c r="M54" s="20" t="s">
        <v>179</v>
      </c>
      <c r="N54" s="20" t="s">
        <v>316</v>
      </c>
    </row>
    <row r="55" spans="1:14" x14ac:dyDescent="0.55000000000000004">
      <c r="A55" s="170" t="str">
        <f t="shared" si="1"/>
        <v>DELAYEDASK</v>
      </c>
      <c r="B55" s="184" t="str">
        <f>IF(LiveOn,IFERROR(RTD($A$1,,B$5,$A55,$A$2),""),"")</f>
        <v/>
      </c>
      <c r="C55" s="193" t="s">
        <v>526</v>
      </c>
      <c r="L55" s="20">
        <v>72</v>
      </c>
      <c r="M55" s="20" t="s">
        <v>180</v>
      </c>
      <c r="N55" s="20" t="s">
        <v>317</v>
      </c>
    </row>
    <row r="56" spans="1:14" x14ac:dyDescent="0.55000000000000004">
      <c r="A56" s="170" t="str">
        <f t="shared" si="1"/>
        <v>DELAYEDLAST</v>
      </c>
      <c r="B56" s="184" t="str">
        <f>IF(LiveOn,IFERROR(RTD($A$1,,B$5,$A56,$A$2),""),"")</f>
        <v/>
      </c>
      <c r="C56" s="193" t="s">
        <v>527</v>
      </c>
      <c r="L56" s="20">
        <v>73</v>
      </c>
      <c r="M56" s="20" t="s">
        <v>181</v>
      </c>
      <c r="N56" s="20" t="s">
        <v>318</v>
      </c>
    </row>
    <row r="57" spans="1:14" x14ac:dyDescent="0.55000000000000004">
      <c r="A57" s="170" t="str">
        <f t="shared" si="1"/>
        <v>DELAYEDBIDSIZE</v>
      </c>
      <c r="B57" s="184" t="str">
        <f>IF(LiveOn,IFERROR(RTD($A$1,,B$5,$A57,$A$2),""),"")</f>
        <v/>
      </c>
      <c r="C57" s="193" t="s">
        <v>528</v>
      </c>
      <c r="L57" s="20">
        <v>74</v>
      </c>
      <c r="M57" s="20" t="s">
        <v>182</v>
      </c>
      <c r="N57" s="20" t="s">
        <v>319</v>
      </c>
    </row>
    <row r="58" spans="1:14" x14ac:dyDescent="0.55000000000000004">
      <c r="A58" s="170" t="str">
        <f t="shared" si="1"/>
        <v>DELAYEDASKSIZE</v>
      </c>
      <c r="B58" s="184" t="str">
        <f>IF(LiveOn,IFERROR(RTD($A$1,,B$5,$A58,$A$2),""),"")</f>
        <v/>
      </c>
      <c r="C58" s="193" t="s">
        <v>529</v>
      </c>
      <c r="L58" s="20">
        <v>75</v>
      </c>
      <c r="M58" s="20" t="s">
        <v>183</v>
      </c>
      <c r="N58" s="20" t="s">
        <v>320</v>
      </c>
    </row>
    <row r="59" spans="1:14" x14ac:dyDescent="0.55000000000000004">
      <c r="A59" s="170" t="str">
        <f t="shared" si="1"/>
        <v>DELAYEDLASTSIZE</v>
      </c>
      <c r="B59" s="184" t="str">
        <f>IF(LiveOn,IFERROR(RTD($A$1,,B$5,$A59,$A$2),""),"")</f>
        <v/>
      </c>
      <c r="C59" s="193" t="s">
        <v>530</v>
      </c>
      <c r="L59" s="20">
        <v>76</v>
      </c>
      <c r="M59" s="20" t="s">
        <v>184</v>
      </c>
      <c r="N59" s="20" t="s">
        <v>321</v>
      </c>
    </row>
    <row r="60" spans="1:14" x14ac:dyDescent="0.55000000000000004">
      <c r="A60" s="170" t="str">
        <f t="shared" si="1"/>
        <v>DELAYEDHIGH</v>
      </c>
      <c r="B60" s="184" t="str">
        <f>IF(LiveOn,IFERROR(RTD($A$1,,B$5,$A60,$A$2),""),"")</f>
        <v/>
      </c>
      <c r="C60" s="193" t="s">
        <v>531</v>
      </c>
      <c r="L60" s="20">
        <v>78</v>
      </c>
      <c r="M60" s="20" t="s">
        <v>234</v>
      </c>
      <c r="N60" s="20" t="s">
        <v>322</v>
      </c>
    </row>
    <row r="61" spans="1:14" x14ac:dyDescent="0.55000000000000004">
      <c r="A61" s="170" t="str">
        <f t="shared" si="1"/>
        <v>DELAYEDLOW</v>
      </c>
      <c r="B61" s="184" t="str">
        <f>IF(LiveOn,IFERROR(RTD($A$1,,B$5,$A61,$A$2),""),"")</f>
        <v/>
      </c>
      <c r="C61" s="193" t="s">
        <v>532</v>
      </c>
      <c r="L61" s="20">
        <v>79</v>
      </c>
      <c r="M61" s="20" t="s">
        <v>235</v>
      </c>
      <c r="N61" s="20" t="s">
        <v>323</v>
      </c>
    </row>
    <row r="62" spans="1:14" x14ac:dyDescent="0.55000000000000004">
      <c r="A62" s="170" t="str">
        <f t="shared" si="1"/>
        <v>DELAYEDVOLUME</v>
      </c>
      <c r="B62" s="184" t="str">
        <f>IF(LiveOn,IFERROR(RTD($A$1,,B$5,$A62,$A$2),""),"")</f>
        <v/>
      </c>
      <c r="C62" s="193" t="s">
        <v>533</v>
      </c>
      <c r="L62" s="20">
        <v>84</v>
      </c>
      <c r="M62" s="20" t="s">
        <v>191</v>
      </c>
      <c r="N62" s="20" t="s">
        <v>324</v>
      </c>
    </row>
    <row r="63" spans="1:14" x14ac:dyDescent="0.55000000000000004">
      <c r="A63" s="170" t="str">
        <f t="shared" si="1"/>
        <v>DELAYEDCLOSE</v>
      </c>
      <c r="B63" s="184" t="str">
        <f>IF(LiveOn,IFERROR(RTD($A$1,,B$5,$A63,$A$2),""),"")</f>
        <v/>
      </c>
      <c r="C63" s="193" t="s">
        <v>534</v>
      </c>
      <c r="L63" s="20">
        <v>86</v>
      </c>
      <c r="M63" s="20" t="s">
        <v>247</v>
      </c>
      <c r="N63" s="20" t="s">
        <v>325</v>
      </c>
    </row>
    <row r="64" spans="1:14" x14ac:dyDescent="0.55000000000000004">
      <c r="A64" s="170" t="str">
        <f t="shared" si="1"/>
        <v>DELAYEDOPEN</v>
      </c>
      <c r="B64" s="184" t="str">
        <f>IF(LiveOn,IFERROR(RTD($A$1,,B$5,$A64,$A$2),""),"")</f>
        <v/>
      </c>
      <c r="C64" s="193" t="s">
        <v>535</v>
      </c>
      <c r="L64" s="20">
        <v>87</v>
      </c>
      <c r="M64" s="20" t="s">
        <v>216</v>
      </c>
      <c r="N64" s="20" t="s">
        <v>326</v>
      </c>
    </row>
    <row r="65" spans="1:14" x14ac:dyDescent="0.55000000000000004">
      <c r="A65" s="170" t="str">
        <f t="shared" si="1"/>
        <v>CREDITMANMARKPRICE</v>
      </c>
      <c r="B65" s="184" t="str">
        <f>IF(LiveOn,IFERROR(RTD($A$1,,B$5,$A65,$A$2),""),"")</f>
        <v/>
      </c>
      <c r="C65" s="193" t="s">
        <v>516</v>
      </c>
      <c r="L65" s="20">
        <v>88</v>
      </c>
      <c r="M65" s="20" t="s">
        <v>185</v>
      </c>
      <c r="N65" s="20" t="s">
        <v>327</v>
      </c>
    </row>
    <row r="66" spans="1:14" x14ac:dyDescent="0.55000000000000004">
      <c r="A66" s="170" t="str">
        <f t="shared" si="1"/>
        <v>CREDITMANSLOWMARKPRICE</v>
      </c>
      <c r="B66" s="184" t="str">
        <f>IF(LiveOn,IFERROR(RTD($A$1,,B$5,$A66,$A$2),""),"")</f>
        <v/>
      </c>
      <c r="C66" s="193" t="s">
        <v>517</v>
      </c>
      <c r="L66" s="20">
        <v>89</v>
      </c>
      <c r="M66" s="20" t="s">
        <v>223</v>
      </c>
      <c r="N66" s="20" t="s">
        <v>328</v>
      </c>
    </row>
    <row r="67" spans="1:14" x14ac:dyDescent="0.55000000000000004">
      <c r="A67" s="170" t="str">
        <f t="shared" si="1"/>
        <v>LASTEXCH</v>
      </c>
      <c r="B67" s="184" t="str">
        <f>IF(LiveOn,IFERROR(RTD($A$1,,B$5,$A67,$A$2),""),"")</f>
        <v/>
      </c>
      <c r="C67" s="193" t="s">
        <v>192</v>
      </c>
      <c r="L67" s="20">
        <v>90</v>
      </c>
      <c r="M67" s="20" t="s">
        <v>186</v>
      </c>
      <c r="N67" s="20" t="s">
        <v>329</v>
      </c>
    </row>
    <row r="68" spans="1:14" x14ac:dyDescent="0.55000000000000004">
      <c r="A68" s="170" t="str">
        <f t="shared" si="1"/>
        <v>FUTURESOPENINTEREST</v>
      </c>
      <c r="B68" s="184" t="str">
        <f>IF(LiveOn,IFERROR(RTD($A$1,,B$5,$A68,$A$2),""),"")</f>
        <v/>
      </c>
      <c r="C68" s="193" t="s">
        <v>518</v>
      </c>
      <c r="L68" s="20">
        <v>96</v>
      </c>
      <c r="M68" s="20" t="s">
        <v>248</v>
      </c>
      <c r="N68" s="20" t="s">
        <v>330</v>
      </c>
    </row>
    <row r="69" spans="1:14" x14ac:dyDescent="0.55000000000000004">
      <c r="A69" s="170" t="str">
        <f t="shared" si="1"/>
        <v>AVGOPTVOLUME</v>
      </c>
      <c r="B69" s="186" t="str">
        <f>IF(LiveOn,IFERROR(RTD($A$1,,B$5,$A69,$A$2),""),"")</f>
        <v/>
      </c>
      <c r="C69" s="193" t="s">
        <v>217</v>
      </c>
      <c r="L69" s="20">
        <v>97</v>
      </c>
      <c r="M69" s="20" t="s">
        <v>249</v>
      </c>
      <c r="N69" s="20" t="s">
        <v>331</v>
      </c>
    </row>
    <row r="70" spans="1:14" x14ac:dyDescent="0.55000000000000004">
      <c r="A70" s="170" t="str">
        <f t="shared" si="1"/>
        <v>DELAYEDLASTTIMESTAMP</v>
      </c>
      <c r="B70" s="186" t="str">
        <f>IF(LiveOn,IFERROR(RTD($A$1,,B$5,$A70,$A$2),""),"")</f>
        <v/>
      </c>
      <c r="C70" s="193" t="s">
        <v>519</v>
      </c>
      <c r="L70" s="20">
        <v>98</v>
      </c>
      <c r="M70" s="20" t="s">
        <v>250</v>
      </c>
      <c r="N70" s="20" t="s">
        <v>332</v>
      </c>
    </row>
    <row r="71" spans="1:14" x14ac:dyDescent="0.55000000000000004">
      <c r="A71" s="170" t="str">
        <f t="shared" ref="A71:A78" si="2">N66</f>
        <v>SHORTABLESHARES</v>
      </c>
      <c r="B71" s="186" t="str">
        <f>IF(LiveOn,IFERROR(RTD($A$1,,B$5,$A71,$A$2),""),"")</f>
        <v/>
      </c>
      <c r="C71" s="193" t="s">
        <v>224</v>
      </c>
      <c r="L71" s="20">
        <v>99</v>
      </c>
      <c r="M71" s="20" t="s">
        <v>251</v>
      </c>
      <c r="N71" s="20" t="s">
        <v>333</v>
      </c>
    </row>
    <row r="72" spans="1:14" x14ac:dyDescent="0.55000000000000004">
      <c r="A72" s="170" t="str">
        <f t="shared" si="2"/>
        <v>DELAYEDHALTED</v>
      </c>
      <c r="B72" s="186" t="str">
        <f>IF(LiveOn,IFERROR(RTD($A$1,,B$5,$A72,$A$2),""),"")</f>
        <v/>
      </c>
      <c r="C72" s="193" t="s">
        <v>520</v>
      </c>
      <c r="L72" s="20">
        <v>101</v>
      </c>
      <c r="M72" s="20" t="s">
        <v>252</v>
      </c>
      <c r="N72" s="20" t="s">
        <v>334</v>
      </c>
    </row>
    <row r="73" spans="1:14" x14ac:dyDescent="0.55000000000000004">
      <c r="A73" s="170" t="str">
        <f t="shared" si="2"/>
        <v>ETFNAVLAST</v>
      </c>
      <c r="B73" s="184" t="str">
        <f>IF(LiveOn,IFERROR(RTD($A$1,,B$5,$A73,$A$2),""),"")</f>
        <v/>
      </c>
      <c r="C73" s="193" t="s">
        <v>521</v>
      </c>
      <c r="L73" s="20">
        <v>102</v>
      </c>
      <c r="M73" s="20" t="s">
        <v>254</v>
      </c>
      <c r="N73" s="20" t="s">
        <v>335</v>
      </c>
    </row>
    <row r="74" spans="1:14" x14ac:dyDescent="0.55000000000000004">
      <c r="A74" s="170" t="str">
        <f t="shared" si="2"/>
        <v>ETFFROZENNAVLAST</v>
      </c>
      <c r="B74" s="184" t="str">
        <f>IF(LiveOn,IFERROR(RTD($A$1,,B$5,$A74,$A$2),""),"")</f>
        <v/>
      </c>
      <c r="C74" s="193" t="s">
        <v>522</v>
      </c>
    </row>
    <row r="75" spans="1:14" x14ac:dyDescent="0.55000000000000004">
      <c r="A75" s="170" t="str">
        <f t="shared" si="2"/>
        <v>ETFNAVHIGH</v>
      </c>
      <c r="B75" s="184" t="str">
        <f>IF(LiveOn,IFERROR(RTD($A$1,,B$5,$A75,$A$2),""),"")</f>
        <v/>
      </c>
      <c r="C75" s="193" t="s">
        <v>523</v>
      </c>
    </row>
    <row r="76" spans="1:14" x14ac:dyDescent="0.55000000000000004">
      <c r="A76" s="170" t="str">
        <f t="shared" si="2"/>
        <v>ETFNAVLOW</v>
      </c>
      <c r="B76" s="184" t="str">
        <f>IF(LiveOn,IFERROR(RTD($A$1,,B$5,$A76,$A$2),""),"")</f>
        <v/>
      </c>
      <c r="C76" s="193" t="s">
        <v>524</v>
      </c>
    </row>
    <row r="77" spans="1:14" x14ac:dyDescent="0.55000000000000004">
      <c r="A77" s="170" t="str">
        <f t="shared" si="2"/>
        <v>ESTIMATEDIPOMIDPOINT</v>
      </c>
      <c r="B77" s="184" t="str">
        <f>IF(LiveOn,IFERROR(RTD($A$1,,B$5,$A77,$A$2),""),"")</f>
        <v/>
      </c>
      <c r="C77" s="193" t="s">
        <v>253</v>
      </c>
    </row>
    <row r="78" spans="1:14" x14ac:dyDescent="0.55000000000000004">
      <c r="A78" s="170" t="str">
        <f t="shared" si="2"/>
        <v>FINALIPOLAST</v>
      </c>
      <c r="B78" s="184" t="str">
        <f>IF(LiveOn,IFERROR(RTD($A$1,,B$5,$A78,$A$2),""),"")</f>
        <v/>
      </c>
      <c r="C78" s="193" t="s">
        <v>255</v>
      </c>
    </row>
  </sheetData>
  <sortState xmlns:xlrd2="http://schemas.microsoft.com/office/spreadsheetml/2017/richdata2" ref="G9:I78">
    <sortCondition ref="G7:G78"/>
  </sortState>
  <mergeCells count="4">
    <mergeCell ref="I1:I2"/>
    <mergeCell ref="A4:C4"/>
    <mergeCell ref="B5:C5"/>
    <mergeCell ref="F4:G4"/>
  </mergeCells>
  <conditionalFormatting sqref="F5:I11 A6:C78">
    <cfRule type="expression" dxfId="26" priority="2">
      <formula>ISODD(ROW())</formula>
    </cfRule>
  </conditionalFormatting>
  <conditionalFormatting sqref="H1">
    <cfRule type="expression" dxfId="25" priority="3" stopIfTrue="1">
      <formula>LiveOn</formula>
    </cfRule>
    <cfRule type="expression" dxfId="24" priority="4" stopIfTrue="1">
      <formula>AND($H$1="ON",NOT(LiveOn))</formula>
    </cfRule>
  </conditionalFormatting>
  <dataValidations count="1">
    <dataValidation type="list" allowBlank="1" showInputMessage="1" showErrorMessage="1" sqref="H1" xr:uid="{A981D534-3C6C-4A39-BB9C-327E77B8EC02}">
      <formula1>"OFF,ON"</formula1>
    </dataValidation>
  </dataValidations>
  <pageMargins left="0.7" right="0.7" top="0.75" bottom="0.75" header="0.3" footer="0.3"/>
  <pageSetup orientation="portrait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A0317-EFD3-4F96-9E3C-76EA8AE21954}">
  <sheetPr codeName="Sheet3"/>
  <dimension ref="A1:X3002"/>
  <sheetViews>
    <sheetView showGridLines="0" zoomScaleNormal="100" workbookViewId="0">
      <selection activeCell="A2" sqref="A2"/>
    </sheetView>
  </sheetViews>
  <sheetFormatPr defaultRowHeight="14.25" x14ac:dyDescent="0.45"/>
  <cols>
    <col min="1" max="1" width="18.19921875" style="223" customWidth="1"/>
    <col min="2" max="2" width="11.19921875" style="197" customWidth="1"/>
    <col min="3" max="3" width="9.06640625" style="211"/>
    <col min="4" max="4" width="9.06640625" style="212"/>
    <col min="5" max="6" width="9.06640625" style="197"/>
    <col min="7" max="8" width="9.06640625" style="213"/>
    <col min="9" max="9" width="9.06640625" style="197"/>
    <col min="10" max="10" width="9.06640625" style="216"/>
    <col min="11" max="11" width="9.06640625" style="197"/>
    <col min="12" max="13" width="9.06640625" style="213"/>
    <col min="14" max="15" width="9.06640625" style="197"/>
    <col min="16" max="16" width="9.06640625" style="212"/>
    <col min="17" max="17" width="9.06640625" style="214"/>
    <col min="18" max="19" width="9.06640625" style="197"/>
    <col min="20" max="20" width="8.19921875" style="197" bestFit="1" customWidth="1"/>
    <col min="21" max="21" width="9.06640625" style="217"/>
    <col min="22" max="22" width="9.06640625" style="197"/>
    <col min="23" max="23" width="11.86328125" style="197" bestFit="1" customWidth="1"/>
    <col min="24" max="16384" width="9.06640625" style="197"/>
  </cols>
  <sheetData>
    <row r="1" spans="1:24" ht="16.5" x14ac:dyDescent="0.6">
      <c r="A1" s="220" t="s">
        <v>27</v>
      </c>
      <c r="B1" s="6" t="s">
        <v>590</v>
      </c>
      <c r="C1" s="166"/>
      <c r="D1" s="325" t="s">
        <v>671</v>
      </c>
      <c r="E1" s="325"/>
      <c r="F1" s="325"/>
      <c r="G1" s="325"/>
      <c r="H1" s="166"/>
      <c r="I1" s="166"/>
      <c r="J1" s="166"/>
      <c r="K1" s="166"/>
      <c r="L1" s="166"/>
      <c r="M1" s="273" t="s">
        <v>669</v>
      </c>
      <c r="N1" s="265" t="s">
        <v>667</v>
      </c>
      <c r="O1" s="324"/>
      <c r="P1" s="324"/>
      <c r="Q1" s="324"/>
      <c r="S1" s="198"/>
      <c r="T1" s="218" t="s">
        <v>618</v>
      </c>
      <c r="U1" s="293" t="str">
        <f>IF(LiveOn,RTD("tws.rtd",,A4,"OptionStrikesCSV",$A$2),"")</f>
        <v/>
      </c>
      <c r="V1" s="199" t="str">
        <f>IF(AND(LiveOn,ISNUMBER($J$3),NOT(ISERROR($U$1))),IF(AND($U$1&lt;&gt;"",(LEN($U$1)-LEN(SUBSTITUTE($U$1,",",""))+1)&lt;=3000),IFERROR(MATCH($J$3,$U$3:$U$3002,1)+(INDEX($U$3:$U$3002,MATCH($J$3,$U$3:$U$3002,1))&lt;&gt;$J$3),1),""),"")</f>
        <v/>
      </c>
      <c r="W1" s="219" t="s">
        <v>619</v>
      </c>
      <c r="X1" s="294" t="str">
        <f>IF(LiveOn,IF(ISERROR($U$1),"list not available yet",IF($U$1="","showing 0 of 0","showing "&amp;MIN((LEN($U$1)-LEN(SUBSTITUTE($U$1,",",""))+1),3000)&amp;" of "&amp;(LEN($U$1)-LEN(SUBSTITUTE($U$1,",",""))+1)&amp;IF((LEN($U$1)-LEN(SUBSTITUTE($U$1,",",""))+1)&gt;3000," - "&amp;((LEN($U$1)-LEN(SUBSTITUTE($U$1,",",""))+1)-3000)&amp;" more not shown (this file lists up to 3000)","")&amp;IF(LEN($U$1)=255," - Excel may have cut this list at 255 characters",""))),"")</f>
        <v/>
      </c>
    </row>
    <row r="2" spans="1:24" ht="14.25" customHeight="1" x14ac:dyDescent="0.55000000000000004">
      <c r="A2" s="220"/>
      <c r="B2" s="227" t="s">
        <v>597</v>
      </c>
      <c r="C2" s="166"/>
      <c r="D2" s="325"/>
      <c r="E2" s="325"/>
      <c r="F2" s="325"/>
      <c r="G2" s="325"/>
      <c r="H2" s="166"/>
      <c r="I2" s="166"/>
      <c r="J2" s="166"/>
      <c r="K2" s="166"/>
      <c r="L2" s="166"/>
      <c r="M2" s="166"/>
      <c r="N2" s="166"/>
      <c r="O2" s="324"/>
      <c r="P2" s="324"/>
      <c r="Q2" s="324"/>
      <c r="T2" s="295" t="s">
        <v>740</v>
      </c>
      <c r="U2" s="293" t="str">
        <f>IF(LiveOn,RTD("tws.rtd",,A4,"OptionExpirationsCSV",$A$2),"")</f>
        <v/>
      </c>
      <c r="V2" s="198"/>
      <c r="W2" s="53"/>
      <c r="X2" s="296" t="str">
        <f>IF(LiveOn,IF(ISERROR($U$2),"list not available yet",IF($U$2="","showing 0 of 0","showing "&amp;MIN((LEN($U$2)-LEN(SUBSTITUTE($U$2,",",""))+1),60)&amp;" of "&amp;(LEN($U$2)-LEN(SUBSTITUTE($U$2,",",""))+1)&amp;IF((LEN($U$2)-LEN(SUBSTITUTE($U$2,",",""))+1)&gt;60," - "&amp;((LEN($U$2)-LEN(SUBSTITUTE($U$2,",",""))+1)-60)&amp;" more not shown (this file lists up to 60)","")&amp;IF(LEN($U$2)=255," - Excel may have cut this list at 255 characters",""))),"")</f>
        <v/>
      </c>
    </row>
    <row r="3" spans="1:24" ht="14.65" thickBot="1" x14ac:dyDescent="0.5">
      <c r="A3" s="224" t="s">
        <v>617</v>
      </c>
      <c r="B3" s="228" t="s">
        <v>616</v>
      </c>
      <c r="C3" s="321" t="str">
        <f>$A$4&amp;IF(IF($A$5="",$A$7,$A$5)="",""," "&amp;IF($A$5="",$A$7,$A$5))&amp;" Calls"&amp;IF(LiveOn,IF(ISERROR($U$1),"",IF($U$1="","",IF((LEN($U$1)-LEN(SUBSTITUTE($U$1,",",""))+1)&gt;3000," - chain OFF: "&amp;(LEN($U$1)-LEN(SUBSTITUTE($U$1,",",""))+1)&amp;" strikes, more than the 3000 rows in U:W",""))),"")&amp;IF(ISERROR(--$A$3)," - # Strikes (A3) must be a number",IF(--$A$3&gt;60," - # Strikes capped at 60",""))</f>
        <v>SPY Calls</v>
      </c>
      <c r="D3" s="322"/>
      <c r="E3" s="322"/>
      <c r="F3" s="322"/>
      <c r="G3" s="322"/>
      <c r="H3" s="322"/>
      <c r="I3" s="323"/>
      <c r="J3" s="194" t="str">
        <f>IF(LiveOn,RTD("tws.rtd",,A4,"MarketPrice",$A$2),"")</f>
        <v/>
      </c>
      <c r="K3" s="321" t="str">
        <f>$A$4&amp;IF(IF($A$5="",$A$7,$A$5)="",""," "&amp;IF($A$5="",$A$7,$A$5))&amp;" Puts"&amp;IF(LiveOn,IF(ISERROR($U$1),"",IF($U$1="","",IF((LEN($U$1)-LEN(SUBSTITUTE($U$1,",",""))+1)&gt;3000," - chain OFF: "&amp;(LEN($U$1)-LEN(SUBSTITUTE($U$1,",",""))+1)&amp;" strikes, more than the 3000 rows in U:W",""))),"")&amp;IF(ISERROR(--$A$3)," - # Strikes (A3) must be a number",IF(--$A$3&gt;60," - # Strikes capped at 60",""))</f>
        <v>SPY Puts</v>
      </c>
      <c r="L3" s="322"/>
      <c r="M3" s="322"/>
      <c r="N3" s="322"/>
      <c r="O3" s="322"/>
      <c r="P3" s="322"/>
      <c r="Q3" s="323"/>
      <c r="R3" s="198"/>
      <c r="S3" s="198"/>
      <c r="T3" s="198"/>
      <c r="U3" s="199" t="str">
        <f t="shared" ref="U3:U66" si="0">IF(W3="","",_xlfn.NUMBERVALUE(W3,".",","))</f>
        <v/>
      </c>
      <c r="V3" s="198"/>
      <c r="W3" s="53" t="str">
        <f>IF(LiveOn,IFERROR(MID(","&amp;$U$1&amp;",",FIND(CHAR(1),SUBSTITUTE(","&amp;$U$1&amp;",",",",CHAR(1),ROWS($W$3:W3)))+1,FIND(CHAR(1),SUBSTITUTE(","&amp;$U$1&amp;",",",",CHAR(1),ROWS($W$3:W3)+1))-FIND(CHAR(1),SUBSTITUTE(","&amp;$U$1&amp;",",",",CHAR(1),ROWS($W$3:W3)))-1),""),"")</f>
        <v/>
      </c>
      <c r="X3" s="198"/>
    </row>
    <row r="4" spans="1:24" ht="14.65" thickBot="1" x14ac:dyDescent="0.5">
      <c r="A4" s="225" t="s">
        <v>266</v>
      </c>
      <c r="B4" s="229" t="s">
        <v>615</v>
      </c>
      <c r="C4" s="233" t="s">
        <v>455</v>
      </c>
      <c r="D4" s="233" t="s">
        <v>456</v>
      </c>
      <c r="E4" s="231" t="s">
        <v>741</v>
      </c>
      <c r="F4" s="231" t="s">
        <v>742</v>
      </c>
      <c r="G4" s="232" t="s">
        <v>743</v>
      </c>
      <c r="H4" s="232" t="s">
        <v>744</v>
      </c>
      <c r="I4" s="231" t="s">
        <v>745</v>
      </c>
      <c r="J4" s="195" t="s">
        <v>457</v>
      </c>
      <c r="K4" s="231" t="s">
        <v>742</v>
      </c>
      <c r="L4" s="232" t="s">
        <v>743</v>
      </c>
      <c r="M4" s="232" t="s">
        <v>744</v>
      </c>
      <c r="N4" s="231" t="s">
        <v>745</v>
      </c>
      <c r="O4" s="231" t="s">
        <v>741</v>
      </c>
      <c r="P4" s="233" t="s">
        <v>456</v>
      </c>
      <c r="Q4" s="234" t="s">
        <v>455</v>
      </c>
      <c r="R4" s="198"/>
      <c r="S4" s="198"/>
      <c r="T4" s="198"/>
      <c r="U4" s="199" t="str">
        <f t="shared" si="0"/>
        <v/>
      </c>
      <c r="V4" s="198"/>
      <c r="W4" s="53" t="str">
        <f>IF(LiveOn,IFERROR(MID(","&amp;$U$1&amp;",",FIND(CHAR(1),SUBSTITUTE(","&amp;$U$1&amp;",",",",CHAR(1),ROWS($W$3:W4)))+1,FIND(CHAR(1),SUBSTITUTE(","&amp;$U$1&amp;",",",",CHAR(1),ROWS($W$3:W4)+1))-FIND(CHAR(1),SUBSTITUTE(","&amp;$U$1&amp;",",",",CHAR(1),ROWS($W$3:W4)))-1),""),"")</f>
        <v/>
      </c>
      <c r="X4" s="198"/>
    </row>
    <row r="5" spans="1:24" x14ac:dyDescent="0.45">
      <c r="A5" s="226"/>
      <c r="B5" s="230" t="s">
        <v>614</v>
      </c>
      <c r="C5" s="200" t="str">
        <f>IF(OR(NOT(LiveOn),$J5="",IF($A$5="",$A$7,$A$5)=""),"",_xlfn.IFNA(RTD("tws.rtd",,"sym="&amp;$A$4,"sec=OPT","strike="&amp;SUBSTITUTE($J5&amp;"",MID(1/2,2,1),"."),"right=C","exp="&amp;IF($A$5="",$A$7,$A$5),"ModelDelta",$A$2),""))</f>
        <v/>
      </c>
      <c r="D5" s="201" t="str">
        <f>IF(OR(NOT(LiveOn),$J5="",IF($A$5="",$A$7,$A$5)=""),"",_xlfn.IFNA(RTD("tws.rtd",,"sym="&amp;$A$4,"sec=OPT","strike="&amp;SUBSTITUTE($J5&amp;"",MID(1/2,2,1),"."),"right=C","exp="&amp;IF($A$5="",$A$7,$A$5),"ModelImpliedVol",$A$2),""))</f>
        <v/>
      </c>
      <c r="E5" s="198" t="str">
        <f>IF(OR(NOT(LiveOn),$J5="",IF($A$5="",$A$7,$A$5)=""),"",_xlfn.IFNA(RTD("tws.rtd",,"sym="&amp;$A$4,"sec=OPT","strike="&amp;SUBSTITUTE($J5&amp;"",MID(1/2,2,1),"."),"right=C","exp="&amp;IF($A$5="",$A$7,$A$5),E$4,$A$2),""))</f>
        <v/>
      </c>
      <c r="F5" s="198" t="str">
        <f>IF(OR(NOT(LiveOn),$J5="",IF($A$5="",$A$7,$A$5)=""),"",_xlfn.IFNA(RTD("tws.rtd",,"sym="&amp;$A$4,"sec=OPT","strike="&amp;SUBSTITUTE($J5&amp;"",MID(1/2,2,1),"."),"right=C","exp="&amp;IF($A$5="",$A$7,$A$5),F$4,$A$2),""))</f>
        <v/>
      </c>
      <c r="G5" s="202" t="str">
        <f>IF(OR(NOT(LiveOn),$J5="",IF($A$5="",$A$7,$A$5)=""),"",_xlfn.IFNA(RTD("tws.rtd",,"sym="&amp;$A$4,"sec=OPT","strike="&amp;SUBSTITUTE($J5&amp;"",MID(1/2,2,1),"."),"right=C","exp="&amp;IF($A$5="",$A$7,$A$5),G$4,$A$2),""))</f>
        <v/>
      </c>
      <c r="H5" s="202" t="str">
        <f>IF(OR(NOT(LiveOn),$J5="",IF($A$5="",$A$7,$A$5)=""),"",_xlfn.IFNA(RTD("tws.rtd",,"sym="&amp;$A$4,"sec=OPT","strike="&amp;SUBSTITUTE($J5&amp;"",MID(1/2,2,1),"."),"right=C","exp="&amp;IF($A$5="",$A$7,$A$5),H$4,$A$2),""))</f>
        <v/>
      </c>
      <c r="I5" s="198" t="str">
        <f>IF(OR(NOT(LiveOn),$J5="",IF($A$5="",$A$7,$A$5)=""),"",_xlfn.IFNA(RTD("tws.rtd",,"sym="&amp;$A$4,"sec=OPT","strike="&amp;SUBSTITUTE($J5&amp;"",MID(1/2,2,1),"."),"right=C","exp="&amp;IF($A$5="",$A$7,$A$5),I$4,$A$2),""))</f>
        <v/>
      </c>
      <c r="J5" s="194" t="str">
        <f>IFERROR(IF(ISNUMBER($V$1),IF(ROWS($J$5:J5)&gt;MIN(60,--$A$3),"",IF(TRUNC($V$1-MIN(60,--$A$3)/2+ROWS($J$5:J5)-1)&lt;1,"",INDEX($U$3:$U$3002,TRUNC($V$1-MIN(60,--$A$3)/2+ROWS($J$5:J5)-1)))),""),"")</f>
        <v/>
      </c>
      <c r="K5" s="198" t="str">
        <f>IF(OR(NOT(LiveOn),$J5="",IF($A$5="",$A$7,$A$5)=""),"",_xlfn.IFNA(RTD("tws.rtd",,"sym="&amp;$A$4,"sec=OPT","strike="&amp;SUBSTITUTE($J5&amp;"",MID(1/2,2,1),"."),"right=P","exp="&amp;IF($A$5="",$A$7,$A$5),K$4,$A$2),""))</f>
        <v/>
      </c>
      <c r="L5" s="202" t="str">
        <f>IF(OR(NOT(LiveOn),$J5="",IF($A$5="",$A$7,$A$5)=""),"",_xlfn.IFNA(RTD("tws.rtd",,"sym="&amp;$A$4,"sec=OPT","strike="&amp;SUBSTITUTE($J5&amp;"",MID(1/2,2,1),"."),"right=P","exp="&amp;IF($A$5="",$A$7,$A$5),L$4,$A$2),""))</f>
        <v/>
      </c>
      <c r="M5" s="202" t="str">
        <f>IF(OR(NOT(LiveOn),$J5="",IF($A$5="",$A$7,$A$5)=""),"",_xlfn.IFNA(RTD("tws.rtd",,"sym="&amp;$A$4,"sec=OPT","strike="&amp;SUBSTITUTE($J5&amp;"",MID(1/2,2,1),"."),"right=P","exp="&amp;IF($A$5="",$A$7,$A$5),M$4,$A$2),""))</f>
        <v/>
      </c>
      <c r="N5" s="198" t="str">
        <f>IF(OR(NOT(LiveOn),$J5="",IF($A$5="",$A$7,$A$5)=""),"",_xlfn.IFNA(RTD("tws.rtd",,"sym="&amp;$A$4,"sec=OPT","strike="&amp;SUBSTITUTE($J5&amp;"",MID(1/2,2,1),"."),"right=P","exp="&amp;IF($A$5="",$A$7,$A$5),N$4,$A$2),""))</f>
        <v/>
      </c>
      <c r="O5" s="198" t="str">
        <f>IF(OR(NOT(LiveOn),$J5="",IF($A$5="",$A$7,$A$5)=""),"",_xlfn.IFNA(RTD("tws.rtd",,"sym="&amp;$A$4,"sec=OPT","strike="&amp;SUBSTITUTE($J5&amp;"",MID(1/2,2,1),"."),"right=P","exp="&amp;IF($A$5="",$A$7,$A$5),O$4,$A$2),""))</f>
        <v/>
      </c>
      <c r="P5" s="201" t="str">
        <f>IF(OR(NOT(LiveOn),$J5="",IF($A$5="",$A$7,$A$5)=""),"",_xlfn.IFNA(RTD("tws.rtd",,"sym="&amp;$A$4,"sec=OPT","strike="&amp;SUBSTITUTE($J5&amp;"",MID(1/2,2,1),"."),"right=P","exp="&amp;IF($A$5="",$A$7,$A$5),"ModelImpliedVol",$A$2),""))</f>
        <v/>
      </c>
      <c r="Q5" s="203" t="str">
        <f>IF(OR(NOT(LiveOn),$J5="",IF($A$5="",$A$7,$A$5)=""),"",_xlfn.IFNA(RTD("tws.rtd",,"sym="&amp;$A$4,"sec=OPT","strike="&amp;SUBSTITUTE($J5&amp;"",MID(1/2,2,1),"."),"right=P","exp="&amp;IF($A$5="",$A$7,$A$5),"ModelDelta",$A$2),""))</f>
        <v/>
      </c>
      <c r="R5" s="198"/>
      <c r="S5" s="198"/>
      <c r="T5" s="198"/>
      <c r="U5" s="199" t="str">
        <f t="shared" si="0"/>
        <v/>
      </c>
      <c r="V5" s="198"/>
      <c r="W5" s="53" t="str">
        <f>IF(LiveOn,IFERROR(MID(","&amp;$U$1&amp;",",FIND(CHAR(1),SUBSTITUTE(","&amp;$U$1&amp;",",",",CHAR(1),ROWS($W$3:W5)))+1,FIND(CHAR(1),SUBSTITUTE(","&amp;$U$1&amp;",",",",CHAR(1),ROWS($W$3:W5)+1))-FIND(CHAR(1),SUBSTITUTE(","&amp;$U$1&amp;",",",",CHAR(1),ROWS($W$3:W5)))-1),""),"")</f>
        <v/>
      </c>
      <c r="X5" s="198"/>
    </row>
    <row r="6" spans="1:24" ht="15.4" x14ac:dyDescent="0.55000000000000004">
      <c r="A6" s="221" t="s">
        <v>620</v>
      </c>
      <c r="B6" s="204"/>
      <c r="C6" s="205" t="str">
        <f>IF(OR(NOT(LiveOn),$J6="",IF($A$5="",$A$7,$A$5)=""),"",_xlfn.IFNA(RTD("tws.rtd",,"sym="&amp;$A$4,"sec=OPT","strike="&amp;SUBSTITUTE($J6&amp;"",MID(1/2,2,1),"."),"right=C","exp="&amp;IF($A$5="",$A$7,$A$5),"ModelDelta",$A$2),""))</f>
        <v/>
      </c>
      <c r="D6" s="206" t="str">
        <f>IF(OR(NOT(LiveOn),$J6="",IF($A$5="",$A$7,$A$5)=""),"",_xlfn.IFNA(RTD("tws.rtd",,"sym="&amp;$A$4,"sec=OPT","strike="&amp;SUBSTITUTE($J6&amp;"",MID(1/2,2,1),"."),"right=C","exp="&amp;IF($A$5="",$A$7,$A$5),"ModelImpliedVol",$A$2),""))</f>
        <v/>
      </c>
      <c r="E6" s="207" t="str">
        <f>IF(OR(NOT(LiveOn),$J6="",IF($A$5="",$A$7,$A$5)=""),"",_xlfn.IFNA(RTD("tws.rtd",,"sym="&amp;$A$4,"sec=OPT","strike="&amp;SUBSTITUTE($J6&amp;"",MID(1/2,2,1),"."),"right=C","exp="&amp;IF($A$5="",$A$7,$A$5),E$4,$A$2),""))</f>
        <v/>
      </c>
      <c r="F6" s="207" t="str">
        <f>IF(OR(NOT(LiveOn),$J6="",IF($A$5="",$A$7,$A$5)=""),"",_xlfn.IFNA(RTD("tws.rtd",,"sym="&amp;$A$4,"sec=OPT","strike="&amp;SUBSTITUTE($J6&amp;"",MID(1/2,2,1),"."),"right=C","exp="&amp;IF($A$5="",$A$7,$A$5),F$4,$A$2),""))</f>
        <v/>
      </c>
      <c r="G6" s="208" t="str">
        <f>IF(OR(NOT(LiveOn),$J6="",IF($A$5="",$A$7,$A$5)=""),"",_xlfn.IFNA(RTD("tws.rtd",,"sym="&amp;$A$4,"sec=OPT","strike="&amp;SUBSTITUTE($J6&amp;"",MID(1/2,2,1),"."),"right=C","exp="&amp;IF($A$5="",$A$7,$A$5),G$4,$A$2),""))</f>
        <v/>
      </c>
      <c r="H6" s="208" t="str">
        <f>IF(OR(NOT(LiveOn),$J6="",IF($A$5="",$A$7,$A$5)=""),"",_xlfn.IFNA(RTD("tws.rtd",,"sym="&amp;$A$4,"sec=OPT","strike="&amp;SUBSTITUTE($J6&amp;"",MID(1/2,2,1),"."),"right=C","exp="&amp;IF($A$5="",$A$7,$A$5),H$4,$A$2),""))</f>
        <v/>
      </c>
      <c r="I6" s="207" t="str">
        <f>IF(OR(NOT(LiveOn),$J6="",IF($A$5="",$A$7,$A$5)=""),"",_xlfn.IFNA(RTD("tws.rtd",,"sym="&amp;$A$4,"sec=OPT","strike="&amp;SUBSTITUTE($J6&amp;"",MID(1/2,2,1),"."),"right=C","exp="&amp;IF($A$5="",$A$7,$A$5),I$4,$A$2),""))</f>
        <v/>
      </c>
      <c r="J6" s="196" t="str">
        <f>IFERROR(IF(ISNUMBER($V$1),IF(ROWS($J$5:J6)&gt;MIN(60,--$A$3),"",IF(TRUNC($V$1-MIN(60,--$A$3)/2+ROWS($J$5:J6)-1)&lt;1,"",INDEX($U$3:$U$3002,TRUNC($V$1-MIN(60,--$A$3)/2+ROWS($J$5:J6)-1)))),""),"")</f>
        <v/>
      </c>
      <c r="K6" s="207" t="str">
        <f>IF(OR(NOT(LiveOn),$J6="",IF($A$5="",$A$7,$A$5)=""),"",_xlfn.IFNA(RTD("tws.rtd",,"sym="&amp;$A$4,"sec=OPT","strike="&amp;SUBSTITUTE($J6&amp;"",MID(1/2,2,1),"."),"right=P","exp="&amp;IF($A$5="",$A$7,$A$5),K$4,$A$2),""))</f>
        <v/>
      </c>
      <c r="L6" s="208" t="str">
        <f>IF(OR(NOT(LiveOn),$J6="",IF($A$5="",$A$7,$A$5)=""),"",_xlfn.IFNA(RTD("tws.rtd",,"sym="&amp;$A$4,"sec=OPT","strike="&amp;SUBSTITUTE($J6&amp;"",MID(1/2,2,1),"."),"right=P","exp="&amp;IF($A$5="",$A$7,$A$5),L$4,$A$2),""))</f>
        <v/>
      </c>
      <c r="M6" s="208" t="str">
        <f>IF(OR(NOT(LiveOn),$J6="",IF($A$5="",$A$7,$A$5)=""),"",_xlfn.IFNA(RTD("tws.rtd",,"sym="&amp;$A$4,"sec=OPT","strike="&amp;SUBSTITUTE($J6&amp;"",MID(1/2,2,1),"."),"right=P","exp="&amp;IF($A$5="",$A$7,$A$5),M$4,$A$2),""))</f>
        <v/>
      </c>
      <c r="N6" s="207" t="str">
        <f>IF(OR(NOT(LiveOn),$J6="",IF($A$5="",$A$7,$A$5)=""),"",_xlfn.IFNA(RTD("tws.rtd",,"sym="&amp;$A$4,"sec=OPT","strike="&amp;SUBSTITUTE($J6&amp;"",MID(1/2,2,1),"."),"right=P","exp="&amp;IF($A$5="",$A$7,$A$5),N$4,$A$2),""))</f>
        <v/>
      </c>
      <c r="O6" s="207" t="str">
        <f>IF(OR(NOT(LiveOn),$J6="",IF($A$5="",$A$7,$A$5)=""),"",_xlfn.IFNA(RTD("tws.rtd",,"sym="&amp;$A$4,"sec=OPT","strike="&amp;SUBSTITUTE($J6&amp;"",MID(1/2,2,1),"."),"right=P","exp="&amp;IF($A$5="",$A$7,$A$5),O$4,$A$2),""))</f>
        <v/>
      </c>
      <c r="P6" s="206" t="str">
        <f>IF(OR(NOT(LiveOn),$J6="",IF($A$5="",$A$7,$A$5)=""),"",_xlfn.IFNA(RTD("tws.rtd",,"sym="&amp;$A$4,"sec=OPT","strike="&amp;SUBSTITUTE($J6&amp;"",MID(1/2,2,1),"."),"right=P","exp="&amp;IF($A$5="",$A$7,$A$5),"ModelImpliedVol",$A$2),""))</f>
        <v/>
      </c>
      <c r="Q6" s="209" t="str">
        <f>IF(OR(NOT(LiveOn),$J6="",IF($A$5="",$A$7,$A$5)=""),"",_xlfn.IFNA(RTD("tws.rtd",,"sym="&amp;$A$4,"sec=OPT","strike="&amp;SUBSTITUTE($J6&amp;"",MID(1/2,2,1),"."),"right=P","exp="&amp;IF($A$5="",$A$7,$A$5),"ModelDelta",$A$2),""))</f>
        <v/>
      </c>
      <c r="R6" s="198"/>
      <c r="S6" s="198"/>
      <c r="T6" s="198"/>
      <c r="U6" s="199" t="str">
        <f t="shared" si="0"/>
        <v/>
      </c>
      <c r="V6" s="198"/>
      <c r="W6" s="198" t="str">
        <f>IF(LiveOn,IFERROR(MID(","&amp;$U$1&amp;",",FIND(CHAR(1),SUBSTITUTE(","&amp;$U$1&amp;",",",",CHAR(1),ROWS($W$3:W6)))+1,FIND(CHAR(1),SUBSTITUTE(","&amp;$U$1&amp;",",",",CHAR(1),ROWS($W$3:W6)+1))-FIND(CHAR(1),SUBSTITUTE(","&amp;$U$1&amp;",",",",CHAR(1),ROWS($W$3:W6)))-1),""),"")</f>
        <v/>
      </c>
      <c r="X6" s="198"/>
    </row>
    <row r="7" spans="1:24" x14ac:dyDescent="0.45">
      <c r="A7" s="222" t="str">
        <f>IF(LiveOn,IFERROR(MID(","&amp;$U$2&amp;",",FIND(CHAR(1),SUBSTITUTE(","&amp;$U$2&amp;",",",",CHAR(1),ROWS($A$7:A7)))+1,FIND(CHAR(1),SUBSTITUTE(","&amp;$U$2&amp;",",",",CHAR(1),ROWS($A$7:A7)+1))-FIND(CHAR(1),SUBSTITUTE(","&amp;$U$2&amp;",",",",CHAR(1),ROWS($A$7:A7)))-1),""),"")</f>
        <v/>
      </c>
      <c r="B7" s="204"/>
      <c r="C7" s="200" t="str">
        <f>IF(OR(NOT(LiveOn),$J7="",IF($A$5="",$A$7,$A$5)=""),"",_xlfn.IFNA(RTD("tws.rtd",,"sym="&amp;$A$4,"sec=OPT","strike="&amp;SUBSTITUTE($J7&amp;"",MID(1/2,2,1),"."),"right=C","exp="&amp;IF($A$5="",$A$7,$A$5),"ModelDelta",$A$2),""))</f>
        <v/>
      </c>
      <c r="D7" s="201" t="str">
        <f>IF(OR(NOT(LiveOn),$J7="",IF($A$5="",$A$7,$A$5)=""),"",_xlfn.IFNA(RTD("tws.rtd",,"sym="&amp;$A$4,"sec=OPT","strike="&amp;SUBSTITUTE($J7&amp;"",MID(1/2,2,1),"."),"right=C","exp="&amp;IF($A$5="",$A$7,$A$5),"ModelImpliedVol",$A$2),""))</f>
        <v/>
      </c>
      <c r="E7" s="198" t="str">
        <f>IF(OR(NOT(LiveOn),$J7="",IF($A$5="",$A$7,$A$5)=""),"",_xlfn.IFNA(RTD("tws.rtd",,"sym="&amp;$A$4,"sec=OPT","strike="&amp;SUBSTITUTE($J7&amp;"",MID(1/2,2,1),"."),"right=C","exp="&amp;IF($A$5="",$A$7,$A$5),E$4,$A$2),""))</f>
        <v/>
      </c>
      <c r="F7" s="198" t="str">
        <f>IF(OR(NOT(LiveOn),$J7="",IF($A$5="",$A$7,$A$5)=""),"",_xlfn.IFNA(RTD("tws.rtd",,"sym="&amp;$A$4,"sec=OPT","strike="&amp;SUBSTITUTE($J7&amp;"",MID(1/2,2,1),"."),"right=C","exp="&amp;IF($A$5="",$A$7,$A$5),F$4,$A$2),""))</f>
        <v/>
      </c>
      <c r="G7" s="202" t="str">
        <f>IF(OR(NOT(LiveOn),$J7="",IF($A$5="",$A$7,$A$5)=""),"",_xlfn.IFNA(RTD("tws.rtd",,"sym="&amp;$A$4,"sec=OPT","strike="&amp;SUBSTITUTE($J7&amp;"",MID(1/2,2,1),"."),"right=C","exp="&amp;IF($A$5="",$A$7,$A$5),G$4,$A$2),""))</f>
        <v/>
      </c>
      <c r="H7" s="202" t="str">
        <f>IF(OR(NOT(LiveOn),$J7="",IF($A$5="",$A$7,$A$5)=""),"",_xlfn.IFNA(RTD("tws.rtd",,"sym="&amp;$A$4,"sec=OPT","strike="&amp;SUBSTITUTE($J7&amp;"",MID(1/2,2,1),"."),"right=C","exp="&amp;IF($A$5="",$A$7,$A$5),H$4,$A$2),""))</f>
        <v/>
      </c>
      <c r="I7" s="198" t="str">
        <f>IF(OR(NOT(LiveOn),$J7="",IF($A$5="",$A$7,$A$5)=""),"",_xlfn.IFNA(RTD("tws.rtd",,"sym="&amp;$A$4,"sec=OPT","strike="&amp;SUBSTITUTE($J7&amp;"",MID(1/2,2,1),"."),"right=C","exp="&amp;IF($A$5="",$A$7,$A$5),I$4,$A$2),""))</f>
        <v/>
      </c>
      <c r="J7" s="194" t="str">
        <f>IFERROR(IF(ISNUMBER($V$1),IF(ROWS($J$5:J7)&gt;MIN(60,--$A$3),"",IF(TRUNC($V$1-MIN(60,--$A$3)/2+ROWS($J$5:J7)-1)&lt;1,"",INDEX($U$3:$U$3002,TRUNC($V$1-MIN(60,--$A$3)/2+ROWS($J$5:J7)-1)))),""),"")</f>
        <v/>
      </c>
      <c r="K7" s="198" t="str">
        <f>IF(OR(NOT(LiveOn),$J7="",IF($A$5="",$A$7,$A$5)=""),"",_xlfn.IFNA(RTD("tws.rtd",,"sym="&amp;$A$4,"sec=OPT","strike="&amp;SUBSTITUTE($J7&amp;"",MID(1/2,2,1),"."),"right=P","exp="&amp;IF($A$5="",$A$7,$A$5),K$4,$A$2),""))</f>
        <v/>
      </c>
      <c r="L7" s="202" t="str">
        <f>IF(OR(NOT(LiveOn),$J7="",IF($A$5="",$A$7,$A$5)=""),"",_xlfn.IFNA(RTD("tws.rtd",,"sym="&amp;$A$4,"sec=OPT","strike="&amp;SUBSTITUTE($J7&amp;"",MID(1/2,2,1),"."),"right=P","exp="&amp;IF($A$5="",$A$7,$A$5),L$4,$A$2),""))</f>
        <v/>
      </c>
      <c r="M7" s="202" t="str">
        <f>IF(OR(NOT(LiveOn),$J7="",IF($A$5="",$A$7,$A$5)=""),"",_xlfn.IFNA(RTD("tws.rtd",,"sym="&amp;$A$4,"sec=OPT","strike="&amp;SUBSTITUTE($J7&amp;"",MID(1/2,2,1),"."),"right=P","exp="&amp;IF($A$5="",$A$7,$A$5),M$4,$A$2),""))</f>
        <v/>
      </c>
      <c r="N7" s="198" t="str">
        <f>IF(OR(NOT(LiveOn),$J7="",IF($A$5="",$A$7,$A$5)=""),"",_xlfn.IFNA(RTD("tws.rtd",,"sym="&amp;$A$4,"sec=OPT","strike="&amp;SUBSTITUTE($J7&amp;"",MID(1/2,2,1),"."),"right=P","exp="&amp;IF($A$5="",$A$7,$A$5),N$4,$A$2),""))</f>
        <v/>
      </c>
      <c r="O7" s="198" t="str">
        <f>IF(OR(NOT(LiveOn),$J7="",IF($A$5="",$A$7,$A$5)=""),"",_xlfn.IFNA(RTD("tws.rtd",,"sym="&amp;$A$4,"sec=OPT","strike="&amp;SUBSTITUTE($J7&amp;"",MID(1/2,2,1),"."),"right=P","exp="&amp;IF($A$5="",$A$7,$A$5),O$4,$A$2),""))</f>
        <v/>
      </c>
      <c r="P7" s="201" t="str">
        <f>IF(OR(NOT(LiveOn),$J7="",IF($A$5="",$A$7,$A$5)=""),"",_xlfn.IFNA(RTD("tws.rtd",,"sym="&amp;$A$4,"sec=OPT","strike="&amp;SUBSTITUTE($J7&amp;"",MID(1/2,2,1),"."),"right=P","exp="&amp;IF($A$5="",$A$7,$A$5),"ModelImpliedVol",$A$2),""))</f>
        <v/>
      </c>
      <c r="Q7" s="203" t="str">
        <f>IF(OR(NOT(LiveOn),$J7="",IF($A$5="",$A$7,$A$5)=""),"",_xlfn.IFNA(RTD("tws.rtd",,"sym="&amp;$A$4,"sec=OPT","strike="&amp;SUBSTITUTE($J7&amp;"",MID(1/2,2,1),"."),"right=P","exp="&amp;IF($A$5="",$A$7,$A$5),"ModelDelta",$A$2),""))</f>
        <v/>
      </c>
      <c r="R7" s="198"/>
      <c r="S7" s="198"/>
      <c r="T7" s="198"/>
      <c r="U7" s="199" t="str">
        <f t="shared" si="0"/>
        <v/>
      </c>
      <c r="V7" s="198"/>
      <c r="W7" s="198" t="str">
        <f>IF(LiveOn,IFERROR(MID(","&amp;$U$1&amp;",",FIND(CHAR(1),SUBSTITUTE(","&amp;$U$1&amp;",",",",CHAR(1),ROWS($W$3:W7)))+1,FIND(CHAR(1),SUBSTITUTE(","&amp;$U$1&amp;",",",",CHAR(1),ROWS($W$3:W7)+1))-FIND(CHAR(1),SUBSTITUTE(","&amp;$U$1&amp;",",",",CHAR(1),ROWS($W$3:W7)))-1),""),"")</f>
        <v/>
      </c>
      <c r="X7" s="198"/>
    </row>
    <row r="8" spans="1:24" x14ac:dyDescent="0.45">
      <c r="A8" s="222" t="str">
        <f>IF(LiveOn,IFERROR(MID(","&amp;$U$2&amp;",",FIND(CHAR(1),SUBSTITUTE(","&amp;$U$2&amp;",",",",CHAR(1),ROWS($A$7:A8)))+1,FIND(CHAR(1),SUBSTITUTE(","&amp;$U$2&amp;",",",",CHAR(1),ROWS($A$7:A8)+1))-FIND(CHAR(1),SUBSTITUTE(","&amp;$U$2&amp;",",",",CHAR(1),ROWS($A$7:A8)))-1),""),"")</f>
        <v/>
      </c>
      <c r="B8" s="204"/>
      <c r="C8" s="205" t="str">
        <f>IF(OR(NOT(LiveOn),$J8="",IF($A$5="",$A$7,$A$5)=""),"",_xlfn.IFNA(RTD("tws.rtd",,"sym="&amp;$A$4,"sec=OPT","strike="&amp;SUBSTITUTE($J8&amp;"",MID(1/2,2,1),"."),"right=C","exp="&amp;IF($A$5="",$A$7,$A$5),"ModelDelta",$A$2),""))</f>
        <v/>
      </c>
      <c r="D8" s="206" t="str">
        <f>IF(OR(NOT(LiveOn),$J8="",IF($A$5="",$A$7,$A$5)=""),"",_xlfn.IFNA(RTD("tws.rtd",,"sym="&amp;$A$4,"sec=OPT","strike="&amp;SUBSTITUTE($J8&amp;"",MID(1/2,2,1),"."),"right=C","exp="&amp;IF($A$5="",$A$7,$A$5),"ModelImpliedVol",$A$2),""))</f>
        <v/>
      </c>
      <c r="E8" s="207" t="str">
        <f>IF(OR(NOT(LiveOn),$J8="",IF($A$5="",$A$7,$A$5)=""),"",_xlfn.IFNA(RTD("tws.rtd",,"sym="&amp;$A$4,"sec=OPT","strike="&amp;SUBSTITUTE($J8&amp;"",MID(1/2,2,1),"."),"right=C","exp="&amp;IF($A$5="",$A$7,$A$5),E$4,$A$2),""))</f>
        <v/>
      </c>
      <c r="F8" s="207" t="str">
        <f>IF(OR(NOT(LiveOn),$J8="",IF($A$5="",$A$7,$A$5)=""),"",_xlfn.IFNA(RTD("tws.rtd",,"sym="&amp;$A$4,"sec=OPT","strike="&amp;SUBSTITUTE($J8&amp;"",MID(1/2,2,1),"."),"right=C","exp="&amp;IF($A$5="",$A$7,$A$5),F$4,$A$2),""))</f>
        <v/>
      </c>
      <c r="G8" s="208" t="str">
        <f>IF(OR(NOT(LiveOn),$J8="",IF($A$5="",$A$7,$A$5)=""),"",_xlfn.IFNA(RTD("tws.rtd",,"sym="&amp;$A$4,"sec=OPT","strike="&amp;SUBSTITUTE($J8&amp;"",MID(1/2,2,1),"."),"right=C","exp="&amp;IF($A$5="",$A$7,$A$5),G$4,$A$2),""))</f>
        <v/>
      </c>
      <c r="H8" s="208" t="str">
        <f>IF(OR(NOT(LiveOn),$J8="",IF($A$5="",$A$7,$A$5)=""),"",_xlfn.IFNA(RTD("tws.rtd",,"sym="&amp;$A$4,"sec=OPT","strike="&amp;SUBSTITUTE($J8&amp;"",MID(1/2,2,1),"."),"right=C","exp="&amp;IF($A$5="",$A$7,$A$5),H$4,$A$2),""))</f>
        <v/>
      </c>
      <c r="I8" s="207" t="str">
        <f>IF(OR(NOT(LiveOn),$J8="",IF($A$5="",$A$7,$A$5)=""),"",_xlfn.IFNA(RTD("tws.rtd",,"sym="&amp;$A$4,"sec=OPT","strike="&amp;SUBSTITUTE($J8&amp;"",MID(1/2,2,1),"."),"right=C","exp="&amp;IF($A$5="",$A$7,$A$5),I$4,$A$2),""))</f>
        <v/>
      </c>
      <c r="J8" s="196" t="str">
        <f>IFERROR(IF(ISNUMBER($V$1),IF(ROWS($J$5:J8)&gt;MIN(60,--$A$3),"",IF(TRUNC($V$1-MIN(60,--$A$3)/2+ROWS($J$5:J8)-1)&lt;1,"",INDEX($U$3:$U$3002,TRUNC($V$1-MIN(60,--$A$3)/2+ROWS($J$5:J8)-1)))),""),"")</f>
        <v/>
      </c>
      <c r="K8" s="207" t="str">
        <f>IF(OR(NOT(LiveOn),$J8="",IF($A$5="",$A$7,$A$5)=""),"",_xlfn.IFNA(RTD("tws.rtd",,"sym="&amp;$A$4,"sec=OPT","strike="&amp;SUBSTITUTE($J8&amp;"",MID(1/2,2,1),"."),"right=P","exp="&amp;IF($A$5="",$A$7,$A$5),K$4,$A$2),""))</f>
        <v/>
      </c>
      <c r="L8" s="208" t="str">
        <f>IF(OR(NOT(LiveOn),$J8="",IF($A$5="",$A$7,$A$5)=""),"",_xlfn.IFNA(RTD("tws.rtd",,"sym="&amp;$A$4,"sec=OPT","strike="&amp;SUBSTITUTE($J8&amp;"",MID(1/2,2,1),"."),"right=P","exp="&amp;IF($A$5="",$A$7,$A$5),L$4,$A$2),""))</f>
        <v/>
      </c>
      <c r="M8" s="208" t="str">
        <f>IF(OR(NOT(LiveOn),$J8="",IF($A$5="",$A$7,$A$5)=""),"",_xlfn.IFNA(RTD("tws.rtd",,"sym="&amp;$A$4,"sec=OPT","strike="&amp;SUBSTITUTE($J8&amp;"",MID(1/2,2,1),"."),"right=P","exp="&amp;IF($A$5="",$A$7,$A$5),M$4,$A$2),""))</f>
        <v/>
      </c>
      <c r="N8" s="207" t="str">
        <f>IF(OR(NOT(LiveOn),$J8="",IF($A$5="",$A$7,$A$5)=""),"",_xlfn.IFNA(RTD("tws.rtd",,"sym="&amp;$A$4,"sec=OPT","strike="&amp;SUBSTITUTE($J8&amp;"",MID(1/2,2,1),"."),"right=P","exp="&amp;IF($A$5="",$A$7,$A$5),N$4,$A$2),""))</f>
        <v/>
      </c>
      <c r="O8" s="207" t="str">
        <f>IF(OR(NOT(LiveOn),$J8="",IF($A$5="",$A$7,$A$5)=""),"",_xlfn.IFNA(RTD("tws.rtd",,"sym="&amp;$A$4,"sec=OPT","strike="&amp;SUBSTITUTE($J8&amp;"",MID(1/2,2,1),"."),"right=P","exp="&amp;IF($A$5="",$A$7,$A$5),O$4,$A$2),""))</f>
        <v/>
      </c>
      <c r="P8" s="206" t="str">
        <f>IF(OR(NOT(LiveOn),$J8="",IF($A$5="",$A$7,$A$5)=""),"",_xlfn.IFNA(RTD("tws.rtd",,"sym="&amp;$A$4,"sec=OPT","strike="&amp;SUBSTITUTE($J8&amp;"",MID(1/2,2,1),"."),"right=P","exp="&amp;IF($A$5="",$A$7,$A$5),"ModelImpliedVol",$A$2),""))</f>
        <v/>
      </c>
      <c r="Q8" s="209" t="str">
        <f>IF(OR(NOT(LiveOn),$J8="",IF($A$5="",$A$7,$A$5)=""),"",_xlfn.IFNA(RTD("tws.rtd",,"sym="&amp;$A$4,"sec=OPT","strike="&amp;SUBSTITUTE($J8&amp;"",MID(1/2,2,1),"."),"right=P","exp="&amp;IF($A$5="",$A$7,$A$5),"ModelDelta",$A$2),""))</f>
        <v/>
      </c>
      <c r="R8" s="198"/>
      <c r="S8" s="198"/>
      <c r="T8" s="198"/>
      <c r="U8" s="199" t="str">
        <f t="shared" si="0"/>
        <v/>
      </c>
      <c r="V8" s="198"/>
      <c r="W8" s="198" t="str">
        <f>IF(LiveOn,IFERROR(MID(","&amp;$U$1&amp;",",FIND(CHAR(1),SUBSTITUTE(","&amp;$U$1&amp;",",",",CHAR(1),ROWS($W$3:W8)))+1,FIND(CHAR(1),SUBSTITUTE(","&amp;$U$1&amp;",",",",CHAR(1),ROWS($W$3:W8)+1))-FIND(CHAR(1),SUBSTITUTE(","&amp;$U$1&amp;",",",",CHAR(1),ROWS($W$3:W8)))-1),""),"")</f>
        <v/>
      </c>
      <c r="X8" s="198"/>
    </row>
    <row r="9" spans="1:24" x14ac:dyDescent="0.45">
      <c r="A9" s="222" t="str">
        <f>IF(LiveOn,IFERROR(MID(","&amp;$U$2&amp;",",FIND(CHAR(1),SUBSTITUTE(","&amp;$U$2&amp;",",",",CHAR(1),ROWS($A$7:A9)))+1,FIND(CHAR(1),SUBSTITUTE(","&amp;$U$2&amp;",",",",CHAR(1),ROWS($A$7:A9)+1))-FIND(CHAR(1),SUBSTITUTE(","&amp;$U$2&amp;",",",",CHAR(1),ROWS($A$7:A9)))-1),""),"")</f>
        <v/>
      </c>
      <c r="B9" s="204"/>
      <c r="C9" s="200" t="str">
        <f>IF(OR(NOT(LiveOn),$J9="",IF($A$5="",$A$7,$A$5)=""),"",_xlfn.IFNA(RTD("tws.rtd",,"sym="&amp;$A$4,"sec=OPT","strike="&amp;SUBSTITUTE($J9&amp;"",MID(1/2,2,1),"."),"right=C","exp="&amp;IF($A$5="",$A$7,$A$5),"ModelDelta",$A$2),""))</f>
        <v/>
      </c>
      <c r="D9" s="201" t="str">
        <f>IF(OR(NOT(LiveOn),$J9="",IF($A$5="",$A$7,$A$5)=""),"",_xlfn.IFNA(RTD("tws.rtd",,"sym="&amp;$A$4,"sec=OPT","strike="&amp;SUBSTITUTE($J9&amp;"",MID(1/2,2,1),"."),"right=C","exp="&amp;IF($A$5="",$A$7,$A$5),"ModelImpliedVol",$A$2),""))</f>
        <v/>
      </c>
      <c r="E9" s="198" t="str">
        <f>IF(OR(NOT(LiveOn),$J9="",IF($A$5="",$A$7,$A$5)=""),"",_xlfn.IFNA(RTD("tws.rtd",,"sym="&amp;$A$4,"sec=OPT","strike="&amp;SUBSTITUTE($J9&amp;"",MID(1/2,2,1),"."),"right=C","exp="&amp;IF($A$5="",$A$7,$A$5),E$4,$A$2),""))</f>
        <v/>
      </c>
      <c r="F9" s="198" t="str">
        <f>IF(OR(NOT(LiveOn),$J9="",IF($A$5="",$A$7,$A$5)=""),"",_xlfn.IFNA(RTD("tws.rtd",,"sym="&amp;$A$4,"sec=OPT","strike="&amp;SUBSTITUTE($J9&amp;"",MID(1/2,2,1),"."),"right=C","exp="&amp;IF($A$5="",$A$7,$A$5),F$4,$A$2),""))</f>
        <v/>
      </c>
      <c r="G9" s="202" t="str">
        <f>IF(OR(NOT(LiveOn),$J9="",IF($A$5="",$A$7,$A$5)=""),"",_xlfn.IFNA(RTD("tws.rtd",,"sym="&amp;$A$4,"sec=OPT","strike="&amp;SUBSTITUTE($J9&amp;"",MID(1/2,2,1),"."),"right=C","exp="&amp;IF($A$5="",$A$7,$A$5),G$4,$A$2),""))</f>
        <v/>
      </c>
      <c r="H9" s="202" t="str">
        <f>IF(OR(NOT(LiveOn),$J9="",IF($A$5="",$A$7,$A$5)=""),"",_xlfn.IFNA(RTD("tws.rtd",,"sym="&amp;$A$4,"sec=OPT","strike="&amp;SUBSTITUTE($J9&amp;"",MID(1/2,2,1),"."),"right=C","exp="&amp;IF($A$5="",$A$7,$A$5),H$4,$A$2),""))</f>
        <v/>
      </c>
      <c r="I9" s="198" t="str">
        <f>IF(OR(NOT(LiveOn),$J9="",IF($A$5="",$A$7,$A$5)=""),"",_xlfn.IFNA(RTD("tws.rtd",,"sym="&amp;$A$4,"sec=OPT","strike="&amp;SUBSTITUTE($J9&amp;"",MID(1/2,2,1),"."),"right=C","exp="&amp;IF($A$5="",$A$7,$A$5),I$4,$A$2),""))</f>
        <v/>
      </c>
      <c r="J9" s="194" t="str">
        <f>IFERROR(IF(ISNUMBER($V$1),IF(ROWS($J$5:J9)&gt;MIN(60,--$A$3),"",IF(TRUNC($V$1-MIN(60,--$A$3)/2+ROWS($J$5:J9)-1)&lt;1,"",INDEX($U$3:$U$3002,TRUNC($V$1-MIN(60,--$A$3)/2+ROWS($J$5:J9)-1)))),""),"")</f>
        <v/>
      </c>
      <c r="K9" s="198" t="str">
        <f>IF(OR(NOT(LiveOn),$J9="",IF($A$5="",$A$7,$A$5)=""),"",_xlfn.IFNA(RTD("tws.rtd",,"sym="&amp;$A$4,"sec=OPT","strike="&amp;SUBSTITUTE($J9&amp;"",MID(1/2,2,1),"."),"right=P","exp="&amp;IF($A$5="",$A$7,$A$5),K$4,$A$2),""))</f>
        <v/>
      </c>
      <c r="L9" s="202" t="str">
        <f>IF(OR(NOT(LiveOn),$J9="",IF($A$5="",$A$7,$A$5)=""),"",_xlfn.IFNA(RTD("tws.rtd",,"sym="&amp;$A$4,"sec=OPT","strike="&amp;SUBSTITUTE($J9&amp;"",MID(1/2,2,1),"."),"right=P","exp="&amp;IF($A$5="",$A$7,$A$5),L$4,$A$2),""))</f>
        <v/>
      </c>
      <c r="M9" s="202" t="str">
        <f>IF(OR(NOT(LiveOn),$J9="",IF($A$5="",$A$7,$A$5)=""),"",_xlfn.IFNA(RTD("tws.rtd",,"sym="&amp;$A$4,"sec=OPT","strike="&amp;SUBSTITUTE($J9&amp;"",MID(1/2,2,1),"."),"right=P","exp="&amp;IF($A$5="",$A$7,$A$5),M$4,$A$2),""))</f>
        <v/>
      </c>
      <c r="N9" s="198" t="str">
        <f>IF(OR(NOT(LiveOn),$J9="",IF($A$5="",$A$7,$A$5)=""),"",_xlfn.IFNA(RTD("tws.rtd",,"sym="&amp;$A$4,"sec=OPT","strike="&amp;SUBSTITUTE($J9&amp;"",MID(1/2,2,1),"."),"right=P","exp="&amp;IF($A$5="",$A$7,$A$5),N$4,$A$2),""))</f>
        <v/>
      </c>
      <c r="O9" s="198" t="str">
        <f>IF(OR(NOT(LiveOn),$J9="",IF($A$5="",$A$7,$A$5)=""),"",_xlfn.IFNA(RTD("tws.rtd",,"sym="&amp;$A$4,"sec=OPT","strike="&amp;SUBSTITUTE($J9&amp;"",MID(1/2,2,1),"."),"right=P","exp="&amp;IF($A$5="",$A$7,$A$5),O$4,$A$2),""))</f>
        <v/>
      </c>
      <c r="P9" s="201" t="str">
        <f>IF(OR(NOT(LiveOn),$J9="",IF($A$5="",$A$7,$A$5)=""),"",_xlfn.IFNA(RTD("tws.rtd",,"sym="&amp;$A$4,"sec=OPT","strike="&amp;SUBSTITUTE($J9&amp;"",MID(1/2,2,1),"."),"right=P","exp="&amp;IF($A$5="",$A$7,$A$5),"ModelImpliedVol",$A$2),""))</f>
        <v/>
      </c>
      <c r="Q9" s="203" t="str">
        <f>IF(OR(NOT(LiveOn),$J9="",IF($A$5="",$A$7,$A$5)=""),"",_xlfn.IFNA(RTD("tws.rtd",,"sym="&amp;$A$4,"sec=OPT","strike="&amp;SUBSTITUTE($J9&amp;"",MID(1/2,2,1),"."),"right=P","exp="&amp;IF($A$5="",$A$7,$A$5),"ModelDelta",$A$2),""))</f>
        <v/>
      </c>
      <c r="R9" s="198"/>
      <c r="S9" s="198"/>
      <c r="T9" s="198"/>
      <c r="U9" s="199" t="str">
        <f t="shared" si="0"/>
        <v/>
      </c>
      <c r="V9" s="198"/>
      <c r="W9" s="198" t="str">
        <f>IF(LiveOn,IFERROR(MID(","&amp;$U$1&amp;",",FIND(CHAR(1),SUBSTITUTE(","&amp;$U$1&amp;",",",",CHAR(1),ROWS($W$3:W9)))+1,FIND(CHAR(1),SUBSTITUTE(","&amp;$U$1&amp;",",",",CHAR(1),ROWS($W$3:W9)+1))-FIND(CHAR(1),SUBSTITUTE(","&amp;$U$1&amp;",",",",CHAR(1),ROWS($W$3:W9)))-1),""),"")</f>
        <v/>
      </c>
      <c r="X9" s="198"/>
    </row>
    <row r="10" spans="1:24" x14ac:dyDescent="0.45">
      <c r="A10" s="222" t="str">
        <f>IF(LiveOn,IFERROR(MID(","&amp;$U$2&amp;",",FIND(CHAR(1),SUBSTITUTE(","&amp;$U$2&amp;",",",",CHAR(1),ROWS($A$7:A10)))+1,FIND(CHAR(1),SUBSTITUTE(","&amp;$U$2&amp;",",",",CHAR(1),ROWS($A$7:A10)+1))-FIND(CHAR(1),SUBSTITUTE(","&amp;$U$2&amp;",",",",CHAR(1),ROWS($A$7:A10)))-1),""),"")</f>
        <v/>
      </c>
      <c r="B10" s="198"/>
      <c r="C10" s="205" t="str">
        <f>IF(OR(NOT(LiveOn),$J10="",IF($A$5="",$A$7,$A$5)=""),"",_xlfn.IFNA(RTD("tws.rtd",,"sym="&amp;$A$4,"sec=OPT","strike="&amp;SUBSTITUTE($J10&amp;"",MID(1/2,2,1),"."),"right=C","exp="&amp;IF($A$5="",$A$7,$A$5),"ModelDelta",$A$2),""))</f>
        <v/>
      </c>
      <c r="D10" s="206" t="str">
        <f>IF(OR(NOT(LiveOn),$J10="",IF($A$5="",$A$7,$A$5)=""),"",_xlfn.IFNA(RTD("tws.rtd",,"sym="&amp;$A$4,"sec=OPT","strike="&amp;SUBSTITUTE($J10&amp;"",MID(1/2,2,1),"."),"right=C","exp="&amp;IF($A$5="",$A$7,$A$5),"ModelImpliedVol",$A$2),""))</f>
        <v/>
      </c>
      <c r="E10" s="207" t="str">
        <f>IF(OR(NOT(LiveOn),$J10="",IF($A$5="",$A$7,$A$5)=""),"",_xlfn.IFNA(RTD("tws.rtd",,"sym="&amp;$A$4,"sec=OPT","strike="&amp;SUBSTITUTE($J10&amp;"",MID(1/2,2,1),"."),"right=C","exp="&amp;IF($A$5="",$A$7,$A$5),E$4,$A$2),""))</f>
        <v/>
      </c>
      <c r="F10" s="207" t="str">
        <f>IF(OR(NOT(LiveOn),$J10="",IF($A$5="",$A$7,$A$5)=""),"",_xlfn.IFNA(RTD("tws.rtd",,"sym="&amp;$A$4,"sec=OPT","strike="&amp;SUBSTITUTE($J10&amp;"",MID(1/2,2,1),"."),"right=C","exp="&amp;IF($A$5="",$A$7,$A$5),F$4,$A$2),""))</f>
        <v/>
      </c>
      <c r="G10" s="208" t="str">
        <f>IF(OR(NOT(LiveOn),$J10="",IF($A$5="",$A$7,$A$5)=""),"",_xlfn.IFNA(RTD("tws.rtd",,"sym="&amp;$A$4,"sec=OPT","strike="&amp;SUBSTITUTE($J10&amp;"",MID(1/2,2,1),"."),"right=C","exp="&amp;IF($A$5="",$A$7,$A$5),G$4,$A$2),""))</f>
        <v/>
      </c>
      <c r="H10" s="208" t="str">
        <f>IF(OR(NOT(LiveOn),$J10="",IF($A$5="",$A$7,$A$5)=""),"",_xlfn.IFNA(RTD("tws.rtd",,"sym="&amp;$A$4,"sec=OPT","strike="&amp;SUBSTITUTE($J10&amp;"",MID(1/2,2,1),"."),"right=C","exp="&amp;IF($A$5="",$A$7,$A$5),H$4,$A$2),""))</f>
        <v/>
      </c>
      <c r="I10" s="207" t="str">
        <f>IF(OR(NOT(LiveOn),$J10="",IF($A$5="",$A$7,$A$5)=""),"",_xlfn.IFNA(RTD("tws.rtd",,"sym="&amp;$A$4,"sec=OPT","strike="&amp;SUBSTITUTE($J10&amp;"",MID(1/2,2,1),"."),"right=C","exp="&amp;IF($A$5="",$A$7,$A$5),I$4,$A$2),""))</f>
        <v/>
      </c>
      <c r="J10" s="196" t="str">
        <f>IFERROR(IF(ISNUMBER($V$1),IF(ROWS($J$5:J10)&gt;MIN(60,--$A$3),"",IF(TRUNC($V$1-MIN(60,--$A$3)/2+ROWS($J$5:J10)-1)&lt;1,"",INDEX($U$3:$U$3002,TRUNC($V$1-MIN(60,--$A$3)/2+ROWS($J$5:J10)-1)))),""),"")</f>
        <v/>
      </c>
      <c r="K10" s="207" t="str">
        <f>IF(OR(NOT(LiveOn),$J10="",IF($A$5="",$A$7,$A$5)=""),"",_xlfn.IFNA(RTD("tws.rtd",,"sym="&amp;$A$4,"sec=OPT","strike="&amp;SUBSTITUTE($J10&amp;"",MID(1/2,2,1),"."),"right=P","exp="&amp;IF($A$5="",$A$7,$A$5),K$4,$A$2),""))</f>
        <v/>
      </c>
      <c r="L10" s="208" t="str">
        <f>IF(OR(NOT(LiveOn),$J10="",IF($A$5="",$A$7,$A$5)=""),"",_xlfn.IFNA(RTD("tws.rtd",,"sym="&amp;$A$4,"sec=OPT","strike="&amp;SUBSTITUTE($J10&amp;"",MID(1/2,2,1),"."),"right=P","exp="&amp;IF($A$5="",$A$7,$A$5),L$4,$A$2),""))</f>
        <v/>
      </c>
      <c r="M10" s="208" t="str">
        <f>IF(OR(NOT(LiveOn),$J10="",IF($A$5="",$A$7,$A$5)=""),"",_xlfn.IFNA(RTD("tws.rtd",,"sym="&amp;$A$4,"sec=OPT","strike="&amp;SUBSTITUTE($J10&amp;"",MID(1/2,2,1),"."),"right=P","exp="&amp;IF($A$5="",$A$7,$A$5),M$4,$A$2),""))</f>
        <v/>
      </c>
      <c r="N10" s="207" t="str">
        <f>IF(OR(NOT(LiveOn),$J10="",IF($A$5="",$A$7,$A$5)=""),"",_xlfn.IFNA(RTD("tws.rtd",,"sym="&amp;$A$4,"sec=OPT","strike="&amp;SUBSTITUTE($J10&amp;"",MID(1/2,2,1),"."),"right=P","exp="&amp;IF($A$5="",$A$7,$A$5),N$4,$A$2),""))</f>
        <v/>
      </c>
      <c r="O10" s="207" t="str">
        <f>IF(OR(NOT(LiveOn),$J10="",IF($A$5="",$A$7,$A$5)=""),"",_xlfn.IFNA(RTD("tws.rtd",,"sym="&amp;$A$4,"sec=OPT","strike="&amp;SUBSTITUTE($J10&amp;"",MID(1/2,2,1),"."),"right=P","exp="&amp;IF($A$5="",$A$7,$A$5),O$4,$A$2),""))</f>
        <v/>
      </c>
      <c r="P10" s="206" t="str">
        <f>IF(OR(NOT(LiveOn),$J10="",IF($A$5="",$A$7,$A$5)=""),"",_xlfn.IFNA(RTD("tws.rtd",,"sym="&amp;$A$4,"sec=OPT","strike="&amp;SUBSTITUTE($J10&amp;"",MID(1/2,2,1),"."),"right=P","exp="&amp;IF($A$5="",$A$7,$A$5),"ModelImpliedVol",$A$2),""))</f>
        <v/>
      </c>
      <c r="Q10" s="209" t="str">
        <f>IF(OR(NOT(LiveOn),$J10="",IF($A$5="",$A$7,$A$5)=""),"",_xlfn.IFNA(RTD("tws.rtd",,"sym="&amp;$A$4,"sec=OPT","strike="&amp;SUBSTITUTE($J10&amp;"",MID(1/2,2,1),"."),"right=P","exp="&amp;IF($A$5="",$A$7,$A$5),"ModelDelta",$A$2),""))</f>
        <v/>
      </c>
      <c r="R10" s="198"/>
      <c r="S10" s="198"/>
      <c r="T10" s="198"/>
      <c r="U10" s="199" t="str">
        <f t="shared" si="0"/>
        <v/>
      </c>
      <c r="V10" s="198"/>
      <c r="W10" s="198" t="str">
        <f>IF(LiveOn,IFERROR(MID(","&amp;$U$1&amp;",",FIND(CHAR(1),SUBSTITUTE(","&amp;$U$1&amp;",",",",CHAR(1),ROWS($W$3:W10)))+1,FIND(CHAR(1),SUBSTITUTE(","&amp;$U$1&amp;",",",",CHAR(1),ROWS($W$3:W10)+1))-FIND(CHAR(1),SUBSTITUTE(","&amp;$U$1&amp;",",",",CHAR(1),ROWS($W$3:W10)))-1),""),"")</f>
        <v/>
      </c>
      <c r="X10" s="198"/>
    </row>
    <row r="11" spans="1:24" x14ac:dyDescent="0.45">
      <c r="A11" s="222" t="str">
        <f>IF(LiveOn,IFERROR(MID(","&amp;$U$2&amp;",",FIND(CHAR(1),SUBSTITUTE(","&amp;$U$2&amp;",",",",CHAR(1),ROWS($A$7:A11)))+1,FIND(CHAR(1),SUBSTITUTE(","&amp;$U$2&amp;",",",",CHAR(1),ROWS($A$7:A11)+1))-FIND(CHAR(1),SUBSTITUTE(","&amp;$U$2&amp;",",",",CHAR(1),ROWS($A$7:A11)))-1),""),"")</f>
        <v/>
      </c>
      <c r="C11" s="200" t="str">
        <f>IF(OR(NOT(LiveOn),$J11="",IF($A$5="",$A$7,$A$5)=""),"",_xlfn.IFNA(RTD("tws.rtd",,"sym="&amp;$A$4,"sec=OPT","strike="&amp;SUBSTITUTE($J11&amp;"",MID(1/2,2,1),"."),"right=C","exp="&amp;IF($A$5="",$A$7,$A$5),"ModelDelta",$A$2),""))</f>
        <v/>
      </c>
      <c r="D11" s="201" t="str">
        <f>IF(OR(NOT(LiveOn),$J11="",IF($A$5="",$A$7,$A$5)=""),"",_xlfn.IFNA(RTD("tws.rtd",,"sym="&amp;$A$4,"sec=OPT","strike="&amp;SUBSTITUTE($J11&amp;"",MID(1/2,2,1),"."),"right=C","exp="&amp;IF($A$5="",$A$7,$A$5),"ModelImpliedVol",$A$2),""))</f>
        <v/>
      </c>
      <c r="E11" s="198" t="str">
        <f>IF(OR(NOT(LiveOn),$J11="",IF($A$5="",$A$7,$A$5)=""),"",_xlfn.IFNA(RTD("tws.rtd",,"sym="&amp;$A$4,"sec=OPT","strike="&amp;SUBSTITUTE($J11&amp;"",MID(1/2,2,1),"."),"right=C","exp="&amp;IF($A$5="",$A$7,$A$5),E$4,$A$2),""))</f>
        <v/>
      </c>
      <c r="F11" s="198" t="str">
        <f>IF(OR(NOT(LiveOn),$J11="",IF($A$5="",$A$7,$A$5)=""),"",_xlfn.IFNA(RTD("tws.rtd",,"sym="&amp;$A$4,"sec=OPT","strike="&amp;SUBSTITUTE($J11&amp;"",MID(1/2,2,1),"."),"right=C","exp="&amp;IF($A$5="",$A$7,$A$5),F$4,$A$2),""))</f>
        <v/>
      </c>
      <c r="G11" s="202" t="str">
        <f>IF(OR(NOT(LiveOn),$J11="",IF($A$5="",$A$7,$A$5)=""),"",_xlfn.IFNA(RTD("tws.rtd",,"sym="&amp;$A$4,"sec=OPT","strike="&amp;SUBSTITUTE($J11&amp;"",MID(1/2,2,1),"."),"right=C","exp="&amp;IF($A$5="",$A$7,$A$5),G$4,$A$2),""))</f>
        <v/>
      </c>
      <c r="H11" s="202" t="str">
        <f>IF(OR(NOT(LiveOn),$J11="",IF($A$5="",$A$7,$A$5)=""),"",_xlfn.IFNA(RTD("tws.rtd",,"sym="&amp;$A$4,"sec=OPT","strike="&amp;SUBSTITUTE($J11&amp;"",MID(1/2,2,1),"."),"right=C","exp="&amp;IF($A$5="",$A$7,$A$5),H$4,$A$2),""))</f>
        <v/>
      </c>
      <c r="I11" s="198" t="str">
        <f>IF(OR(NOT(LiveOn),$J11="",IF($A$5="",$A$7,$A$5)=""),"",_xlfn.IFNA(RTD("tws.rtd",,"sym="&amp;$A$4,"sec=OPT","strike="&amp;SUBSTITUTE($J11&amp;"",MID(1/2,2,1),"."),"right=C","exp="&amp;IF($A$5="",$A$7,$A$5),I$4,$A$2),""))</f>
        <v/>
      </c>
      <c r="J11" s="194" t="str">
        <f>IFERROR(IF(ISNUMBER($V$1),IF(ROWS($J$5:J11)&gt;MIN(60,--$A$3),"",IF(TRUNC($V$1-MIN(60,--$A$3)/2+ROWS($J$5:J11)-1)&lt;1,"",INDEX($U$3:$U$3002,TRUNC($V$1-MIN(60,--$A$3)/2+ROWS($J$5:J11)-1)))),""),"")</f>
        <v/>
      </c>
      <c r="K11" s="198" t="str">
        <f>IF(OR(NOT(LiveOn),$J11="",IF($A$5="",$A$7,$A$5)=""),"",_xlfn.IFNA(RTD("tws.rtd",,"sym="&amp;$A$4,"sec=OPT","strike="&amp;SUBSTITUTE($J11&amp;"",MID(1/2,2,1),"."),"right=P","exp="&amp;IF($A$5="",$A$7,$A$5),K$4,$A$2),""))</f>
        <v/>
      </c>
      <c r="L11" s="202" t="str">
        <f>IF(OR(NOT(LiveOn),$J11="",IF($A$5="",$A$7,$A$5)=""),"",_xlfn.IFNA(RTD("tws.rtd",,"sym="&amp;$A$4,"sec=OPT","strike="&amp;SUBSTITUTE($J11&amp;"",MID(1/2,2,1),"."),"right=P","exp="&amp;IF($A$5="",$A$7,$A$5),L$4,$A$2),""))</f>
        <v/>
      </c>
      <c r="M11" s="202" t="str">
        <f>IF(OR(NOT(LiveOn),$J11="",IF($A$5="",$A$7,$A$5)=""),"",_xlfn.IFNA(RTD("tws.rtd",,"sym="&amp;$A$4,"sec=OPT","strike="&amp;SUBSTITUTE($J11&amp;"",MID(1/2,2,1),"."),"right=P","exp="&amp;IF($A$5="",$A$7,$A$5),M$4,$A$2),""))</f>
        <v/>
      </c>
      <c r="N11" s="198" t="str">
        <f>IF(OR(NOT(LiveOn),$J11="",IF($A$5="",$A$7,$A$5)=""),"",_xlfn.IFNA(RTD("tws.rtd",,"sym="&amp;$A$4,"sec=OPT","strike="&amp;SUBSTITUTE($J11&amp;"",MID(1/2,2,1),"."),"right=P","exp="&amp;IF($A$5="",$A$7,$A$5),N$4,$A$2),""))</f>
        <v/>
      </c>
      <c r="O11" s="198" t="str">
        <f>IF(OR(NOT(LiveOn),$J11="",IF($A$5="",$A$7,$A$5)=""),"",_xlfn.IFNA(RTD("tws.rtd",,"sym="&amp;$A$4,"sec=OPT","strike="&amp;SUBSTITUTE($J11&amp;"",MID(1/2,2,1),"."),"right=P","exp="&amp;IF($A$5="",$A$7,$A$5),O$4,$A$2),""))</f>
        <v/>
      </c>
      <c r="P11" s="201" t="str">
        <f>IF(OR(NOT(LiveOn),$J11="",IF($A$5="",$A$7,$A$5)=""),"",_xlfn.IFNA(RTD("tws.rtd",,"sym="&amp;$A$4,"sec=OPT","strike="&amp;SUBSTITUTE($J11&amp;"",MID(1/2,2,1),"."),"right=P","exp="&amp;IF($A$5="",$A$7,$A$5),"ModelImpliedVol",$A$2),""))</f>
        <v/>
      </c>
      <c r="Q11" s="203" t="str">
        <f>IF(OR(NOT(LiveOn),$J11="",IF($A$5="",$A$7,$A$5)=""),"",_xlfn.IFNA(RTD("tws.rtd",,"sym="&amp;$A$4,"sec=OPT","strike="&amp;SUBSTITUTE($J11&amp;"",MID(1/2,2,1),"."),"right=P","exp="&amp;IF($A$5="",$A$7,$A$5),"ModelDelta",$A$2),""))</f>
        <v/>
      </c>
      <c r="R11" s="198"/>
      <c r="S11" s="198"/>
      <c r="T11" s="198"/>
      <c r="U11" s="199" t="str">
        <f t="shared" si="0"/>
        <v/>
      </c>
      <c r="V11" s="198"/>
      <c r="W11" s="198" t="str">
        <f>IF(LiveOn,IFERROR(MID(","&amp;$U$1&amp;",",FIND(CHAR(1),SUBSTITUTE(","&amp;$U$1&amp;",",",",CHAR(1),ROWS($W$3:W11)))+1,FIND(CHAR(1),SUBSTITUTE(","&amp;$U$1&amp;",",",",CHAR(1),ROWS($W$3:W11)+1))-FIND(CHAR(1),SUBSTITUTE(","&amp;$U$1&amp;",",",",CHAR(1),ROWS($W$3:W11)))-1),""),"")</f>
        <v/>
      </c>
      <c r="X11" s="198"/>
    </row>
    <row r="12" spans="1:24" x14ac:dyDescent="0.45">
      <c r="A12" s="222" t="str">
        <f>IF(LiveOn,IFERROR(MID(","&amp;$U$2&amp;",",FIND(CHAR(1),SUBSTITUTE(","&amp;$U$2&amp;",",",",CHAR(1),ROWS($A$7:A12)))+1,FIND(CHAR(1),SUBSTITUTE(","&amp;$U$2&amp;",",",",CHAR(1),ROWS($A$7:A12)+1))-FIND(CHAR(1),SUBSTITUTE(","&amp;$U$2&amp;",",",",CHAR(1),ROWS($A$7:A12)))-1),""),"")</f>
        <v/>
      </c>
      <c r="B12" s="210"/>
      <c r="C12" s="205" t="str">
        <f>IF(OR(NOT(LiveOn),$J12="",IF($A$5="",$A$7,$A$5)=""),"",_xlfn.IFNA(RTD("tws.rtd",,"sym="&amp;$A$4,"sec=OPT","strike="&amp;SUBSTITUTE($J12&amp;"",MID(1/2,2,1),"."),"right=C","exp="&amp;IF($A$5="",$A$7,$A$5),"ModelDelta",$A$2),""))</f>
        <v/>
      </c>
      <c r="D12" s="206" t="str">
        <f>IF(OR(NOT(LiveOn),$J12="",IF($A$5="",$A$7,$A$5)=""),"",_xlfn.IFNA(RTD("tws.rtd",,"sym="&amp;$A$4,"sec=OPT","strike="&amp;SUBSTITUTE($J12&amp;"",MID(1/2,2,1),"."),"right=C","exp="&amp;IF($A$5="",$A$7,$A$5),"ModelImpliedVol",$A$2),""))</f>
        <v/>
      </c>
      <c r="E12" s="207" t="str">
        <f>IF(OR(NOT(LiveOn),$J12="",IF($A$5="",$A$7,$A$5)=""),"",_xlfn.IFNA(RTD("tws.rtd",,"sym="&amp;$A$4,"sec=OPT","strike="&amp;SUBSTITUTE($J12&amp;"",MID(1/2,2,1),"."),"right=C","exp="&amp;IF($A$5="",$A$7,$A$5),E$4,$A$2),""))</f>
        <v/>
      </c>
      <c r="F12" s="207" t="str">
        <f>IF(OR(NOT(LiveOn),$J12="",IF($A$5="",$A$7,$A$5)=""),"",_xlfn.IFNA(RTD("tws.rtd",,"sym="&amp;$A$4,"sec=OPT","strike="&amp;SUBSTITUTE($J12&amp;"",MID(1/2,2,1),"."),"right=C","exp="&amp;IF($A$5="",$A$7,$A$5),F$4,$A$2),""))</f>
        <v/>
      </c>
      <c r="G12" s="208" t="str">
        <f>IF(OR(NOT(LiveOn),$J12="",IF($A$5="",$A$7,$A$5)=""),"",_xlfn.IFNA(RTD("tws.rtd",,"sym="&amp;$A$4,"sec=OPT","strike="&amp;SUBSTITUTE($J12&amp;"",MID(1/2,2,1),"."),"right=C","exp="&amp;IF($A$5="",$A$7,$A$5),G$4,$A$2),""))</f>
        <v/>
      </c>
      <c r="H12" s="208" t="str">
        <f>IF(OR(NOT(LiveOn),$J12="",IF($A$5="",$A$7,$A$5)=""),"",_xlfn.IFNA(RTD("tws.rtd",,"sym="&amp;$A$4,"sec=OPT","strike="&amp;SUBSTITUTE($J12&amp;"",MID(1/2,2,1),"."),"right=C","exp="&amp;IF($A$5="",$A$7,$A$5),H$4,$A$2),""))</f>
        <v/>
      </c>
      <c r="I12" s="207" t="str">
        <f>IF(OR(NOT(LiveOn),$J12="",IF($A$5="",$A$7,$A$5)=""),"",_xlfn.IFNA(RTD("tws.rtd",,"sym="&amp;$A$4,"sec=OPT","strike="&amp;SUBSTITUTE($J12&amp;"",MID(1/2,2,1),"."),"right=C","exp="&amp;IF($A$5="",$A$7,$A$5),I$4,$A$2),""))</f>
        <v/>
      </c>
      <c r="J12" s="196" t="str">
        <f>IFERROR(IF(ISNUMBER($V$1),IF(ROWS($J$5:J12)&gt;MIN(60,--$A$3),"",IF(TRUNC($V$1-MIN(60,--$A$3)/2+ROWS($J$5:J12)-1)&lt;1,"",INDEX($U$3:$U$3002,TRUNC($V$1-MIN(60,--$A$3)/2+ROWS($J$5:J12)-1)))),""),"")</f>
        <v/>
      </c>
      <c r="K12" s="207" t="str">
        <f>IF(OR(NOT(LiveOn),$J12="",IF($A$5="",$A$7,$A$5)=""),"",_xlfn.IFNA(RTD("tws.rtd",,"sym="&amp;$A$4,"sec=OPT","strike="&amp;SUBSTITUTE($J12&amp;"",MID(1/2,2,1),"."),"right=P","exp="&amp;IF($A$5="",$A$7,$A$5),K$4,$A$2),""))</f>
        <v/>
      </c>
      <c r="L12" s="208" t="str">
        <f>IF(OR(NOT(LiveOn),$J12="",IF($A$5="",$A$7,$A$5)=""),"",_xlfn.IFNA(RTD("tws.rtd",,"sym="&amp;$A$4,"sec=OPT","strike="&amp;SUBSTITUTE($J12&amp;"",MID(1/2,2,1),"."),"right=P","exp="&amp;IF($A$5="",$A$7,$A$5),L$4,$A$2),""))</f>
        <v/>
      </c>
      <c r="M12" s="208" t="str">
        <f>IF(OR(NOT(LiveOn),$J12="",IF($A$5="",$A$7,$A$5)=""),"",_xlfn.IFNA(RTD("tws.rtd",,"sym="&amp;$A$4,"sec=OPT","strike="&amp;SUBSTITUTE($J12&amp;"",MID(1/2,2,1),"."),"right=P","exp="&amp;IF($A$5="",$A$7,$A$5),M$4,$A$2),""))</f>
        <v/>
      </c>
      <c r="N12" s="207" t="str">
        <f>IF(OR(NOT(LiveOn),$J12="",IF($A$5="",$A$7,$A$5)=""),"",_xlfn.IFNA(RTD("tws.rtd",,"sym="&amp;$A$4,"sec=OPT","strike="&amp;SUBSTITUTE($J12&amp;"",MID(1/2,2,1),"."),"right=P","exp="&amp;IF($A$5="",$A$7,$A$5),N$4,$A$2),""))</f>
        <v/>
      </c>
      <c r="O12" s="207" t="str">
        <f>IF(OR(NOT(LiveOn),$J12="",IF($A$5="",$A$7,$A$5)=""),"",_xlfn.IFNA(RTD("tws.rtd",,"sym="&amp;$A$4,"sec=OPT","strike="&amp;SUBSTITUTE($J12&amp;"",MID(1/2,2,1),"."),"right=P","exp="&amp;IF($A$5="",$A$7,$A$5),O$4,$A$2),""))</f>
        <v/>
      </c>
      <c r="P12" s="206" t="str">
        <f>IF(OR(NOT(LiveOn),$J12="",IF($A$5="",$A$7,$A$5)=""),"",_xlfn.IFNA(RTD("tws.rtd",,"sym="&amp;$A$4,"sec=OPT","strike="&amp;SUBSTITUTE($J12&amp;"",MID(1/2,2,1),"."),"right=P","exp="&amp;IF($A$5="",$A$7,$A$5),"ModelImpliedVol",$A$2),""))</f>
        <v/>
      </c>
      <c r="Q12" s="209" t="str">
        <f>IF(OR(NOT(LiveOn),$J12="",IF($A$5="",$A$7,$A$5)=""),"",_xlfn.IFNA(RTD("tws.rtd",,"sym="&amp;$A$4,"sec=OPT","strike="&amp;SUBSTITUTE($J12&amp;"",MID(1/2,2,1),"."),"right=P","exp="&amp;IF($A$5="",$A$7,$A$5),"ModelDelta",$A$2),""))</f>
        <v/>
      </c>
      <c r="R12" s="198"/>
      <c r="S12" s="198"/>
      <c r="T12" s="198"/>
      <c r="U12" s="199" t="str">
        <f t="shared" si="0"/>
        <v/>
      </c>
      <c r="V12" s="198"/>
      <c r="W12" s="198" t="str">
        <f>IF(LiveOn,IFERROR(MID(","&amp;$U$1&amp;",",FIND(CHAR(1),SUBSTITUTE(","&amp;$U$1&amp;",",",",CHAR(1),ROWS($W$3:W12)))+1,FIND(CHAR(1),SUBSTITUTE(","&amp;$U$1&amp;",",",",CHAR(1),ROWS($W$3:W12)+1))-FIND(CHAR(1),SUBSTITUTE(","&amp;$U$1&amp;",",",",CHAR(1),ROWS($W$3:W12)))-1),""),"")</f>
        <v/>
      </c>
      <c r="X12" s="198"/>
    </row>
    <row r="13" spans="1:24" x14ac:dyDescent="0.45">
      <c r="A13" s="222" t="str">
        <f>IF(LiveOn,IFERROR(MID(","&amp;$U$2&amp;",",FIND(CHAR(1),SUBSTITUTE(","&amp;$U$2&amp;",",",",CHAR(1),ROWS($A$7:A13)))+1,FIND(CHAR(1),SUBSTITUTE(","&amp;$U$2&amp;",",",",CHAR(1),ROWS($A$7:A13)+1))-FIND(CHAR(1),SUBSTITUTE(","&amp;$U$2&amp;",",",",CHAR(1),ROWS($A$7:A13)))-1),""),"")</f>
        <v/>
      </c>
      <c r="B13" s="210"/>
      <c r="C13" s="200" t="str">
        <f>IF(OR(NOT(LiveOn),$J13="",IF($A$5="",$A$7,$A$5)=""),"",_xlfn.IFNA(RTD("tws.rtd",,"sym="&amp;$A$4,"sec=OPT","strike="&amp;SUBSTITUTE($J13&amp;"",MID(1/2,2,1),"."),"right=C","exp="&amp;IF($A$5="",$A$7,$A$5),"ModelDelta",$A$2),""))</f>
        <v/>
      </c>
      <c r="D13" s="201" t="str">
        <f>IF(OR(NOT(LiveOn),$J13="",IF($A$5="",$A$7,$A$5)=""),"",_xlfn.IFNA(RTD("tws.rtd",,"sym="&amp;$A$4,"sec=OPT","strike="&amp;SUBSTITUTE($J13&amp;"",MID(1/2,2,1),"."),"right=C","exp="&amp;IF($A$5="",$A$7,$A$5),"ModelImpliedVol",$A$2),""))</f>
        <v/>
      </c>
      <c r="E13" s="198" t="str">
        <f>IF(OR(NOT(LiveOn),$J13="",IF($A$5="",$A$7,$A$5)=""),"",_xlfn.IFNA(RTD("tws.rtd",,"sym="&amp;$A$4,"sec=OPT","strike="&amp;SUBSTITUTE($J13&amp;"",MID(1/2,2,1),"."),"right=C","exp="&amp;IF($A$5="",$A$7,$A$5),E$4,$A$2),""))</f>
        <v/>
      </c>
      <c r="F13" s="198" t="str">
        <f>IF(OR(NOT(LiveOn),$J13="",IF($A$5="",$A$7,$A$5)=""),"",_xlfn.IFNA(RTD("tws.rtd",,"sym="&amp;$A$4,"sec=OPT","strike="&amp;SUBSTITUTE($J13&amp;"",MID(1/2,2,1),"."),"right=C","exp="&amp;IF($A$5="",$A$7,$A$5),F$4,$A$2),""))</f>
        <v/>
      </c>
      <c r="G13" s="202" t="str">
        <f>IF(OR(NOT(LiveOn),$J13="",IF($A$5="",$A$7,$A$5)=""),"",_xlfn.IFNA(RTD("tws.rtd",,"sym="&amp;$A$4,"sec=OPT","strike="&amp;SUBSTITUTE($J13&amp;"",MID(1/2,2,1),"."),"right=C","exp="&amp;IF($A$5="",$A$7,$A$5),G$4,$A$2),""))</f>
        <v/>
      </c>
      <c r="H13" s="202" t="str">
        <f>IF(OR(NOT(LiveOn),$J13="",IF($A$5="",$A$7,$A$5)=""),"",_xlfn.IFNA(RTD("tws.rtd",,"sym="&amp;$A$4,"sec=OPT","strike="&amp;SUBSTITUTE($J13&amp;"",MID(1/2,2,1),"."),"right=C","exp="&amp;IF($A$5="",$A$7,$A$5),H$4,$A$2),""))</f>
        <v/>
      </c>
      <c r="I13" s="198" t="str">
        <f>IF(OR(NOT(LiveOn),$J13="",IF($A$5="",$A$7,$A$5)=""),"",_xlfn.IFNA(RTD("tws.rtd",,"sym="&amp;$A$4,"sec=OPT","strike="&amp;SUBSTITUTE($J13&amp;"",MID(1/2,2,1),"."),"right=C","exp="&amp;IF($A$5="",$A$7,$A$5),I$4,$A$2),""))</f>
        <v/>
      </c>
      <c r="J13" s="194" t="str">
        <f>IFERROR(IF(ISNUMBER($V$1),IF(ROWS($J$5:J13)&gt;MIN(60,--$A$3),"",IF(TRUNC($V$1-MIN(60,--$A$3)/2+ROWS($J$5:J13)-1)&lt;1,"",INDEX($U$3:$U$3002,TRUNC($V$1-MIN(60,--$A$3)/2+ROWS($J$5:J13)-1)))),""),"")</f>
        <v/>
      </c>
      <c r="K13" s="198" t="str">
        <f>IF(OR(NOT(LiveOn),$J13="",IF($A$5="",$A$7,$A$5)=""),"",_xlfn.IFNA(RTD("tws.rtd",,"sym="&amp;$A$4,"sec=OPT","strike="&amp;SUBSTITUTE($J13&amp;"",MID(1/2,2,1),"."),"right=P","exp="&amp;IF($A$5="",$A$7,$A$5),K$4,$A$2),""))</f>
        <v/>
      </c>
      <c r="L13" s="202" t="str">
        <f>IF(OR(NOT(LiveOn),$J13="",IF($A$5="",$A$7,$A$5)=""),"",_xlfn.IFNA(RTD("tws.rtd",,"sym="&amp;$A$4,"sec=OPT","strike="&amp;SUBSTITUTE($J13&amp;"",MID(1/2,2,1),"."),"right=P","exp="&amp;IF($A$5="",$A$7,$A$5),L$4,$A$2),""))</f>
        <v/>
      </c>
      <c r="M13" s="202" t="str">
        <f>IF(OR(NOT(LiveOn),$J13="",IF($A$5="",$A$7,$A$5)=""),"",_xlfn.IFNA(RTD("tws.rtd",,"sym="&amp;$A$4,"sec=OPT","strike="&amp;SUBSTITUTE($J13&amp;"",MID(1/2,2,1),"."),"right=P","exp="&amp;IF($A$5="",$A$7,$A$5),M$4,$A$2),""))</f>
        <v/>
      </c>
      <c r="N13" s="198" t="str">
        <f>IF(OR(NOT(LiveOn),$J13="",IF($A$5="",$A$7,$A$5)=""),"",_xlfn.IFNA(RTD("tws.rtd",,"sym="&amp;$A$4,"sec=OPT","strike="&amp;SUBSTITUTE($J13&amp;"",MID(1/2,2,1),"."),"right=P","exp="&amp;IF($A$5="",$A$7,$A$5),N$4,$A$2),""))</f>
        <v/>
      </c>
      <c r="O13" s="198" t="str">
        <f>IF(OR(NOT(LiveOn),$J13="",IF($A$5="",$A$7,$A$5)=""),"",_xlfn.IFNA(RTD("tws.rtd",,"sym="&amp;$A$4,"sec=OPT","strike="&amp;SUBSTITUTE($J13&amp;"",MID(1/2,2,1),"."),"right=P","exp="&amp;IF($A$5="",$A$7,$A$5),O$4,$A$2),""))</f>
        <v/>
      </c>
      <c r="P13" s="201" t="str">
        <f>IF(OR(NOT(LiveOn),$J13="",IF($A$5="",$A$7,$A$5)=""),"",_xlfn.IFNA(RTD("tws.rtd",,"sym="&amp;$A$4,"sec=OPT","strike="&amp;SUBSTITUTE($J13&amp;"",MID(1/2,2,1),"."),"right=P","exp="&amp;IF($A$5="",$A$7,$A$5),"ModelImpliedVol",$A$2),""))</f>
        <v/>
      </c>
      <c r="Q13" s="203" t="str">
        <f>IF(OR(NOT(LiveOn),$J13="",IF($A$5="",$A$7,$A$5)=""),"",_xlfn.IFNA(RTD("tws.rtd",,"sym="&amp;$A$4,"sec=OPT","strike="&amp;SUBSTITUTE($J13&amp;"",MID(1/2,2,1),"."),"right=P","exp="&amp;IF($A$5="",$A$7,$A$5),"ModelDelta",$A$2),""))</f>
        <v/>
      </c>
      <c r="R13" s="198"/>
      <c r="S13" s="198"/>
      <c r="T13" s="198"/>
      <c r="U13" s="199" t="str">
        <f t="shared" si="0"/>
        <v/>
      </c>
      <c r="V13" s="198"/>
      <c r="W13" s="198" t="str">
        <f>IF(LiveOn,IFERROR(MID(","&amp;$U$1&amp;",",FIND(CHAR(1),SUBSTITUTE(","&amp;$U$1&amp;",",",",CHAR(1),ROWS($W$3:W13)))+1,FIND(CHAR(1),SUBSTITUTE(","&amp;$U$1&amp;",",",",CHAR(1),ROWS($W$3:W13)+1))-FIND(CHAR(1),SUBSTITUTE(","&amp;$U$1&amp;",",",",CHAR(1),ROWS($W$3:W13)))-1),""),"")</f>
        <v/>
      </c>
      <c r="X13" s="198"/>
    </row>
    <row r="14" spans="1:24" x14ac:dyDescent="0.45">
      <c r="A14" s="222" t="str">
        <f>IF(LiveOn,IFERROR(MID(","&amp;$U$2&amp;",",FIND(CHAR(1),SUBSTITUTE(","&amp;$U$2&amp;",",",",CHAR(1),ROWS($A$7:A14)))+1,FIND(CHAR(1),SUBSTITUTE(","&amp;$U$2&amp;",",",",CHAR(1),ROWS($A$7:A14)+1))-FIND(CHAR(1),SUBSTITUTE(","&amp;$U$2&amp;",",",",CHAR(1),ROWS($A$7:A14)))-1),""),"")</f>
        <v/>
      </c>
      <c r="B14" s="198"/>
      <c r="C14" s="205" t="str">
        <f>IF(OR(NOT(LiveOn),$J14="",IF($A$5="",$A$7,$A$5)=""),"",_xlfn.IFNA(RTD("tws.rtd",,"sym="&amp;$A$4,"sec=OPT","strike="&amp;SUBSTITUTE($J14&amp;"",MID(1/2,2,1),"."),"right=C","exp="&amp;IF($A$5="",$A$7,$A$5),"ModelDelta",$A$2),""))</f>
        <v/>
      </c>
      <c r="D14" s="206" t="str">
        <f>IF(OR(NOT(LiveOn),$J14="",IF($A$5="",$A$7,$A$5)=""),"",_xlfn.IFNA(RTD("tws.rtd",,"sym="&amp;$A$4,"sec=OPT","strike="&amp;SUBSTITUTE($J14&amp;"",MID(1/2,2,1),"."),"right=C","exp="&amp;IF($A$5="",$A$7,$A$5),"ModelImpliedVol",$A$2),""))</f>
        <v/>
      </c>
      <c r="E14" s="207" t="str">
        <f>IF(OR(NOT(LiveOn),$J14="",IF($A$5="",$A$7,$A$5)=""),"",_xlfn.IFNA(RTD("tws.rtd",,"sym="&amp;$A$4,"sec=OPT","strike="&amp;SUBSTITUTE($J14&amp;"",MID(1/2,2,1),"."),"right=C","exp="&amp;IF($A$5="",$A$7,$A$5),E$4,$A$2),""))</f>
        <v/>
      </c>
      <c r="F14" s="207" t="str">
        <f>IF(OR(NOT(LiveOn),$J14="",IF($A$5="",$A$7,$A$5)=""),"",_xlfn.IFNA(RTD("tws.rtd",,"sym="&amp;$A$4,"sec=OPT","strike="&amp;SUBSTITUTE($J14&amp;"",MID(1/2,2,1),"."),"right=C","exp="&amp;IF($A$5="",$A$7,$A$5),F$4,$A$2),""))</f>
        <v/>
      </c>
      <c r="G14" s="208" t="str">
        <f>IF(OR(NOT(LiveOn),$J14="",IF($A$5="",$A$7,$A$5)=""),"",_xlfn.IFNA(RTD("tws.rtd",,"sym="&amp;$A$4,"sec=OPT","strike="&amp;SUBSTITUTE($J14&amp;"",MID(1/2,2,1),"."),"right=C","exp="&amp;IF($A$5="",$A$7,$A$5),G$4,$A$2),""))</f>
        <v/>
      </c>
      <c r="H14" s="208" t="str">
        <f>IF(OR(NOT(LiveOn),$J14="",IF($A$5="",$A$7,$A$5)=""),"",_xlfn.IFNA(RTD("tws.rtd",,"sym="&amp;$A$4,"sec=OPT","strike="&amp;SUBSTITUTE($J14&amp;"",MID(1/2,2,1),"."),"right=C","exp="&amp;IF($A$5="",$A$7,$A$5),H$4,$A$2),""))</f>
        <v/>
      </c>
      <c r="I14" s="207" t="str">
        <f>IF(OR(NOT(LiveOn),$J14="",IF($A$5="",$A$7,$A$5)=""),"",_xlfn.IFNA(RTD("tws.rtd",,"sym="&amp;$A$4,"sec=OPT","strike="&amp;SUBSTITUTE($J14&amp;"",MID(1/2,2,1),"."),"right=C","exp="&amp;IF($A$5="",$A$7,$A$5),I$4,$A$2),""))</f>
        <v/>
      </c>
      <c r="J14" s="196" t="str">
        <f>IFERROR(IF(ISNUMBER($V$1),IF(ROWS($J$5:J14)&gt;MIN(60,--$A$3),"",IF(TRUNC($V$1-MIN(60,--$A$3)/2+ROWS($J$5:J14)-1)&lt;1,"",INDEX($U$3:$U$3002,TRUNC($V$1-MIN(60,--$A$3)/2+ROWS($J$5:J14)-1)))),""),"")</f>
        <v/>
      </c>
      <c r="K14" s="207" t="str">
        <f>IF(OR(NOT(LiveOn),$J14="",IF($A$5="",$A$7,$A$5)=""),"",_xlfn.IFNA(RTD("tws.rtd",,"sym="&amp;$A$4,"sec=OPT","strike="&amp;SUBSTITUTE($J14&amp;"",MID(1/2,2,1),"."),"right=P","exp="&amp;IF($A$5="",$A$7,$A$5),K$4,$A$2),""))</f>
        <v/>
      </c>
      <c r="L14" s="208" t="str">
        <f>IF(OR(NOT(LiveOn),$J14="",IF($A$5="",$A$7,$A$5)=""),"",_xlfn.IFNA(RTD("tws.rtd",,"sym="&amp;$A$4,"sec=OPT","strike="&amp;SUBSTITUTE($J14&amp;"",MID(1/2,2,1),"."),"right=P","exp="&amp;IF($A$5="",$A$7,$A$5),L$4,$A$2),""))</f>
        <v/>
      </c>
      <c r="M14" s="208" t="str">
        <f>IF(OR(NOT(LiveOn),$J14="",IF($A$5="",$A$7,$A$5)=""),"",_xlfn.IFNA(RTD("tws.rtd",,"sym="&amp;$A$4,"sec=OPT","strike="&amp;SUBSTITUTE($J14&amp;"",MID(1/2,2,1),"."),"right=P","exp="&amp;IF($A$5="",$A$7,$A$5),M$4,$A$2),""))</f>
        <v/>
      </c>
      <c r="N14" s="207" t="str">
        <f>IF(OR(NOT(LiveOn),$J14="",IF($A$5="",$A$7,$A$5)=""),"",_xlfn.IFNA(RTD("tws.rtd",,"sym="&amp;$A$4,"sec=OPT","strike="&amp;SUBSTITUTE($J14&amp;"",MID(1/2,2,1),"."),"right=P","exp="&amp;IF($A$5="",$A$7,$A$5),N$4,$A$2),""))</f>
        <v/>
      </c>
      <c r="O14" s="207" t="str">
        <f>IF(OR(NOT(LiveOn),$J14="",IF($A$5="",$A$7,$A$5)=""),"",_xlfn.IFNA(RTD("tws.rtd",,"sym="&amp;$A$4,"sec=OPT","strike="&amp;SUBSTITUTE($J14&amp;"",MID(1/2,2,1),"."),"right=P","exp="&amp;IF($A$5="",$A$7,$A$5),O$4,$A$2),""))</f>
        <v/>
      </c>
      <c r="P14" s="206" t="str">
        <f>IF(OR(NOT(LiveOn),$J14="",IF($A$5="",$A$7,$A$5)=""),"",_xlfn.IFNA(RTD("tws.rtd",,"sym="&amp;$A$4,"sec=OPT","strike="&amp;SUBSTITUTE($J14&amp;"",MID(1/2,2,1),"."),"right=P","exp="&amp;IF($A$5="",$A$7,$A$5),"ModelImpliedVol",$A$2),""))</f>
        <v/>
      </c>
      <c r="Q14" s="209" t="str">
        <f>IF(OR(NOT(LiveOn),$J14="",IF($A$5="",$A$7,$A$5)=""),"",_xlfn.IFNA(RTD("tws.rtd",,"sym="&amp;$A$4,"sec=OPT","strike="&amp;SUBSTITUTE($J14&amp;"",MID(1/2,2,1),"."),"right=P","exp="&amp;IF($A$5="",$A$7,$A$5),"ModelDelta",$A$2),""))</f>
        <v/>
      </c>
      <c r="R14" s="198"/>
      <c r="S14" s="198"/>
      <c r="T14" s="198"/>
      <c r="U14" s="199" t="str">
        <f t="shared" si="0"/>
        <v/>
      </c>
      <c r="V14" s="198"/>
      <c r="W14" s="198" t="str">
        <f>IF(LiveOn,IFERROR(MID(","&amp;$U$1&amp;",",FIND(CHAR(1),SUBSTITUTE(","&amp;$U$1&amp;",",",",CHAR(1),ROWS($W$3:W14)))+1,FIND(CHAR(1),SUBSTITUTE(","&amp;$U$1&amp;",",",",CHAR(1),ROWS($W$3:W14)+1))-FIND(CHAR(1),SUBSTITUTE(","&amp;$U$1&amp;",",",",CHAR(1),ROWS($W$3:W14)))-1),""),"")</f>
        <v/>
      </c>
      <c r="X14" s="198"/>
    </row>
    <row r="15" spans="1:24" x14ac:dyDescent="0.45">
      <c r="A15" s="222" t="str">
        <f>IF(LiveOn,IFERROR(MID(","&amp;$U$2&amp;",",FIND(CHAR(1),SUBSTITUTE(","&amp;$U$2&amp;",",",",CHAR(1),ROWS($A$7:A15)))+1,FIND(CHAR(1),SUBSTITUTE(","&amp;$U$2&amp;",",",",CHAR(1),ROWS($A$7:A15)+1))-FIND(CHAR(1),SUBSTITUTE(","&amp;$U$2&amp;",",",",CHAR(1),ROWS($A$7:A15)))-1),""),"")</f>
        <v/>
      </c>
      <c r="C15" s="200" t="str">
        <f>IF(OR(NOT(LiveOn),$J15="",IF($A$5="",$A$7,$A$5)=""),"",_xlfn.IFNA(RTD("tws.rtd",,"sym="&amp;$A$4,"sec=OPT","strike="&amp;SUBSTITUTE($J15&amp;"",MID(1/2,2,1),"."),"right=C","exp="&amp;IF($A$5="",$A$7,$A$5),"ModelDelta",$A$2),""))</f>
        <v/>
      </c>
      <c r="D15" s="201" t="str">
        <f>IF(OR(NOT(LiveOn),$J15="",IF($A$5="",$A$7,$A$5)=""),"",_xlfn.IFNA(RTD("tws.rtd",,"sym="&amp;$A$4,"sec=OPT","strike="&amp;SUBSTITUTE($J15&amp;"",MID(1/2,2,1),"."),"right=C","exp="&amp;IF($A$5="",$A$7,$A$5),"ModelImpliedVol",$A$2),""))</f>
        <v/>
      </c>
      <c r="E15" s="198" t="str">
        <f>IF(OR(NOT(LiveOn),$J15="",IF($A$5="",$A$7,$A$5)=""),"",_xlfn.IFNA(RTD("tws.rtd",,"sym="&amp;$A$4,"sec=OPT","strike="&amp;SUBSTITUTE($J15&amp;"",MID(1/2,2,1),"."),"right=C","exp="&amp;IF($A$5="",$A$7,$A$5),E$4,$A$2),""))</f>
        <v/>
      </c>
      <c r="F15" s="198" t="str">
        <f>IF(OR(NOT(LiveOn),$J15="",IF($A$5="",$A$7,$A$5)=""),"",_xlfn.IFNA(RTD("tws.rtd",,"sym="&amp;$A$4,"sec=OPT","strike="&amp;SUBSTITUTE($J15&amp;"",MID(1/2,2,1),"."),"right=C","exp="&amp;IF($A$5="",$A$7,$A$5),F$4,$A$2),""))</f>
        <v/>
      </c>
      <c r="G15" s="202" t="str">
        <f>IF(OR(NOT(LiveOn),$J15="",IF($A$5="",$A$7,$A$5)=""),"",_xlfn.IFNA(RTD("tws.rtd",,"sym="&amp;$A$4,"sec=OPT","strike="&amp;SUBSTITUTE($J15&amp;"",MID(1/2,2,1),"."),"right=C","exp="&amp;IF($A$5="",$A$7,$A$5),G$4,$A$2),""))</f>
        <v/>
      </c>
      <c r="H15" s="202" t="str">
        <f>IF(OR(NOT(LiveOn),$J15="",IF($A$5="",$A$7,$A$5)=""),"",_xlfn.IFNA(RTD("tws.rtd",,"sym="&amp;$A$4,"sec=OPT","strike="&amp;SUBSTITUTE($J15&amp;"",MID(1/2,2,1),"."),"right=C","exp="&amp;IF($A$5="",$A$7,$A$5),H$4,$A$2),""))</f>
        <v/>
      </c>
      <c r="I15" s="198" t="str">
        <f>IF(OR(NOT(LiveOn),$J15="",IF($A$5="",$A$7,$A$5)=""),"",_xlfn.IFNA(RTD("tws.rtd",,"sym="&amp;$A$4,"sec=OPT","strike="&amp;SUBSTITUTE($J15&amp;"",MID(1/2,2,1),"."),"right=C","exp="&amp;IF($A$5="",$A$7,$A$5),I$4,$A$2),""))</f>
        <v/>
      </c>
      <c r="J15" s="194" t="str">
        <f>IFERROR(IF(ISNUMBER($V$1),IF(ROWS($J$5:J15)&gt;MIN(60,--$A$3),"",IF(TRUNC($V$1-MIN(60,--$A$3)/2+ROWS($J$5:J15)-1)&lt;1,"",INDEX($U$3:$U$3002,TRUNC($V$1-MIN(60,--$A$3)/2+ROWS($J$5:J15)-1)))),""),"")</f>
        <v/>
      </c>
      <c r="K15" s="198" t="str">
        <f>IF(OR(NOT(LiveOn),$J15="",IF($A$5="",$A$7,$A$5)=""),"",_xlfn.IFNA(RTD("tws.rtd",,"sym="&amp;$A$4,"sec=OPT","strike="&amp;SUBSTITUTE($J15&amp;"",MID(1/2,2,1),"."),"right=P","exp="&amp;IF($A$5="",$A$7,$A$5),K$4,$A$2),""))</f>
        <v/>
      </c>
      <c r="L15" s="202" t="str">
        <f>IF(OR(NOT(LiveOn),$J15="",IF($A$5="",$A$7,$A$5)=""),"",_xlfn.IFNA(RTD("tws.rtd",,"sym="&amp;$A$4,"sec=OPT","strike="&amp;SUBSTITUTE($J15&amp;"",MID(1/2,2,1),"."),"right=P","exp="&amp;IF($A$5="",$A$7,$A$5),L$4,$A$2),""))</f>
        <v/>
      </c>
      <c r="M15" s="202" t="str">
        <f>IF(OR(NOT(LiveOn),$J15="",IF($A$5="",$A$7,$A$5)=""),"",_xlfn.IFNA(RTD("tws.rtd",,"sym="&amp;$A$4,"sec=OPT","strike="&amp;SUBSTITUTE($J15&amp;"",MID(1/2,2,1),"."),"right=P","exp="&amp;IF($A$5="",$A$7,$A$5),M$4,$A$2),""))</f>
        <v/>
      </c>
      <c r="N15" s="198" t="str">
        <f>IF(OR(NOT(LiveOn),$J15="",IF($A$5="",$A$7,$A$5)=""),"",_xlfn.IFNA(RTD("tws.rtd",,"sym="&amp;$A$4,"sec=OPT","strike="&amp;SUBSTITUTE($J15&amp;"",MID(1/2,2,1),"."),"right=P","exp="&amp;IF($A$5="",$A$7,$A$5),N$4,$A$2),""))</f>
        <v/>
      </c>
      <c r="O15" s="198" t="str">
        <f>IF(OR(NOT(LiveOn),$J15="",IF($A$5="",$A$7,$A$5)=""),"",_xlfn.IFNA(RTD("tws.rtd",,"sym="&amp;$A$4,"sec=OPT","strike="&amp;SUBSTITUTE($J15&amp;"",MID(1/2,2,1),"."),"right=P","exp="&amp;IF($A$5="",$A$7,$A$5),O$4,$A$2),""))</f>
        <v/>
      </c>
      <c r="P15" s="201" t="str">
        <f>IF(OR(NOT(LiveOn),$J15="",IF($A$5="",$A$7,$A$5)=""),"",_xlfn.IFNA(RTD("tws.rtd",,"sym="&amp;$A$4,"sec=OPT","strike="&amp;SUBSTITUTE($J15&amp;"",MID(1/2,2,1),"."),"right=P","exp="&amp;IF($A$5="",$A$7,$A$5),"ModelImpliedVol",$A$2),""))</f>
        <v/>
      </c>
      <c r="Q15" s="203" t="str">
        <f>IF(OR(NOT(LiveOn),$J15="",IF($A$5="",$A$7,$A$5)=""),"",_xlfn.IFNA(RTD("tws.rtd",,"sym="&amp;$A$4,"sec=OPT","strike="&amp;SUBSTITUTE($J15&amp;"",MID(1/2,2,1),"."),"right=P","exp="&amp;IF($A$5="",$A$7,$A$5),"ModelDelta",$A$2),""))</f>
        <v/>
      </c>
      <c r="R15" s="198"/>
      <c r="S15" s="198"/>
      <c r="T15" s="198"/>
      <c r="U15" s="199" t="str">
        <f t="shared" si="0"/>
        <v/>
      </c>
      <c r="V15" s="198"/>
      <c r="W15" s="198" t="str">
        <f>IF(LiveOn,IFERROR(MID(","&amp;$U$1&amp;",",FIND(CHAR(1),SUBSTITUTE(","&amp;$U$1&amp;",",",",CHAR(1),ROWS($W$3:W15)))+1,FIND(CHAR(1),SUBSTITUTE(","&amp;$U$1&amp;",",",",CHAR(1),ROWS($W$3:W15)+1))-FIND(CHAR(1),SUBSTITUTE(","&amp;$U$1&amp;",",",",CHAR(1),ROWS($W$3:W15)))-1),""),"")</f>
        <v/>
      </c>
      <c r="X15" s="198"/>
    </row>
    <row r="16" spans="1:24" x14ac:dyDescent="0.45">
      <c r="A16" s="222" t="str">
        <f>IF(LiveOn,IFERROR(MID(","&amp;$U$2&amp;",",FIND(CHAR(1),SUBSTITUTE(","&amp;$U$2&amp;",",",",CHAR(1),ROWS($A$7:A16)))+1,FIND(CHAR(1),SUBSTITUTE(","&amp;$U$2&amp;",",",",CHAR(1),ROWS($A$7:A16)+1))-FIND(CHAR(1),SUBSTITUTE(","&amp;$U$2&amp;",",",",CHAR(1),ROWS($A$7:A16)))-1),""),"")</f>
        <v/>
      </c>
      <c r="C16" s="205" t="str">
        <f>IF(OR(NOT(LiveOn),$J16="",IF($A$5="",$A$7,$A$5)=""),"",_xlfn.IFNA(RTD("tws.rtd",,"sym="&amp;$A$4,"sec=OPT","strike="&amp;SUBSTITUTE($J16&amp;"",MID(1/2,2,1),"."),"right=C","exp="&amp;IF($A$5="",$A$7,$A$5),"ModelDelta",$A$2),""))</f>
        <v/>
      </c>
      <c r="D16" s="206" t="str">
        <f>IF(OR(NOT(LiveOn),$J16="",IF($A$5="",$A$7,$A$5)=""),"",_xlfn.IFNA(RTD("tws.rtd",,"sym="&amp;$A$4,"sec=OPT","strike="&amp;SUBSTITUTE($J16&amp;"",MID(1/2,2,1),"."),"right=C","exp="&amp;IF($A$5="",$A$7,$A$5),"ModelImpliedVol",$A$2),""))</f>
        <v/>
      </c>
      <c r="E16" s="207" t="str">
        <f>IF(OR(NOT(LiveOn),$J16="",IF($A$5="",$A$7,$A$5)=""),"",_xlfn.IFNA(RTD("tws.rtd",,"sym="&amp;$A$4,"sec=OPT","strike="&amp;SUBSTITUTE($J16&amp;"",MID(1/2,2,1),"."),"right=C","exp="&amp;IF($A$5="",$A$7,$A$5),E$4,$A$2),""))</f>
        <v/>
      </c>
      <c r="F16" s="207" t="str">
        <f>IF(OR(NOT(LiveOn),$J16="",IF($A$5="",$A$7,$A$5)=""),"",_xlfn.IFNA(RTD("tws.rtd",,"sym="&amp;$A$4,"sec=OPT","strike="&amp;SUBSTITUTE($J16&amp;"",MID(1/2,2,1),"."),"right=C","exp="&amp;IF($A$5="",$A$7,$A$5),F$4,$A$2),""))</f>
        <v/>
      </c>
      <c r="G16" s="208" t="str">
        <f>IF(OR(NOT(LiveOn),$J16="",IF($A$5="",$A$7,$A$5)=""),"",_xlfn.IFNA(RTD("tws.rtd",,"sym="&amp;$A$4,"sec=OPT","strike="&amp;SUBSTITUTE($J16&amp;"",MID(1/2,2,1),"."),"right=C","exp="&amp;IF($A$5="",$A$7,$A$5),G$4,$A$2),""))</f>
        <v/>
      </c>
      <c r="H16" s="208" t="str">
        <f>IF(OR(NOT(LiveOn),$J16="",IF($A$5="",$A$7,$A$5)=""),"",_xlfn.IFNA(RTD("tws.rtd",,"sym="&amp;$A$4,"sec=OPT","strike="&amp;SUBSTITUTE($J16&amp;"",MID(1/2,2,1),"."),"right=C","exp="&amp;IF($A$5="",$A$7,$A$5),H$4,$A$2),""))</f>
        <v/>
      </c>
      <c r="I16" s="207" t="str">
        <f>IF(OR(NOT(LiveOn),$J16="",IF($A$5="",$A$7,$A$5)=""),"",_xlfn.IFNA(RTD("tws.rtd",,"sym="&amp;$A$4,"sec=OPT","strike="&amp;SUBSTITUTE($J16&amp;"",MID(1/2,2,1),"."),"right=C","exp="&amp;IF($A$5="",$A$7,$A$5),I$4,$A$2),""))</f>
        <v/>
      </c>
      <c r="J16" s="196" t="str">
        <f>IFERROR(IF(ISNUMBER($V$1),IF(ROWS($J$5:J16)&gt;MIN(60,--$A$3),"",IF(TRUNC($V$1-MIN(60,--$A$3)/2+ROWS($J$5:J16)-1)&lt;1,"",INDEX($U$3:$U$3002,TRUNC($V$1-MIN(60,--$A$3)/2+ROWS($J$5:J16)-1)))),""),"")</f>
        <v/>
      </c>
      <c r="K16" s="207" t="str">
        <f>IF(OR(NOT(LiveOn),$J16="",IF($A$5="",$A$7,$A$5)=""),"",_xlfn.IFNA(RTD("tws.rtd",,"sym="&amp;$A$4,"sec=OPT","strike="&amp;SUBSTITUTE($J16&amp;"",MID(1/2,2,1),"."),"right=P","exp="&amp;IF($A$5="",$A$7,$A$5),K$4,$A$2),""))</f>
        <v/>
      </c>
      <c r="L16" s="208" t="str">
        <f>IF(OR(NOT(LiveOn),$J16="",IF($A$5="",$A$7,$A$5)=""),"",_xlfn.IFNA(RTD("tws.rtd",,"sym="&amp;$A$4,"sec=OPT","strike="&amp;SUBSTITUTE($J16&amp;"",MID(1/2,2,1),"."),"right=P","exp="&amp;IF($A$5="",$A$7,$A$5),L$4,$A$2),""))</f>
        <v/>
      </c>
      <c r="M16" s="208" t="str">
        <f>IF(OR(NOT(LiveOn),$J16="",IF($A$5="",$A$7,$A$5)=""),"",_xlfn.IFNA(RTD("tws.rtd",,"sym="&amp;$A$4,"sec=OPT","strike="&amp;SUBSTITUTE($J16&amp;"",MID(1/2,2,1),"."),"right=P","exp="&amp;IF($A$5="",$A$7,$A$5),M$4,$A$2),""))</f>
        <v/>
      </c>
      <c r="N16" s="207" t="str">
        <f>IF(OR(NOT(LiveOn),$J16="",IF($A$5="",$A$7,$A$5)=""),"",_xlfn.IFNA(RTD("tws.rtd",,"sym="&amp;$A$4,"sec=OPT","strike="&amp;SUBSTITUTE($J16&amp;"",MID(1/2,2,1),"."),"right=P","exp="&amp;IF($A$5="",$A$7,$A$5),N$4,$A$2),""))</f>
        <v/>
      </c>
      <c r="O16" s="207" t="str">
        <f>IF(OR(NOT(LiveOn),$J16="",IF($A$5="",$A$7,$A$5)=""),"",_xlfn.IFNA(RTD("tws.rtd",,"sym="&amp;$A$4,"sec=OPT","strike="&amp;SUBSTITUTE($J16&amp;"",MID(1/2,2,1),"."),"right=P","exp="&amp;IF($A$5="",$A$7,$A$5),O$4,$A$2),""))</f>
        <v/>
      </c>
      <c r="P16" s="206" t="str">
        <f>IF(OR(NOT(LiveOn),$J16="",IF($A$5="",$A$7,$A$5)=""),"",_xlfn.IFNA(RTD("tws.rtd",,"sym="&amp;$A$4,"sec=OPT","strike="&amp;SUBSTITUTE($J16&amp;"",MID(1/2,2,1),"."),"right=P","exp="&amp;IF($A$5="",$A$7,$A$5),"ModelImpliedVol",$A$2),""))</f>
        <v/>
      </c>
      <c r="Q16" s="209" t="str">
        <f>IF(OR(NOT(LiveOn),$J16="",IF($A$5="",$A$7,$A$5)=""),"",_xlfn.IFNA(RTD("tws.rtd",,"sym="&amp;$A$4,"sec=OPT","strike="&amp;SUBSTITUTE($J16&amp;"",MID(1/2,2,1),"."),"right=P","exp="&amp;IF($A$5="",$A$7,$A$5),"ModelDelta",$A$2),""))</f>
        <v/>
      </c>
      <c r="R16" s="198"/>
      <c r="S16" s="198"/>
      <c r="T16" s="198"/>
      <c r="U16" s="199" t="str">
        <f t="shared" si="0"/>
        <v/>
      </c>
      <c r="V16" s="198"/>
      <c r="W16" s="198" t="str">
        <f>IF(LiveOn,IFERROR(MID(","&amp;$U$1&amp;",",FIND(CHAR(1),SUBSTITUTE(","&amp;$U$1&amp;",",",",CHAR(1),ROWS($W$3:W16)))+1,FIND(CHAR(1),SUBSTITUTE(","&amp;$U$1&amp;",",",",CHAR(1),ROWS($W$3:W16)+1))-FIND(CHAR(1),SUBSTITUTE(","&amp;$U$1&amp;",",",",CHAR(1),ROWS($W$3:W16)))-1),""),"")</f>
        <v/>
      </c>
      <c r="X16" s="198"/>
    </row>
    <row r="17" spans="1:24" x14ac:dyDescent="0.45">
      <c r="A17" s="222" t="str">
        <f>IF(LiveOn,IFERROR(MID(","&amp;$U$2&amp;",",FIND(CHAR(1),SUBSTITUTE(","&amp;$U$2&amp;",",",",CHAR(1),ROWS($A$7:A17)))+1,FIND(CHAR(1),SUBSTITUTE(","&amp;$U$2&amp;",",",",CHAR(1),ROWS($A$7:A17)+1))-FIND(CHAR(1),SUBSTITUTE(","&amp;$U$2&amp;",",",",CHAR(1),ROWS($A$7:A17)))-1),""),"")</f>
        <v/>
      </c>
      <c r="C17" s="200" t="str">
        <f>IF(OR(NOT(LiveOn),$J17="",IF($A$5="",$A$7,$A$5)=""),"",_xlfn.IFNA(RTD("tws.rtd",,"sym="&amp;$A$4,"sec=OPT","strike="&amp;SUBSTITUTE($J17&amp;"",MID(1/2,2,1),"."),"right=C","exp="&amp;IF($A$5="",$A$7,$A$5),"ModelDelta",$A$2),""))</f>
        <v/>
      </c>
      <c r="D17" s="201" t="str">
        <f>IF(OR(NOT(LiveOn),$J17="",IF($A$5="",$A$7,$A$5)=""),"",_xlfn.IFNA(RTD("tws.rtd",,"sym="&amp;$A$4,"sec=OPT","strike="&amp;SUBSTITUTE($J17&amp;"",MID(1/2,2,1),"."),"right=C","exp="&amp;IF($A$5="",$A$7,$A$5),"ModelImpliedVol",$A$2),""))</f>
        <v/>
      </c>
      <c r="E17" s="198" t="str">
        <f>IF(OR(NOT(LiveOn),$J17="",IF($A$5="",$A$7,$A$5)=""),"",_xlfn.IFNA(RTD("tws.rtd",,"sym="&amp;$A$4,"sec=OPT","strike="&amp;SUBSTITUTE($J17&amp;"",MID(1/2,2,1),"."),"right=C","exp="&amp;IF($A$5="",$A$7,$A$5),E$4,$A$2),""))</f>
        <v/>
      </c>
      <c r="F17" s="198" t="str">
        <f>IF(OR(NOT(LiveOn),$J17="",IF($A$5="",$A$7,$A$5)=""),"",_xlfn.IFNA(RTD("tws.rtd",,"sym="&amp;$A$4,"sec=OPT","strike="&amp;SUBSTITUTE($J17&amp;"",MID(1/2,2,1),"."),"right=C","exp="&amp;IF($A$5="",$A$7,$A$5),F$4,$A$2),""))</f>
        <v/>
      </c>
      <c r="G17" s="202" t="str">
        <f>IF(OR(NOT(LiveOn),$J17="",IF($A$5="",$A$7,$A$5)=""),"",_xlfn.IFNA(RTD("tws.rtd",,"sym="&amp;$A$4,"sec=OPT","strike="&amp;SUBSTITUTE($J17&amp;"",MID(1/2,2,1),"."),"right=C","exp="&amp;IF($A$5="",$A$7,$A$5),G$4,$A$2),""))</f>
        <v/>
      </c>
      <c r="H17" s="202" t="str">
        <f>IF(OR(NOT(LiveOn),$J17="",IF($A$5="",$A$7,$A$5)=""),"",_xlfn.IFNA(RTD("tws.rtd",,"sym="&amp;$A$4,"sec=OPT","strike="&amp;SUBSTITUTE($J17&amp;"",MID(1/2,2,1),"."),"right=C","exp="&amp;IF($A$5="",$A$7,$A$5),H$4,$A$2),""))</f>
        <v/>
      </c>
      <c r="I17" s="198" t="str">
        <f>IF(OR(NOT(LiveOn),$J17="",IF($A$5="",$A$7,$A$5)=""),"",_xlfn.IFNA(RTD("tws.rtd",,"sym="&amp;$A$4,"sec=OPT","strike="&amp;SUBSTITUTE($J17&amp;"",MID(1/2,2,1),"."),"right=C","exp="&amp;IF($A$5="",$A$7,$A$5),I$4,$A$2),""))</f>
        <v/>
      </c>
      <c r="J17" s="194" t="str">
        <f>IFERROR(IF(ISNUMBER($V$1),IF(ROWS($J$5:J17)&gt;MIN(60,--$A$3),"",IF(TRUNC($V$1-MIN(60,--$A$3)/2+ROWS($J$5:J17)-1)&lt;1,"",INDEX($U$3:$U$3002,TRUNC($V$1-MIN(60,--$A$3)/2+ROWS($J$5:J17)-1)))),""),"")</f>
        <v/>
      </c>
      <c r="K17" s="198" t="str">
        <f>IF(OR(NOT(LiveOn),$J17="",IF($A$5="",$A$7,$A$5)=""),"",_xlfn.IFNA(RTD("tws.rtd",,"sym="&amp;$A$4,"sec=OPT","strike="&amp;SUBSTITUTE($J17&amp;"",MID(1/2,2,1),"."),"right=P","exp="&amp;IF($A$5="",$A$7,$A$5),K$4,$A$2),""))</f>
        <v/>
      </c>
      <c r="L17" s="202" t="str">
        <f>IF(OR(NOT(LiveOn),$J17="",IF($A$5="",$A$7,$A$5)=""),"",_xlfn.IFNA(RTD("tws.rtd",,"sym="&amp;$A$4,"sec=OPT","strike="&amp;SUBSTITUTE($J17&amp;"",MID(1/2,2,1),"."),"right=P","exp="&amp;IF($A$5="",$A$7,$A$5),L$4,$A$2),""))</f>
        <v/>
      </c>
      <c r="M17" s="202" t="str">
        <f>IF(OR(NOT(LiveOn),$J17="",IF($A$5="",$A$7,$A$5)=""),"",_xlfn.IFNA(RTD("tws.rtd",,"sym="&amp;$A$4,"sec=OPT","strike="&amp;SUBSTITUTE($J17&amp;"",MID(1/2,2,1),"."),"right=P","exp="&amp;IF($A$5="",$A$7,$A$5),M$4,$A$2),""))</f>
        <v/>
      </c>
      <c r="N17" s="198" t="str">
        <f>IF(OR(NOT(LiveOn),$J17="",IF($A$5="",$A$7,$A$5)=""),"",_xlfn.IFNA(RTD("tws.rtd",,"sym="&amp;$A$4,"sec=OPT","strike="&amp;SUBSTITUTE($J17&amp;"",MID(1/2,2,1),"."),"right=P","exp="&amp;IF($A$5="",$A$7,$A$5),N$4,$A$2),""))</f>
        <v/>
      </c>
      <c r="O17" s="198" t="str">
        <f>IF(OR(NOT(LiveOn),$J17="",IF($A$5="",$A$7,$A$5)=""),"",_xlfn.IFNA(RTD("tws.rtd",,"sym="&amp;$A$4,"sec=OPT","strike="&amp;SUBSTITUTE($J17&amp;"",MID(1/2,2,1),"."),"right=P","exp="&amp;IF($A$5="",$A$7,$A$5),O$4,$A$2),""))</f>
        <v/>
      </c>
      <c r="P17" s="201" t="str">
        <f>IF(OR(NOT(LiveOn),$J17="",IF($A$5="",$A$7,$A$5)=""),"",_xlfn.IFNA(RTD("tws.rtd",,"sym="&amp;$A$4,"sec=OPT","strike="&amp;SUBSTITUTE($J17&amp;"",MID(1/2,2,1),"."),"right=P","exp="&amp;IF($A$5="",$A$7,$A$5),"ModelImpliedVol",$A$2),""))</f>
        <v/>
      </c>
      <c r="Q17" s="203" t="str">
        <f>IF(OR(NOT(LiveOn),$J17="",IF($A$5="",$A$7,$A$5)=""),"",_xlfn.IFNA(RTD("tws.rtd",,"sym="&amp;$A$4,"sec=OPT","strike="&amp;SUBSTITUTE($J17&amp;"",MID(1/2,2,1),"."),"right=P","exp="&amp;IF($A$5="",$A$7,$A$5),"ModelDelta",$A$2),""))</f>
        <v/>
      </c>
      <c r="R17" s="198"/>
      <c r="S17" s="198"/>
      <c r="T17" s="198"/>
      <c r="U17" s="199" t="str">
        <f t="shared" si="0"/>
        <v/>
      </c>
      <c r="V17" s="198"/>
      <c r="W17" s="198" t="str">
        <f>IF(LiveOn,IFERROR(MID(","&amp;$U$1&amp;",",FIND(CHAR(1),SUBSTITUTE(","&amp;$U$1&amp;",",",",CHAR(1),ROWS($W$3:W17)))+1,FIND(CHAR(1),SUBSTITUTE(","&amp;$U$1&amp;",",",",CHAR(1),ROWS($W$3:W17)+1))-FIND(CHAR(1),SUBSTITUTE(","&amp;$U$1&amp;",",",",CHAR(1),ROWS($W$3:W17)))-1),""),"")</f>
        <v/>
      </c>
      <c r="X17" s="198"/>
    </row>
    <row r="18" spans="1:24" x14ac:dyDescent="0.45">
      <c r="A18" s="222" t="str">
        <f>IF(LiveOn,IFERROR(MID(","&amp;$U$2&amp;",",FIND(CHAR(1),SUBSTITUTE(","&amp;$U$2&amp;",",",",CHAR(1),ROWS($A$7:A18)))+1,FIND(CHAR(1),SUBSTITUTE(","&amp;$U$2&amp;",",",",CHAR(1),ROWS($A$7:A18)+1))-FIND(CHAR(1),SUBSTITUTE(","&amp;$U$2&amp;",",",",CHAR(1),ROWS($A$7:A18)))-1),""),"")</f>
        <v/>
      </c>
      <c r="C18" s="205" t="str">
        <f>IF(OR(NOT(LiveOn),$J18="",IF($A$5="",$A$7,$A$5)=""),"",_xlfn.IFNA(RTD("tws.rtd",,"sym="&amp;$A$4,"sec=OPT","strike="&amp;SUBSTITUTE($J18&amp;"",MID(1/2,2,1),"."),"right=C","exp="&amp;IF($A$5="",$A$7,$A$5),"ModelDelta",$A$2),""))</f>
        <v/>
      </c>
      <c r="D18" s="206" t="str">
        <f>IF(OR(NOT(LiveOn),$J18="",IF($A$5="",$A$7,$A$5)=""),"",_xlfn.IFNA(RTD("tws.rtd",,"sym="&amp;$A$4,"sec=OPT","strike="&amp;SUBSTITUTE($J18&amp;"",MID(1/2,2,1),"."),"right=C","exp="&amp;IF($A$5="",$A$7,$A$5),"ModelImpliedVol",$A$2),""))</f>
        <v/>
      </c>
      <c r="E18" s="207" t="str">
        <f>IF(OR(NOT(LiveOn),$J18="",IF($A$5="",$A$7,$A$5)=""),"",_xlfn.IFNA(RTD("tws.rtd",,"sym="&amp;$A$4,"sec=OPT","strike="&amp;SUBSTITUTE($J18&amp;"",MID(1/2,2,1),"."),"right=C","exp="&amp;IF($A$5="",$A$7,$A$5),E$4,$A$2),""))</f>
        <v/>
      </c>
      <c r="F18" s="207" t="str">
        <f>IF(OR(NOT(LiveOn),$J18="",IF($A$5="",$A$7,$A$5)=""),"",_xlfn.IFNA(RTD("tws.rtd",,"sym="&amp;$A$4,"sec=OPT","strike="&amp;SUBSTITUTE($J18&amp;"",MID(1/2,2,1),"."),"right=C","exp="&amp;IF($A$5="",$A$7,$A$5),F$4,$A$2),""))</f>
        <v/>
      </c>
      <c r="G18" s="208" t="str">
        <f>IF(OR(NOT(LiveOn),$J18="",IF($A$5="",$A$7,$A$5)=""),"",_xlfn.IFNA(RTD("tws.rtd",,"sym="&amp;$A$4,"sec=OPT","strike="&amp;SUBSTITUTE($J18&amp;"",MID(1/2,2,1),"."),"right=C","exp="&amp;IF($A$5="",$A$7,$A$5),G$4,$A$2),""))</f>
        <v/>
      </c>
      <c r="H18" s="208" t="str">
        <f>IF(OR(NOT(LiveOn),$J18="",IF($A$5="",$A$7,$A$5)=""),"",_xlfn.IFNA(RTD("tws.rtd",,"sym="&amp;$A$4,"sec=OPT","strike="&amp;SUBSTITUTE($J18&amp;"",MID(1/2,2,1),"."),"right=C","exp="&amp;IF($A$5="",$A$7,$A$5),H$4,$A$2),""))</f>
        <v/>
      </c>
      <c r="I18" s="207" t="str">
        <f>IF(OR(NOT(LiveOn),$J18="",IF($A$5="",$A$7,$A$5)=""),"",_xlfn.IFNA(RTD("tws.rtd",,"sym="&amp;$A$4,"sec=OPT","strike="&amp;SUBSTITUTE($J18&amp;"",MID(1/2,2,1),"."),"right=C","exp="&amp;IF($A$5="",$A$7,$A$5),I$4,$A$2),""))</f>
        <v/>
      </c>
      <c r="J18" s="196" t="str">
        <f>IFERROR(IF(ISNUMBER($V$1),IF(ROWS($J$5:J18)&gt;MIN(60,--$A$3),"",IF(TRUNC($V$1-MIN(60,--$A$3)/2+ROWS($J$5:J18)-1)&lt;1,"",INDEX($U$3:$U$3002,TRUNC($V$1-MIN(60,--$A$3)/2+ROWS($J$5:J18)-1)))),""),"")</f>
        <v/>
      </c>
      <c r="K18" s="207" t="str">
        <f>IF(OR(NOT(LiveOn),$J18="",IF($A$5="",$A$7,$A$5)=""),"",_xlfn.IFNA(RTD("tws.rtd",,"sym="&amp;$A$4,"sec=OPT","strike="&amp;SUBSTITUTE($J18&amp;"",MID(1/2,2,1),"."),"right=P","exp="&amp;IF($A$5="",$A$7,$A$5),K$4,$A$2),""))</f>
        <v/>
      </c>
      <c r="L18" s="208" t="str">
        <f>IF(OR(NOT(LiveOn),$J18="",IF($A$5="",$A$7,$A$5)=""),"",_xlfn.IFNA(RTD("tws.rtd",,"sym="&amp;$A$4,"sec=OPT","strike="&amp;SUBSTITUTE($J18&amp;"",MID(1/2,2,1),"."),"right=P","exp="&amp;IF($A$5="",$A$7,$A$5),L$4,$A$2),""))</f>
        <v/>
      </c>
      <c r="M18" s="208" t="str">
        <f>IF(OR(NOT(LiveOn),$J18="",IF($A$5="",$A$7,$A$5)=""),"",_xlfn.IFNA(RTD("tws.rtd",,"sym="&amp;$A$4,"sec=OPT","strike="&amp;SUBSTITUTE($J18&amp;"",MID(1/2,2,1),"."),"right=P","exp="&amp;IF($A$5="",$A$7,$A$5),M$4,$A$2),""))</f>
        <v/>
      </c>
      <c r="N18" s="207" t="str">
        <f>IF(OR(NOT(LiveOn),$J18="",IF($A$5="",$A$7,$A$5)=""),"",_xlfn.IFNA(RTD("tws.rtd",,"sym="&amp;$A$4,"sec=OPT","strike="&amp;SUBSTITUTE($J18&amp;"",MID(1/2,2,1),"."),"right=P","exp="&amp;IF($A$5="",$A$7,$A$5),N$4,$A$2),""))</f>
        <v/>
      </c>
      <c r="O18" s="207" t="str">
        <f>IF(OR(NOT(LiveOn),$J18="",IF($A$5="",$A$7,$A$5)=""),"",_xlfn.IFNA(RTD("tws.rtd",,"sym="&amp;$A$4,"sec=OPT","strike="&amp;SUBSTITUTE($J18&amp;"",MID(1/2,2,1),"."),"right=P","exp="&amp;IF($A$5="",$A$7,$A$5),O$4,$A$2),""))</f>
        <v/>
      </c>
      <c r="P18" s="206" t="str">
        <f>IF(OR(NOT(LiveOn),$J18="",IF($A$5="",$A$7,$A$5)=""),"",_xlfn.IFNA(RTD("tws.rtd",,"sym="&amp;$A$4,"sec=OPT","strike="&amp;SUBSTITUTE($J18&amp;"",MID(1/2,2,1),"."),"right=P","exp="&amp;IF($A$5="",$A$7,$A$5),"ModelImpliedVol",$A$2),""))</f>
        <v/>
      </c>
      <c r="Q18" s="209" t="str">
        <f>IF(OR(NOT(LiveOn),$J18="",IF($A$5="",$A$7,$A$5)=""),"",_xlfn.IFNA(RTD("tws.rtd",,"sym="&amp;$A$4,"sec=OPT","strike="&amp;SUBSTITUTE($J18&amp;"",MID(1/2,2,1),"."),"right=P","exp="&amp;IF($A$5="",$A$7,$A$5),"ModelDelta",$A$2),""))</f>
        <v/>
      </c>
      <c r="R18" s="198"/>
      <c r="S18" s="198"/>
      <c r="T18" s="198"/>
      <c r="U18" s="199" t="str">
        <f t="shared" si="0"/>
        <v/>
      </c>
      <c r="V18" s="198"/>
      <c r="W18" s="198" t="str">
        <f>IF(LiveOn,IFERROR(MID(","&amp;$U$1&amp;",",FIND(CHAR(1),SUBSTITUTE(","&amp;$U$1&amp;",",",",CHAR(1),ROWS($W$3:W18)))+1,FIND(CHAR(1),SUBSTITUTE(","&amp;$U$1&amp;",",",",CHAR(1),ROWS($W$3:W18)+1))-FIND(CHAR(1),SUBSTITUTE(","&amp;$U$1&amp;",",",",CHAR(1),ROWS($W$3:W18)))-1),""),"")</f>
        <v/>
      </c>
      <c r="X18" s="198"/>
    </row>
    <row r="19" spans="1:24" x14ac:dyDescent="0.45">
      <c r="A19" s="222" t="str">
        <f>IF(LiveOn,IFERROR(MID(","&amp;$U$2&amp;",",FIND(CHAR(1),SUBSTITUTE(","&amp;$U$2&amp;",",",",CHAR(1),ROWS($A$7:A19)))+1,FIND(CHAR(1),SUBSTITUTE(","&amp;$U$2&amp;",",",",CHAR(1),ROWS($A$7:A19)+1))-FIND(CHAR(1),SUBSTITUTE(","&amp;$U$2&amp;",",",",CHAR(1),ROWS($A$7:A19)))-1),""),"")</f>
        <v/>
      </c>
      <c r="C19" s="200" t="str">
        <f>IF(OR(NOT(LiveOn),$J19="",IF($A$5="",$A$7,$A$5)=""),"",_xlfn.IFNA(RTD("tws.rtd",,"sym="&amp;$A$4,"sec=OPT","strike="&amp;SUBSTITUTE($J19&amp;"",MID(1/2,2,1),"."),"right=C","exp="&amp;IF($A$5="",$A$7,$A$5),"ModelDelta",$A$2),""))</f>
        <v/>
      </c>
      <c r="D19" s="201" t="str">
        <f>IF(OR(NOT(LiveOn),$J19="",IF($A$5="",$A$7,$A$5)=""),"",_xlfn.IFNA(RTD("tws.rtd",,"sym="&amp;$A$4,"sec=OPT","strike="&amp;SUBSTITUTE($J19&amp;"",MID(1/2,2,1),"."),"right=C","exp="&amp;IF($A$5="",$A$7,$A$5),"ModelImpliedVol",$A$2),""))</f>
        <v/>
      </c>
      <c r="E19" s="198" t="str">
        <f>IF(OR(NOT(LiveOn),$J19="",IF($A$5="",$A$7,$A$5)=""),"",_xlfn.IFNA(RTD("tws.rtd",,"sym="&amp;$A$4,"sec=OPT","strike="&amp;SUBSTITUTE($J19&amp;"",MID(1/2,2,1),"."),"right=C","exp="&amp;IF($A$5="",$A$7,$A$5),E$4,$A$2),""))</f>
        <v/>
      </c>
      <c r="F19" s="198" t="str">
        <f>IF(OR(NOT(LiveOn),$J19="",IF($A$5="",$A$7,$A$5)=""),"",_xlfn.IFNA(RTD("tws.rtd",,"sym="&amp;$A$4,"sec=OPT","strike="&amp;SUBSTITUTE($J19&amp;"",MID(1/2,2,1),"."),"right=C","exp="&amp;IF($A$5="",$A$7,$A$5),F$4,$A$2),""))</f>
        <v/>
      </c>
      <c r="G19" s="202" t="str">
        <f>IF(OR(NOT(LiveOn),$J19="",IF($A$5="",$A$7,$A$5)=""),"",_xlfn.IFNA(RTD("tws.rtd",,"sym="&amp;$A$4,"sec=OPT","strike="&amp;SUBSTITUTE($J19&amp;"",MID(1/2,2,1),"."),"right=C","exp="&amp;IF($A$5="",$A$7,$A$5),G$4,$A$2),""))</f>
        <v/>
      </c>
      <c r="H19" s="202" t="str">
        <f>IF(OR(NOT(LiveOn),$J19="",IF($A$5="",$A$7,$A$5)=""),"",_xlfn.IFNA(RTD("tws.rtd",,"sym="&amp;$A$4,"sec=OPT","strike="&amp;SUBSTITUTE($J19&amp;"",MID(1/2,2,1),"."),"right=C","exp="&amp;IF($A$5="",$A$7,$A$5),H$4,$A$2),""))</f>
        <v/>
      </c>
      <c r="I19" s="198" t="str">
        <f>IF(OR(NOT(LiveOn),$J19="",IF($A$5="",$A$7,$A$5)=""),"",_xlfn.IFNA(RTD("tws.rtd",,"sym="&amp;$A$4,"sec=OPT","strike="&amp;SUBSTITUTE($J19&amp;"",MID(1/2,2,1),"."),"right=C","exp="&amp;IF($A$5="",$A$7,$A$5),I$4,$A$2),""))</f>
        <v/>
      </c>
      <c r="J19" s="194" t="str">
        <f>IFERROR(IF(ISNUMBER($V$1),IF(ROWS($J$5:J19)&gt;MIN(60,--$A$3),"",IF(TRUNC($V$1-MIN(60,--$A$3)/2+ROWS($J$5:J19)-1)&lt;1,"",INDEX($U$3:$U$3002,TRUNC($V$1-MIN(60,--$A$3)/2+ROWS($J$5:J19)-1)))),""),"")</f>
        <v/>
      </c>
      <c r="K19" s="198" t="str">
        <f>IF(OR(NOT(LiveOn),$J19="",IF($A$5="",$A$7,$A$5)=""),"",_xlfn.IFNA(RTD("tws.rtd",,"sym="&amp;$A$4,"sec=OPT","strike="&amp;SUBSTITUTE($J19&amp;"",MID(1/2,2,1),"."),"right=P","exp="&amp;IF($A$5="",$A$7,$A$5),K$4,$A$2),""))</f>
        <v/>
      </c>
      <c r="L19" s="202" t="str">
        <f>IF(OR(NOT(LiveOn),$J19="",IF($A$5="",$A$7,$A$5)=""),"",_xlfn.IFNA(RTD("tws.rtd",,"sym="&amp;$A$4,"sec=OPT","strike="&amp;SUBSTITUTE($J19&amp;"",MID(1/2,2,1),"."),"right=P","exp="&amp;IF($A$5="",$A$7,$A$5),L$4,$A$2),""))</f>
        <v/>
      </c>
      <c r="M19" s="202" t="str">
        <f>IF(OR(NOT(LiveOn),$J19="",IF($A$5="",$A$7,$A$5)=""),"",_xlfn.IFNA(RTD("tws.rtd",,"sym="&amp;$A$4,"sec=OPT","strike="&amp;SUBSTITUTE($J19&amp;"",MID(1/2,2,1),"."),"right=P","exp="&amp;IF($A$5="",$A$7,$A$5),M$4,$A$2),""))</f>
        <v/>
      </c>
      <c r="N19" s="198" t="str">
        <f>IF(OR(NOT(LiveOn),$J19="",IF($A$5="",$A$7,$A$5)=""),"",_xlfn.IFNA(RTD("tws.rtd",,"sym="&amp;$A$4,"sec=OPT","strike="&amp;SUBSTITUTE($J19&amp;"",MID(1/2,2,1),"."),"right=P","exp="&amp;IF($A$5="",$A$7,$A$5),N$4,$A$2),""))</f>
        <v/>
      </c>
      <c r="O19" s="198" t="str">
        <f>IF(OR(NOT(LiveOn),$J19="",IF($A$5="",$A$7,$A$5)=""),"",_xlfn.IFNA(RTD("tws.rtd",,"sym="&amp;$A$4,"sec=OPT","strike="&amp;SUBSTITUTE($J19&amp;"",MID(1/2,2,1),"."),"right=P","exp="&amp;IF($A$5="",$A$7,$A$5),O$4,$A$2),""))</f>
        <v/>
      </c>
      <c r="P19" s="201" t="str">
        <f>IF(OR(NOT(LiveOn),$J19="",IF($A$5="",$A$7,$A$5)=""),"",_xlfn.IFNA(RTD("tws.rtd",,"sym="&amp;$A$4,"sec=OPT","strike="&amp;SUBSTITUTE($J19&amp;"",MID(1/2,2,1),"."),"right=P","exp="&amp;IF($A$5="",$A$7,$A$5),"ModelImpliedVol",$A$2),""))</f>
        <v/>
      </c>
      <c r="Q19" s="203" t="str">
        <f>IF(OR(NOT(LiveOn),$J19="",IF($A$5="",$A$7,$A$5)=""),"",_xlfn.IFNA(RTD("tws.rtd",,"sym="&amp;$A$4,"sec=OPT","strike="&amp;SUBSTITUTE($J19&amp;"",MID(1/2,2,1),"."),"right=P","exp="&amp;IF($A$5="",$A$7,$A$5),"ModelDelta",$A$2),""))</f>
        <v/>
      </c>
      <c r="R19" s="198"/>
      <c r="S19" s="198"/>
      <c r="T19" s="198"/>
      <c r="U19" s="199" t="str">
        <f t="shared" si="0"/>
        <v/>
      </c>
      <c r="V19" s="198"/>
      <c r="W19" s="198" t="str">
        <f>IF(LiveOn,IFERROR(MID(","&amp;$U$1&amp;",",FIND(CHAR(1),SUBSTITUTE(","&amp;$U$1&amp;",",",",CHAR(1),ROWS($W$3:W19)))+1,FIND(CHAR(1),SUBSTITUTE(","&amp;$U$1&amp;",",",",CHAR(1),ROWS($W$3:W19)+1))-FIND(CHAR(1),SUBSTITUTE(","&amp;$U$1&amp;",",",",CHAR(1),ROWS($W$3:W19)))-1),""),"")</f>
        <v/>
      </c>
      <c r="X19" s="198"/>
    </row>
    <row r="20" spans="1:24" x14ac:dyDescent="0.45">
      <c r="A20" s="222" t="str">
        <f>IF(LiveOn,IFERROR(MID(","&amp;$U$2&amp;",",FIND(CHAR(1),SUBSTITUTE(","&amp;$U$2&amp;",",",",CHAR(1),ROWS($A$7:A20)))+1,FIND(CHAR(1),SUBSTITUTE(","&amp;$U$2&amp;",",",",CHAR(1),ROWS($A$7:A20)+1))-FIND(CHAR(1),SUBSTITUTE(","&amp;$U$2&amp;",",",",CHAR(1),ROWS($A$7:A20)))-1),""),"")</f>
        <v/>
      </c>
      <c r="C20" s="205" t="str">
        <f>IF(OR(NOT(LiveOn),$J20="",IF($A$5="",$A$7,$A$5)=""),"",_xlfn.IFNA(RTD("tws.rtd",,"sym="&amp;$A$4,"sec=OPT","strike="&amp;SUBSTITUTE($J20&amp;"",MID(1/2,2,1),"."),"right=C","exp="&amp;IF($A$5="",$A$7,$A$5),"ModelDelta",$A$2),""))</f>
        <v/>
      </c>
      <c r="D20" s="206" t="str">
        <f>IF(OR(NOT(LiveOn),$J20="",IF($A$5="",$A$7,$A$5)=""),"",_xlfn.IFNA(RTD("tws.rtd",,"sym="&amp;$A$4,"sec=OPT","strike="&amp;SUBSTITUTE($J20&amp;"",MID(1/2,2,1),"."),"right=C","exp="&amp;IF($A$5="",$A$7,$A$5),"ModelImpliedVol",$A$2),""))</f>
        <v/>
      </c>
      <c r="E20" s="207" t="str">
        <f>IF(OR(NOT(LiveOn),$J20="",IF($A$5="",$A$7,$A$5)=""),"",_xlfn.IFNA(RTD("tws.rtd",,"sym="&amp;$A$4,"sec=OPT","strike="&amp;SUBSTITUTE($J20&amp;"",MID(1/2,2,1),"."),"right=C","exp="&amp;IF($A$5="",$A$7,$A$5),E$4,$A$2),""))</f>
        <v/>
      </c>
      <c r="F20" s="207" t="str">
        <f>IF(OR(NOT(LiveOn),$J20="",IF($A$5="",$A$7,$A$5)=""),"",_xlfn.IFNA(RTD("tws.rtd",,"sym="&amp;$A$4,"sec=OPT","strike="&amp;SUBSTITUTE($J20&amp;"",MID(1/2,2,1),"."),"right=C","exp="&amp;IF($A$5="",$A$7,$A$5),F$4,$A$2),""))</f>
        <v/>
      </c>
      <c r="G20" s="208" t="str">
        <f>IF(OR(NOT(LiveOn),$J20="",IF($A$5="",$A$7,$A$5)=""),"",_xlfn.IFNA(RTD("tws.rtd",,"sym="&amp;$A$4,"sec=OPT","strike="&amp;SUBSTITUTE($J20&amp;"",MID(1/2,2,1),"."),"right=C","exp="&amp;IF($A$5="",$A$7,$A$5),G$4,$A$2),""))</f>
        <v/>
      </c>
      <c r="H20" s="208" t="str">
        <f>IF(OR(NOT(LiveOn),$J20="",IF($A$5="",$A$7,$A$5)=""),"",_xlfn.IFNA(RTD("tws.rtd",,"sym="&amp;$A$4,"sec=OPT","strike="&amp;SUBSTITUTE($J20&amp;"",MID(1/2,2,1),"."),"right=C","exp="&amp;IF($A$5="",$A$7,$A$5),H$4,$A$2),""))</f>
        <v/>
      </c>
      <c r="I20" s="207" t="str">
        <f>IF(OR(NOT(LiveOn),$J20="",IF($A$5="",$A$7,$A$5)=""),"",_xlfn.IFNA(RTD("tws.rtd",,"sym="&amp;$A$4,"sec=OPT","strike="&amp;SUBSTITUTE($J20&amp;"",MID(1/2,2,1),"."),"right=C","exp="&amp;IF($A$5="",$A$7,$A$5),I$4,$A$2),""))</f>
        <v/>
      </c>
      <c r="J20" s="196" t="str">
        <f>IFERROR(IF(ISNUMBER($V$1),IF(ROWS($J$5:J20)&gt;MIN(60,--$A$3),"",IF(TRUNC($V$1-MIN(60,--$A$3)/2+ROWS($J$5:J20)-1)&lt;1,"",INDEX($U$3:$U$3002,TRUNC($V$1-MIN(60,--$A$3)/2+ROWS($J$5:J20)-1)))),""),"")</f>
        <v/>
      </c>
      <c r="K20" s="207" t="str">
        <f>IF(OR(NOT(LiveOn),$J20="",IF($A$5="",$A$7,$A$5)=""),"",_xlfn.IFNA(RTD("tws.rtd",,"sym="&amp;$A$4,"sec=OPT","strike="&amp;SUBSTITUTE($J20&amp;"",MID(1/2,2,1),"."),"right=P","exp="&amp;IF($A$5="",$A$7,$A$5),K$4,$A$2),""))</f>
        <v/>
      </c>
      <c r="L20" s="208" t="str">
        <f>IF(OR(NOT(LiveOn),$J20="",IF($A$5="",$A$7,$A$5)=""),"",_xlfn.IFNA(RTD("tws.rtd",,"sym="&amp;$A$4,"sec=OPT","strike="&amp;SUBSTITUTE($J20&amp;"",MID(1/2,2,1),"."),"right=P","exp="&amp;IF($A$5="",$A$7,$A$5),L$4,$A$2),""))</f>
        <v/>
      </c>
      <c r="M20" s="208" t="str">
        <f>IF(OR(NOT(LiveOn),$J20="",IF($A$5="",$A$7,$A$5)=""),"",_xlfn.IFNA(RTD("tws.rtd",,"sym="&amp;$A$4,"sec=OPT","strike="&amp;SUBSTITUTE($J20&amp;"",MID(1/2,2,1),"."),"right=P","exp="&amp;IF($A$5="",$A$7,$A$5),M$4,$A$2),""))</f>
        <v/>
      </c>
      <c r="N20" s="207" t="str">
        <f>IF(OR(NOT(LiveOn),$J20="",IF($A$5="",$A$7,$A$5)=""),"",_xlfn.IFNA(RTD("tws.rtd",,"sym="&amp;$A$4,"sec=OPT","strike="&amp;SUBSTITUTE($J20&amp;"",MID(1/2,2,1),"."),"right=P","exp="&amp;IF($A$5="",$A$7,$A$5),N$4,$A$2),""))</f>
        <v/>
      </c>
      <c r="O20" s="207" t="str">
        <f>IF(OR(NOT(LiveOn),$J20="",IF($A$5="",$A$7,$A$5)=""),"",_xlfn.IFNA(RTD("tws.rtd",,"sym="&amp;$A$4,"sec=OPT","strike="&amp;SUBSTITUTE($J20&amp;"",MID(1/2,2,1),"."),"right=P","exp="&amp;IF($A$5="",$A$7,$A$5),O$4,$A$2),""))</f>
        <v/>
      </c>
      <c r="P20" s="206" t="str">
        <f>IF(OR(NOT(LiveOn),$J20="",IF($A$5="",$A$7,$A$5)=""),"",_xlfn.IFNA(RTD("tws.rtd",,"sym="&amp;$A$4,"sec=OPT","strike="&amp;SUBSTITUTE($J20&amp;"",MID(1/2,2,1),"."),"right=P","exp="&amp;IF($A$5="",$A$7,$A$5),"ModelImpliedVol",$A$2),""))</f>
        <v/>
      </c>
      <c r="Q20" s="209" t="str">
        <f>IF(OR(NOT(LiveOn),$J20="",IF($A$5="",$A$7,$A$5)=""),"",_xlfn.IFNA(RTD("tws.rtd",,"sym="&amp;$A$4,"sec=OPT","strike="&amp;SUBSTITUTE($J20&amp;"",MID(1/2,2,1),"."),"right=P","exp="&amp;IF($A$5="",$A$7,$A$5),"ModelDelta",$A$2),""))</f>
        <v/>
      </c>
      <c r="R20" s="198"/>
      <c r="S20" s="198"/>
      <c r="T20" s="198"/>
      <c r="U20" s="199" t="str">
        <f t="shared" si="0"/>
        <v/>
      </c>
      <c r="V20" s="198"/>
      <c r="W20" s="198" t="str">
        <f>IF(LiveOn,IFERROR(MID(","&amp;$U$1&amp;",",FIND(CHAR(1),SUBSTITUTE(","&amp;$U$1&amp;",",",",CHAR(1),ROWS($W$3:W20)))+1,FIND(CHAR(1),SUBSTITUTE(","&amp;$U$1&amp;",",",",CHAR(1),ROWS($W$3:W20)+1))-FIND(CHAR(1),SUBSTITUTE(","&amp;$U$1&amp;",",",",CHAR(1),ROWS($W$3:W20)))-1),""),"")</f>
        <v/>
      </c>
      <c r="X20" s="198"/>
    </row>
    <row r="21" spans="1:24" x14ac:dyDescent="0.45">
      <c r="A21" s="222" t="str">
        <f>IF(LiveOn,IFERROR(MID(","&amp;$U$2&amp;",",FIND(CHAR(1),SUBSTITUTE(","&amp;$U$2&amp;",",",",CHAR(1),ROWS($A$7:A21)))+1,FIND(CHAR(1),SUBSTITUTE(","&amp;$U$2&amp;",",",",CHAR(1),ROWS($A$7:A21)+1))-FIND(CHAR(1),SUBSTITUTE(","&amp;$U$2&amp;",",",",CHAR(1),ROWS($A$7:A21)))-1),""),"")</f>
        <v/>
      </c>
      <c r="C21" s="200" t="str">
        <f>IF(OR(NOT(LiveOn),$J21="",IF($A$5="",$A$7,$A$5)=""),"",_xlfn.IFNA(RTD("tws.rtd",,"sym="&amp;$A$4,"sec=OPT","strike="&amp;SUBSTITUTE($J21&amp;"",MID(1/2,2,1),"."),"right=C","exp="&amp;IF($A$5="",$A$7,$A$5),"ModelDelta",$A$2),""))</f>
        <v/>
      </c>
      <c r="D21" s="201" t="str">
        <f>IF(OR(NOT(LiveOn),$J21="",IF($A$5="",$A$7,$A$5)=""),"",_xlfn.IFNA(RTD("tws.rtd",,"sym="&amp;$A$4,"sec=OPT","strike="&amp;SUBSTITUTE($J21&amp;"",MID(1/2,2,1),"."),"right=C","exp="&amp;IF($A$5="",$A$7,$A$5),"ModelImpliedVol",$A$2),""))</f>
        <v/>
      </c>
      <c r="E21" s="198" t="str">
        <f>IF(OR(NOT(LiveOn),$J21="",IF($A$5="",$A$7,$A$5)=""),"",_xlfn.IFNA(RTD("tws.rtd",,"sym="&amp;$A$4,"sec=OPT","strike="&amp;SUBSTITUTE($J21&amp;"",MID(1/2,2,1),"."),"right=C","exp="&amp;IF($A$5="",$A$7,$A$5),E$4,$A$2),""))</f>
        <v/>
      </c>
      <c r="F21" s="198" t="str">
        <f>IF(OR(NOT(LiveOn),$J21="",IF($A$5="",$A$7,$A$5)=""),"",_xlfn.IFNA(RTD("tws.rtd",,"sym="&amp;$A$4,"sec=OPT","strike="&amp;SUBSTITUTE($J21&amp;"",MID(1/2,2,1),"."),"right=C","exp="&amp;IF($A$5="",$A$7,$A$5),F$4,$A$2),""))</f>
        <v/>
      </c>
      <c r="G21" s="202" t="str">
        <f>IF(OR(NOT(LiveOn),$J21="",IF($A$5="",$A$7,$A$5)=""),"",_xlfn.IFNA(RTD("tws.rtd",,"sym="&amp;$A$4,"sec=OPT","strike="&amp;SUBSTITUTE($J21&amp;"",MID(1/2,2,1),"."),"right=C","exp="&amp;IF($A$5="",$A$7,$A$5),G$4,$A$2),""))</f>
        <v/>
      </c>
      <c r="H21" s="202" t="str">
        <f>IF(OR(NOT(LiveOn),$J21="",IF($A$5="",$A$7,$A$5)=""),"",_xlfn.IFNA(RTD("tws.rtd",,"sym="&amp;$A$4,"sec=OPT","strike="&amp;SUBSTITUTE($J21&amp;"",MID(1/2,2,1),"."),"right=C","exp="&amp;IF($A$5="",$A$7,$A$5),H$4,$A$2),""))</f>
        <v/>
      </c>
      <c r="I21" s="198" t="str">
        <f>IF(OR(NOT(LiveOn),$J21="",IF($A$5="",$A$7,$A$5)=""),"",_xlfn.IFNA(RTD("tws.rtd",,"sym="&amp;$A$4,"sec=OPT","strike="&amp;SUBSTITUTE($J21&amp;"",MID(1/2,2,1),"."),"right=C","exp="&amp;IF($A$5="",$A$7,$A$5),I$4,$A$2),""))</f>
        <v/>
      </c>
      <c r="J21" s="194" t="str">
        <f>IFERROR(IF(ISNUMBER($V$1),IF(ROWS($J$5:J21)&gt;MIN(60,--$A$3),"",IF(TRUNC($V$1-MIN(60,--$A$3)/2+ROWS($J$5:J21)-1)&lt;1,"",INDEX($U$3:$U$3002,TRUNC($V$1-MIN(60,--$A$3)/2+ROWS($J$5:J21)-1)))),""),"")</f>
        <v/>
      </c>
      <c r="K21" s="198" t="str">
        <f>IF(OR(NOT(LiveOn),$J21="",IF($A$5="",$A$7,$A$5)=""),"",_xlfn.IFNA(RTD("tws.rtd",,"sym="&amp;$A$4,"sec=OPT","strike="&amp;SUBSTITUTE($J21&amp;"",MID(1/2,2,1),"."),"right=P","exp="&amp;IF($A$5="",$A$7,$A$5),K$4,$A$2),""))</f>
        <v/>
      </c>
      <c r="L21" s="202" t="str">
        <f>IF(OR(NOT(LiveOn),$J21="",IF($A$5="",$A$7,$A$5)=""),"",_xlfn.IFNA(RTD("tws.rtd",,"sym="&amp;$A$4,"sec=OPT","strike="&amp;SUBSTITUTE($J21&amp;"",MID(1/2,2,1),"."),"right=P","exp="&amp;IF($A$5="",$A$7,$A$5),L$4,$A$2),""))</f>
        <v/>
      </c>
      <c r="M21" s="202" t="str">
        <f>IF(OR(NOT(LiveOn),$J21="",IF($A$5="",$A$7,$A$5)=""),"",_xlfn.IFNA(RTD("tws.rtd",,"sym="&amp;$A$4,"sec=OPT","strike="&amp;SUBSTITUTE($J21&amp;"",MID(1/2,2,1),"."),"right=P","exp="&amp;IF($A$5="",$A$7,$A$5),M$4,$A$2),""))</f>
        <v/>
      </c>
      <c r="N21" s="198" t="str">
        <f>IF(OR(NOT(LiveOn),$J21="",IF($A$5="",$A$7,$A$5)=""),"",_xlfn.IFNA(RTD("tws.rtd",,"sym="&amp;$A$4,"sec=OPT","strike="&amp;SUBSTITUTE($J21&amp;"",MID(1/2,2,1),"."),"right=P","exp="&amp;IF($A$5="",$A$7,$A$5),N$4,$A$2),""))</f>
        <v/>
      </c>
      <c r="O21" s="198" t="str">
        <f>IF(OR(NOT(LiveOn),$J21="",IF($A$5="",$A$7,$A$5)=""),"",_xlfn.IFNA(RTD("tws.rtd",,"sym="&amp;$A$4,"sec=OPT","strike="&amp;SUBSTITUTE($J21&amp;"",MID(1/2,2,1),"."),"right=P","exp="&amp;IF($A$5="",$A$7,$A$5),O$4,$A$2),""))</f>
        <v/>
      </c>
      <c r="P21" s="201" t="str">
        <f>IF(OR(NOT(LiveOn),$J21="",IF($A$5="",$A$7,$A$5)=""),"",_xlfn.IFNA(RTD("tws.rtd",,"sym="&amp;$A$4,"sec=OPT","strike="&amp;SUBSTITUTE($J21&amp;"",MID(1/2,2,1),"."),"right=P","exp="&amp;IF($A$5="",$A$7,$A$5),"ModelImpliedVol",$A$2),""))</f>
        <v/>
      </c>
      <c r="Q21" s="203" t="str">
        <f>IF(OR(NOT(LiveOn),$J21="",IF($A$5="",$A$7,$A$5)=""),"",_xlfn.IFNA(RTD("tws.rtd",,"sym="&amp;$A$4,"sec=OPT","strike="&amp;SUBSTITUTE($J21&amp;"",MID(1/2,2,1),"."),"right=P","exp="&amp;IF($A$5="",$A$7,$A$5),"ModelDelta",$A$2),""))</f>
        <v/>
      </c>
      <c r="R21" s="198"/>
      <c r="S21" s="198"/>
      <c r="T21" s="198"/>
      <c r="U21" s="199" t="str">
        <f t="shared" si="0"/>
        <v/>
      </c>
      <c r="V21" s="198"/>
      <c r="W21" s="198" t="str">
        <f>IF(LiveOn,IFERROR(MID(","&amp;$U$1&amp;",",FIND(CHAR(1),SUBSTITUTE(","&amp;$U$1&amp;",",",",CHAR(1),ROWS($W$3:W21)))+1,FIND(CHAR(1),SUBSTITUTE(","&amp;$U$1&amp;",",",",CHAR(1),ROWS($W$3:W21)+1))-FIND(CHAR(1),SUBSTITUTE(","&amp;$U$1&amp;",",",",CHAR(1),ROWS($W$3:W21)))-1),""),"")</f>
        <v/>
      </c>
      <c r="X21" s="198"/>
    </row>
    <row r="22" spans="1:24" x14ac:dyDescent="0.45">
      <c r="A22" s="222" t="str">
        <f>IF(LiveOn,IFERROR(MID(","&amp;$U$2&amp;",",FIND(CHAR(1),SUBSTITUTE(","&amp;$U$2&amp;",",",",CHAR(1),ROWS($A$7:A22)))+1,FIND(CHAR(1),SUBSTITUTE(","&amp;$U$2&amp;",",",",CHAR(1),ROWS($A$7:A22)+1))-FIND(CHAR(1),SUBSTITUTE(","&amp;$U$2&amp;",",",",CHAR(1),ROWS($A$7:A22)))-1),""),"")</f>
        <v/>
      </c>
      <c r="C22" s="205" t="str">
        <f>IF(OR(NOT(LiveOn),$J22="",IF($A$5="",$A$7,$A$5)=""),"",_xlfn.IFNA(RTD("tws.rtd",,"sym="&amp;$A$4,"sec=OPT","strike="&amp;SUBSTITUTE($J22&amp;"",MID(1/2,2,1),"."),"right=C","exp="&amp;IF($A$5="",$A$7,$A$5),"ModelDelta",$A$2),""))</f>
        <v/>
      </c>
      <c r="D22" s="206" t="str">
        <f>IF(OR(NOT(LiveOn),$J22="",IF($A$5="",$A$7,$A$5)=""),"",_xlfn.IFNA(RTD("tws.rtd",,"sym="&amp;$A$4,"sec=OPT","strike="&amp;SUBSTITUTE($J22&amp;"",MID(1/2,2,1),"."),"right=C","exp="&amp;IF($A$5="",$A$7,$A$5),"ModelImpliedVol",$A$2),""))</f>
        <v/>
      </c>
      <c r="E22" s="207" t="str">
        <f>IF(OR(NOT(LiveOn),$J22="",IF($A$5="",$A$7,$A$5)=""),"",_xlfn.IFNA(RTD("tws.rtd",,"sym="&amp;$A$4,"sec=OPT","strike="&amp;SUBSTITUTE($J22&amp;"",MID(1/2,2,1),"."),"right=C","exp="&amp;IF($A$5="",$A$7,$A$5),E$4,$A$2),""))</f>
        <v/>
      </c>
      <c r="F22" s="207" t="str">
        <f>IF(OR(NOT(LiveOn),$J22="",IF($A$5="",$A$7,$A$5)=""),"",_xlfn.IFNA(RTD("tws.rtd",,"sym="&amp;$A$4,"sec=OPT","strike="&amp;SUBSTITUTE($J22&amp;"",MID(1/2,2,1),"."),"right=C","exp="&amp;IF($A$5="",$A$7,$A$5),F$4,$A$2),""))</f>
        <v/>
      </c>
      <c r="G22" s="208" t="str">
        <f>IF(OR(NOT(LiveOn),$J22="",IF($A$5="",$A$7,$A$5)=""),"",_xlfn.IFNA(RTD("tws.rtd",,"sym="&amp;$A$4,"sec=OPT","strike="&amp;SUBSTITUTE($J22&amp;"",MID(1/2,2,1),"."),"right=C","exp="&amp;IF($A$5="",$A$7,$A$5),G$4,$A$2),""))</f>
        <v/>
      </c>
      <c r="H22" s="208" t="str">
        <f>IF(OR(NOT(LiveOn),$J22="",IF($A$5="",$A$7,$A$5)=""),"",_xlfn.IFNA(RTD("tws.rtd",,"sym="&amp;$A$4,"sec=OPT","strike="&amp;SUBSTITUTE($J22&amp;"",MID(1/2,2,1),"."),"right=C","exp="&amp;IF($A$5="",$A$7,$A$5),H$4,$A$2),""))</f>
        <v/>
      </c>
      <c r="I22" s="207" t="str">
        <f>IF(OR(NOT(LiveOn),$J22="",IF($A$5="",$A$7,$A$5)=""),"",_xlfn.IFNA(RTD("tws.rtd",,"sym="&amp;$A$4,"sec=OPT","strike="&amp;SUBSTITUTE($J22&amp;"",MID(1/2,2,1),"."),"right=C","exp="&amp;IF($A$5="",$A$7,$A$5),I$4,$A$2),""))</f>
        <v/>
      </c>
      <c r="J22" s="196" t="str">
        <f>IFERROR(IF(ISNUMBER($V$1),IF(ROWS($J$5:J22)&gt;MIN(60,--$A$3),"",IF(TRUNC($V$1-MIN(60,--$A$3)/2+ROWS($J$5:J22)-1)&lt;1,"",INDEX($U$3:$U$3002,TRUNC($V$1-MIN(60,--$A$3)/2+ROWS($J$5:J22)-1)))),""),"")</f>
        <v/>
      </c>
      <c r="K22" s="207" t="str">
        <f>IF(OR(NOT(LiveOn),$J22="",IF($A$5="",$A$7,$A$5)=""),"",_xlfn.IFNA(RTD("tws.rtd",,"sym="&amp;$A$4,"sec=OPT","strike="&amp;SUBSTITUTE($J22&amp;"",MID(1/2,2,1),"."),"right=P","exp="&amp;IF($A$5="",$A$7,$A$5),K$4,$A$2),""))</f>
        <v/>
      </c>
      <c r="L22" s="208" t="str">
        <f>IF(OR(NOT(LiveOn),$J22="",IF($A$5="",$A$7,$A$5)=""),"",_xlfn.IFNA(RTD("tws.rtd",,"sym="&amp;$A$4,"sec=OPT","strike="&amp;SUBSTITUTE($J22&amp;"",MID(1/2,2,1),"."),"right=P","exp="&amp;IF($A$5="",$A$7,$A$5),L$4,$A$2),""))</f>
        <v/>
      </c>
      <c r="M22" s="208" t="str">
        <f>IF(OR(NOT(LiveOn),$J22="",IF($A$5="",$A$7,$A$5)=""),"",_xlfn.IFNA(RTD("tws.rtd",,"sym="&amp;$A$4,"sec=OPT","strike="&amp;SUBSTITUTE($J22&amp;"",MID(1/2,2,1),"."),"right=P","exp="&amp;IF($A$5="",$A$7,$A$5),M$4,$A$2),""))</f>
        <v/>
      </c>
      <c r="N22" s="207" t="str">
        <f>IF(OR(NOT(LiveOn),$J22="",IF($A$5="",$A$7,$A$5)=""),"",_xlfn.IFNA(RTD("tws.rtd",,"sym="&amp;$A$4,"sec=OPT","strike="&amp;SUBSTITUTE($J22&amp;"",MID(1/2,2,1),"."),"right=P","exp="&amp;IF($A$5="",$A$7,$A$5),N$4,$A$2),""))</f>
        <v/>
      </c>
      <c r="O22" s="207" t="str">
        <f>IF(OR(NOT(LiveOn),$J22="",IF($A$5="",$A$7,$A$5)=""),"",_xlfn.IFNA(RTD("tws.rtd",,"sym="&amp;$A$4,"sec=OPT","strike="&amp;SUBSTITUTE($J22&amp;"",MID(1/2,2,1),"."),"right=P","exp="&amp;IF($A$5="",$A$7,$A$5),O$4,$A$2),""))</f>
        <v/>
      </c>
      <c r="P22" s="206" t="str">
        <f>IF(OR(NOT(LiveOn),$J22="",IF($A$5="",$A$7,$A$5)=""),"",_xlfn.IFNA(RTD("tws.rtd",,"sym="&amp;$A$4,"sec=OPT","strike="&amp;SUBSTITUTE($J22&amp;"",MID(1/2,2,1),"."),"right=P","exp="&amp;IF($A$5="",$A$7,$A$5),"ModelImpliedVol",$A$2),""))</f>
        <v/>
      </c>
      <c r="Q22" s="209" t="str">
        <f>IF(OR(NOT(LiveOn),$J22="",IF($A$5="",$A$7,$A$5)=""),"",_xlfn.IFNA(RTD("tws.rtd",,"sym="&amp;$A$4,"sec=OPT","strike="&amp;SUBSTITUTE($J22&amp;"",MID(1/2,2,1),"."),"right=P","exp="&amp;IF($A$5="",$A$7,$A$5),"ModelDelta",$A$2),""))</f>
        <v/>
      </c>
      <c r="R22" s="198"/>
      <c r="S22" s="198"/>
      <c r="T22" s="198"/>
      <c r="U22" s="199" t="str">
        <f t="shared" si="0"/>
        <v/>
      </c>
      <c r="V22" s="198"/>
      <c r="W22" s="198" t="str">
        <f>IF(LiveOn,IFERROR(MID(","&amp;$U$1&amp;",",FIND(CHAR(1),SUBSTITUTE(","&amp;$U$1&amp;",",",",CHAR(1),ROWS($W$3:W22)))+1,FIND(CHAR(1),SUBSTITUTE(","&amp;$U$1&amp;",",",",CHAR(1),ROWS($W$3:W22)+1))-FIND(CHAR(1),SUBSTITUTE(","&amp;$U$1&amp;",",",",CHAR(1),ROWS($W$3:W22)))-1),""),"")</f>
        <v/>
      </c>
      <c r="X22" s="198"/>
    </row>
    <row r="23" spans="1:24" x14ac:dyDescent="0.45">
      <c r="A23" s="222" t="str">
        <f>IF(LiveOn,IFERROR(MID(","&amp;$U$2&amp;",",FIND(CHAR(1),SUBSTITUTE(","&amp;$U$2&amp;",",",",CHAR(1),ROWS($A$7:A23)))+1,FIND(CHAR(1),SUBSTITUTE(","&amp;$U$2&amp;",",",",CHAR(1),ROWS($A$7:A23)+1))-FIND(CHAR(1),SUBSTITUTE(","&amp;$U$2&amp;",",",",CHAR(1),ROWS($A$7:A23)))-1),""),"")</f>
        <v/>
      </c>
      <c r="C23" s="200" t="str">
        <f>IF(OR(NOT(LiveOn),$J23="",IF($A$5="",$A$7,$A$5)=""),"",_xlfn.IFNA(RTD("tws.rtd",,"sym="&amp;$A$4,"sec=OPT","strike="&amp;SUBSTITUTE($J23&amp;"",MID(1/2,2,1),"."),"right=C","exp="&amp;IF($A$5="",$A$7,$A$5),"ModelDelta",$A$2),""))</f>
        <v/>
      </c>
      <c r="D23" s="201" t="str">
        <f>IF(OR(NOT(LiveOn),$J23="",IF($A$5="",$A$7,$A$5)=""),"",_xlfn.IFNA(RTD("tws.rtd",,"sym="&amp;$A$4,"sec=OPT","strike="&amp;SUBSTITUTE($J23&amp;"",MID(1/2,2,1),"."),"right=C","exp="&amp;IF($A$5="",$A$7,$A$5),"ModelImpliedVol",$A$2),""))</f>
        <v/>
      </c>
      <c r="E23" s="198" t="str">
        <f>IF(OR(NOT(LiveOn),$J23="",IF($A$5="",$A$7,$A$5)=""),"",_xlfn.IFNA(RTD("tws.rtd",,"sym="&amp;$A$4,"sec=OPT","strike="&amp;SUBSTITUTE($J23&amp;"",MID(1/2,2,1),"."),"right=C","exp="&amp;IF($A$5="",$A$7,$A$5),E$4,$A$2),""))</f>
        <v/>
      </c>
      <c r="F23" s="198" t="str">
        <f>IF(OR(NOT(LiveOn),$J23="",IF($A$5="",$A$7,$A$5)=""),"",_xlfn.IFNA(RTD("tws.rtd",,"sym="&amp;$A$4,"sec=OPT","strike="&amp;SUBSTITUTE($J23&amp;"",MID(1/2,2,1),"."),"right=C","exp="&amp;IF($A$5="",$A$7,$A$5),F$4,$A$2),""))</f>
        <v/>
      </c>
      <c r="G23" s="202" t="str">
        <f>IF(OR(NOT(LiveOn),$J23="",IF($A$5="",$A$7,$A$5)=""),"",_xlfn.IFNA(RTD("tws.rtd",,"sym="&amp;$A$4,"sec=OPT","strike="&amp;SUBSTITUTE($J23&amp;"",MID(1/2,2,1),"."),"right=C","exp="&amp;IF($A$5="",$A$7,$A$5),G$4,$A$2),""))</f>
        <v/>
      </c>
      <c r="H23" s="202" t="str">
        <f>IF(OR(NOT(LiveOn),$J23="",IF($A$5="",$A$7,$A$5)=""),"",_xlfn.IFNA(RTD("tws.rtd",,"sym="&amp;$A$4,"sec=OPT","strike="&amp;SUBSTITUTE($J23&amp;"",MID(1/2,2,1),"."),"right=C","exp="&amp;IF($A$5="",$A$7,$A$5),H$4,$A$2),""))</f>
        <v/>
      </c>
      <c r="I23" s="198" t="str">
        <f>IF(OR(NOT(LiveOn),$J23="",IF($A$5="",$A$7,$A$5)=""),"",_xlfn.IFNA(RTD("tws.rtd",,"sym="&amp;$A$4,"sec=OPT","strike="&amp;SUBSTITUTE($J23&amp;"",MID(1/2,2,1),"."),"right=C","exp="&amp;IF($A$5="",$A$7,$A$5),I$4,$A$2),""))</f>
        <v/>
      </c>
      <c r="J23" s="194" t="str">
        <f>IFERROR(IF(ISNUMBER($V$1),IF(ROWS($J$5:J23)&gt;MIN(60,--$A$3),"",IF(TRUNC($V$1-MIN(60,--$A$3)/2+ROWS($J$5:J23)-1)&lt;1,"",INDEX($U$3:$U$3002,TRUNC($V$1-MIN(60,--$A$3)/2+ROWS($J$5:J23)-1)))),""),"")</f>
        <v/>
      </c>
      <c r="K23" s="198" t="str">
        <f>IF(OR(NOT(LiveOn),$J23="",IF($A$5="",$A$7,$A$5)=""),"",_xlfn.IFNA(RTD("tws.rtd",,"sym="&amp;$A$4,"sec=OPT","strike="&amp;SUBSTITUTE($J23&amp;"",MID(1/2,2,1),"."),"right=P","exp="&amp;IF($A$5="",$A$7,$A$5),K$4,$A$2),""))</f>
        <v/>
      </c>
      <c r="L23" s="202" t="str">
        <f>IF(OR(NOT(LiveOn),$J23="",IF($A$5="",$A$7,$A$5)=""),"",_xlfn.IFNA(RTD("tws.rtd",,"sym="&amp;$A$4,"sec=OPT","strike="&amp;SUBSTITUTE($J23&amp;"",MID(1/2,2,1),"."),"right=P","exp="&amp;IF($A$5="",$A$7,$A$5),L$4,$A$2),""))</f>
        <v/>
      </c>
      <c r="M23" s="202" t="str">
        <f>IF(OR(NOT(LiveOn),$J23="",IF($A$5="",$A$7,$A$5)=""),"",_xlfn.IFNA(RTD("tws.rtd",,"sym="&amp;$A$4,"sec=OPT","strike="&amp;SUBSTITUTE($J23&amp;"",MID(1/2,2,1),"."),"right=P","exp="&amp;IF($A$5="",$A$7,$A$5),M$4,$A$2),""))</f>
        <v/>
      </c>
      <c r="N23" s="198" t="str">
        <f>IF(OR(NOT(LiveOn),$J23="",IF($A$5="",$A$7,$A$5)=""),"",_xlfn.IFNA(RTD("tws.rtd",,"sym="&amp;$A$4,"sec=OPT","strike="&amp;SUBSTITUTE($J23&amp;"",MID(1/2,2,1),"."),"right=P","exp="&amp;IF($A$5="",$A$7,$A$5),N$4,$A$2),""))</f>
        <v/>
      </c>
      <c r="O23" s="198" t="str">
        <f>IF(OR(NOT(LiveOn),$J23="",IF($A$5="",$A$7,$A$5)=""),"",_xlfn.IFNA(RTD("tws.rtd",,"sym="&amp;$A$4,"sec=OPT","strike="&amp;SUBSTITUTE($J23&amp;"",MID(1/2,2,1),"."),"right=P","exp="&amp;IF($A$5="",$A$7,$A$5),O$4,$A$2),""))</f>
        <v/>
      </c>
      <c r="P23" s="201" t="str">
        <f>IF(OR(NOT(LiveOn),$J23="",IF($A$5="",$A$7,$A$5)=""),"",_xlfn.IFNA(RTD("tws.rtd",,"sym="&amp;$A$4,"sec=OPT","strike="&amp;SUBSTITUTE($J23&amp;"",MID(1/2,2,1),"."),"right=P","exp="&amp;IF($A$5="",$A$7,$A$5),"ModelImpliedVol",$A$2),""))</f>
        <v/>
      </c>
      <c r="Q23" s="203" t="str">
        <f>IF(OR(NOT(LiveOn),$J23="",IF($A$5="",$A$7,$A$5)=""),"",_xlfn.IFNA(RTD("tws.rtd",,"sym="&amp;$A$4,"sec=OPT","strike="&amp;SUBSTITUTE($J23&amp;"",MID(1/2,2,1),"."),"right=P","exp="&amp;IF($A$5="",$A$7,$A$5),"ModelDelta",$A$2),""))</f>
        <v/>
      </c>
      <c r="R23" s="198"/>
      <c r="S23" s="198"/>
      <c r="T23" s="198"/>
      <c r="U23" s="199" t="str">
        <f t="shared" si="0"/>
        <v/>
      </c>
      <c r="V23" s="198"/>
      <c r="W23" s="198" t="str">
        <f>IF(LiveOn,IFERROR(MID(","&amp;$U$1&amp;",",FIND(CHAR(1),SUBSTITUTE(","&amp;$U$1&amp;",",",",CHAR(1),ROWS($W$3:W23)))+1,FIND(CHAR(1),SUBSTITUTE(","&amp;$U$1&amp;",",",",CHAR(1),ROWS($W$3:W23)+1))-FIND(CHAR(1),SUBSTITUTE(","&amp;$U$1&amp;",",",",CHAR(1),ROWS($W$3:W23)))-1),""),"")</f>
        <v/>
      </c>
      <c r="X23" s="198"/>
    </row>
    <row r="24" spans="1:24" x14ac:dyDescent="0.45">
      <c r="A24" s="222" t="str">
        <f>IF(LiveOn,IFERROR(MID(","&amp;$U$2&amp;",",FIND(CHAR(1),SUBSTITUTE(","&amp;$U$2&amp;",",",",CHAR(1),ROWS($A$7:A24)))+1,FIND(CHAR(1),SUBSTITUTE(","&amp;$U$2&amp;",",",",CHAR(1),ROWS($A$7:A24)+1))-FIND(CHAR(1),SUBSTITUTE(","&amp;$U$2&amp;",",",",CHAR(1),ROWS($A$7:A24)))-1),""),"")</f>
        <v/>
      </c>
      <c r="C24" s="205" t="str">
        <f>IF(OR(NOT(LiveOn),$J24="",IF($A$5="",$A$7,$A$5)=""),"",_xlfn.IFNA(RTD("tws.rtd",,"sym="&amp;$A$4,"sec=OPT","strike="&amp;SUBSTITUTE($J24&amp;"",MID(1/2,2,1),"."),"right=C","exp="&amp;IF($A$5="",$A$7,$A$5),"ModelDelta",$A$2),""))</f>
        <v/>
      </c>
      <c r="D24" s="206" t="str">
        <f>IF(OR(NOT(LiveOn),$J24="",IF($A$5="",$A$7,$A$5)=""),"",_xlfn.IFNA(RTD("tws.rtd",,"sym="&amp;$A$4,"sec=OPT","strike="&amp;SUBSTITUTE($J24&amp;"",MID(1/2,2,1),"."),"right=C","exp="&amp;IF($A$5="",$A$7,$A$5),"ModelImpliedVol",$A$2),""))</f>
        <v/>
      </c>
      <c r="E24" s="207" t="str">
        <f>IF(OR(NOT(LiveOn),$J24="",IF($A$5="",$A$7,$A$5)=""),"",_xlfn.IFNA(RTD("tws.rtd",,"sym="&amp;$A$4,"sec=OPT","strike="&amp;SUBSTITUTE($J24&amp;"",MID(1/2,2,1),"."),"right=C","exp="&amp;IF($A$5="",$A$7,$A$5),E$4,$A$2),""))</f>
        <v/>
      </c>
      <c r="F24" s="207" t="str">
        <f>IF(OR(NOT(LiveOn),$J24="",IF($A$5="",$A$7,$A$5)=""),"",_xlfn.IFNA(RTD("tws.rtd",,"sym="&amp;$A$4,"sec=OPT","strike="&amp;SUBSTITUTE($J24&amp;"",MID(1/2,2,1),"."),"right=C","exp="&amp;IF($A$5="",$A$7,$A$5),F$4,$A$2),""))</f>
        <v/>
      </c>
      <c r="G24" s="208" t="str">
        <f>IF(OR(NOT(LiveOn),$J24="",IF($A$5="",$A$7,$A$5)=""),"",_xlfn.IFNA(RTD("tws.rtd",,"sym="&amp;$A$4,"sec=OPT","strike="&amp;SUBSTITUTE($J24&amp;"",MID(1/2,2,1),"."),"right=C","exp="&amp;IF($A$5="",$A$7,$A$5),G$4,$A$2),""))</f>
        <v/>
      </c>
      <c r="H24" s="208" t="str">
        <f>IF(OR(NOT(LiveOn),$J24="",IF($A$5="",$A$7,$A$5)=""),"",_xlfn.IFNA(RTD("tws.rtd",,"sym="&amp;$A$4,"sec=OPT","strike="&amp;SUBSTITUTE($J24&amp;"",MID(1/2,2,1),"."),"right=C","exp="&amp;IF($A$5="",$A$7,$A$5),H$4,$A$2),""))</f>
        <v/>
      </c>
      <c r="I24" s="207" t="str">
        <f>IF(OR(NOT(LiveOn),$J24="",IF($A$5="",$A$7,$A$5)=""),"",_xlfn.IFNA(RTD("tws.rtd",,"sym="&amp;$A$4,"sec=OPT","strike="&amp;SUBSTITUTE($J24&amp;"",MID(1/2,2,1),"."),"right=C","exp="&amp;IF($A$5="",$A$7,$A$5),I$4,$A$2),""))</f>
        <v/>
      </c>
      <c r="J24" s="196" t="str">
        <f>IFERROR(IF(ISNUMBER($V$1),IF(ROWS($J$5:J24)&gt;MIN(60,--$A$3),"",IF(TRUNC($V$1-MIN(60,--$A$3)/2+ROWS($J$5:J24)-1)&lt;1,"",INDEX($U$3:$U$3002,TRUNC($V$1-MIN(60,--$A$3)/2+ROWS($J$5:J24)-1)))),""),"")</f>
        <v/>
      </c>
      <c r="K24" s="207" t="str">
        <f>IF(OR(NOT(LiveOn),$J24="",IF($A$5="",$A$7,$A$5)=""),"",_xlfn.IFNA(RTD("tws.rtd",,"sym="&amp;$A$4,"sec=OPT","strike="&amp;SUBSTITUTE($J24&amp;"",MID(1/2,2,1),"."),"right=P","exp="&amp;IF($A$5="",$A$7,$A$5),K$4,$A$2),""))</f>
        <v/>
      </c>
      <c r="L24" s="208" t="str">
        <f>IF(OR(NOT(LiveOn),$J24="",IF($A$5="",$A$7,$A$5)=""),"",_xlfn.IFNA(RTD("tws.rtd",,"sym="&amp;$A$4,"sec=OPT","strike="&amp;SUBSTITUTE($J24&amp;"",MID(1/2,2,1),"."),"right=P","exp="&amp;IF($A$5="",$A$7,$A$5),L$4,$A$2),""))</f>
        <v/>
      </c>
      <c r="M24" s="208" t="str">
        <f>IF(OR(NOT(LiveOn),$J24="",IF($A$5="",$A$7,$A$5)=""),"",_xlfn.IFNA(RTD("tws.rtd",,"sym="&amp;$A$4,"sec=OPT","strike="&amp;SUBSTITUTE($J24&amp;"",MID(1/2,2,1),"."),"right=P","exp="&amp;IF($A$5="",$A$7,$A$5),M$4,$A$2),""))</f>
        <v/>
      </c>
      <c r="N24" s="207" t="str">
        <f>IF(OR(NOT(LiveOn),$J24="",IF($A$5="",$A$7,$A$5)=""),"",_xlfn.IFNA(RTD("tws.rtd",,"sym="&amp;$A$4,"sec=OPT","strike="&amp;SUBSTITUTE($J24&amp;"",MID(1/2,2,1),"."),"right=P","exp="&amp;IF($A$5="",$A$7,$A$5),N$4,$A$2),""))</f>
        <v/>
      </c>
      <c r="O24" s="207" t="str">
        <f>IF(OR(NOT(LiveOn),$J24="",IF($A$5="",$A$7,$A$5)=""),"",_xlfn.IFNA(RTD("tws.rtd",,"sym="&amp;$A$4,"sec=OPT","strike="&amp;SUBSTITUTE($J24&amp;"",MID(1/2,2,1),"."),"right=P","exp="&amp;IF($A$5="",$A$7,$A$5),O$4,$A$2),""))</f>
        <v/>
      </c>
      <c r="P24" s="206" t="str">
        <f>IF(OR(NOT(LiveOn),$J24="",IF($A$5="",$A$7,$A$5)=""),"",_xlfn.IFNA(RTD("tws.rtd",,"sym="&amp;$A$4,"sec=OPT","strike="&amp;SUBSTITUTE($J24&amp;"",MID(1/2,2,1),"."),"right=P","exp="&amp;IF($A$5="",$A$7,$A$5),"ModelImpliedVol",$A$2),""))</f>
        <v/>
      </c>
      <c r="Q24" s="209" t="str">
        <f>IF(OR(NOT(LiveOn),$J24="",IF($A$5="",$A$7,$A$5)=""),"",_xlfn.IFNA(RTD("tws.rtd",,"sym="&amp;$A$4,"sec=OPT","strike="&amp;SUBSTITUTE($J24&amp;"",MID(1/2,2,1),"."),"right=P","exp="&amp;IF($A$5="",$A$7,$A$5),"ModelDelta",$A$2),""))</f>
        <v/>
      </c>
      <c r="R24" s="198"/>
      <c r="S24" s="198"/>
      <c r="T24" s="198"/>
      <c r="U24" s="199" t="str">
        <f t="shared" si="0"/>
        <v/>
      </c>
      <c r="V24" s="198"/>
      <c r="W24" s="198" t="str">
        <f>IF(LiveOn,IFERROR(MID(","&amp;$U$1&amp;",",FIND(CHAR(1),SUBSTITUTE(","&amp;$U$1&amp;",",",",CHAR(1),ROWS($W$3:W24)))+1,FIND(CHAR(1),SUBSTITUTE(","&amp;$U$1&amp;",",",",CHAR(1),ROWS($W$3:W24)+1))-FIND(CHAR(1),SUBSTITUTE(","&amp;$U$1&amp;",",",",CHAR(1),ROWS($W$3:W24)))-1),""),"")</f>
        <v/>
      </c>
      <c r="X24" s="198"/>
    </row>
    <row r="25" spans="1:24" x14ac:dyDescent="0.45">
      <c r="A25" s="222" t="str">
        <f>IF(LiveOn,IFERROR(MID(","&amp;$U$2&amp;",",FIND(CHAR(1),SUBSTITUTE(","&amp;$U$2&amp;",",",",CHAR(1),ROWS($A$7:A25)))+1,FIND(CHAR(1),SUBSTITUTE(","&amp;$U$2&amp;",",",",CHAR(1),ROWS($A$7:A25)+1))-FIND(CHAR(1),SUBSTITUTE(","&amp;$U$2&amp;",",",",CHAR(1),ROWS($A$7:A25)))-1),""),"")</f>
        <v/>
      </c>
      <c r="C25" s="200" t="str">
        <f>IF(OR(NOT(LiveOn),$J25="",IF($A$5="",$A$7,$A$5)=""),"",_xlfn.IFNA(RTD("tws.rtd",,"sym="&amp;$A$4,"sec=OPT","strike="&amp;SUBSTITUTE($J25&amp;"",MID(1/2,2,1),"."),"right=C","exp="&amp;IF($A$5="",$A$7,$A$5),"ModelDelta",$A$2),""))</f>
        <v/>
      </c>
      <c r="D25" s="201" t="str">
        <f>IF(OR(NOT(LiveOn),$J25="",IF($A$5="",$A$7,$A$5)=""),"",_xlfn.IFNA(RTD("tws.rtd",,"sym="&amp;$A$4,"sec=OPT","strike="&amp;SUBSTITUTE($J25&amp;"",MID(1/2,2,1),"."),"right=C","exp="&amp;IF($A$5="",$A$7,$A$5),"ModelImpliedVol",$A$2),""))</f>
        <v/>
      </c>
      <c r="E25" s="198" t="str">
        <f>IF(OR(NOT(LiveOn),$J25="",IF($A$5="",$A$7,$A$5)=""),"",_xlfn.IFNA(RTD("tws.rtd",,"sym="&amp;$A$4,"sec=OPT","strike="&amp;SUBSTITUTE($J25&amp;"",MID(1/2,2,1),"."),"right=C","exp="&amp;IF($A$5="",$A$7,$A$5),E$4,$A$2),""))</f>
        <v/>
      </c>
      <c r="F25" s="198" t="str">
        <f>IF(OR(NOT(LiveOn),$J25="",IF($A$5="",$A$7,$A$5)=""),"",_xlfn.IFNA(RTD("tws.rtd",,"sym="&amp;$A$4,"sec=OPT","strike="&amp;SUBSTITUTE($J25&amp;"",MID(1/2,2,1),"."),"right=C","exp="&amp;IF($A$5="",$A$7,$A$5),F$4,$A$2),""))</f>
        <v/>
      </c>
      <c r="G25" s="202" t="str">
        <f>IF(OR(NOT(LiveOn),$J25="",IF($A$5="",$A$7,$A$5)=""),"",_xlfn.IFNA(RTD("tws.rtd",,"sym="&amp;$A$4,"sec=OPT","strike="&amp;SUBSTITUTE($J25&amp;"",MID(1/2,2,1),"."),"right=C","exp="&amp;IF($A$5="",$A$7,$A$5),G$4,$A$2),""))</f>
        <v/>
      </c>
      <c r="H25" s="202" t="str">
        <f>IF(OR(NOT(LiveOn),$J25="",IF($A$5="",$A$7,$A$5)=""),"",_xlfn.IFNA(RTD("tws.rtd",,"sym="&amp;$A$4,"sec=OPT","strike="&amp;SUBSTITUTE($J25&amp;"",MID(1/2,2,1),"."),"right=C","exp="&amp;IF($A$5="",$A$7,$A$5),H$4,$A$2),""))</f>
        <v/>
      </c>
      <c r="I25" s="198" t="str">
        <f>IF(OR(NOT(LiveOn),$J25="",IF($A$5="",$A$7,$A$5)=""),"",_xlfn.IFNA(RTD("tws.rtd",,"sym="&amp;$A$4,"sec=OPT","strike="&amp;SUBSTITUTE($J25&amp;"",MID(1/2,2,1),"."),"right=C","exp="&amp;IF($A$5="",$A$7,$A$5),I$4,$A$2),""))</f>
        <v/>
      </c>
      <c r="J25" s="194" t="str">
        <f>IFERROR(IF(ISNUMBER($V$1),IF(ROWS($J$5:J25)&gt;MIN(60,--$A$3),"",IF(TRUNC($V$1-MIN(60,--$A$3)/2+ROWS($J$5:J25)-1)&lt;1,"",INDEX($U$3:$U$3002,TRUNC($V$1-MIN(60,--$A$3)/2+ROWS($J$5:J25)-1)))),""),"")</f>
        <v/>
      </c>
      <c r="K25" s="198" t="str">
        <f>IF(OR(NOT(LiveOn),$J25="",IF($A$5="",$A$7,$A$5)=""),"",_xlfn.IFNA(RTD("tws.rtd",,"sym="&amp;$A$4,"sec=OPT","strike="&amp;SUBSTITUTE($J25&amp;"",MID(1/2,2,1),"."),"right=P","exp="&amp;IF($A$5="",$A$7,$A$5),K$4,$A$2),""))</f>
        <v/>
      </c>
      <c r="L25" s="202" t="str">
        <f>IF(OR(NOT(LiveOn),$J25="",IF($A$5="",$A$7,$A$5)=""),"",_xlfn.IFNA(RTD("tws.rtd",,"sym="&amp;$A$4,"sec=OPT","strike="&amp;SUBSTITUTE($J25&amp;"",MID(1/2,2,1),"."),"right=P","exp="&amp;IF($A$5="",$A$7,$A$5),L$4,$A$2),""))</f>
        <v/>
      </c>
      <c r="M25" s="202" t="str">
        <f>IF(OR(NOT(LiveOn),$J25="",IF($A$5="",$A$7,$A$5)=""),"",_xlfn.IFNA(RTD("tws.rtd",,"sym="&amp;$A$4,"sec=OPT","strike="&amp;SUBSTITUTE($J25&amp;"",MID(1/2,2,1),"."),"right=P","exp="&amp;IF($A$5="",$A$7,$A$5),M$4,$A$2),""))</f>
        <v/>
      </c>
      <c r="N25" s="198" t="str">
        <f>IF(OR(NOT(LiveOn),$J25="",IF($A$5="",$A$7,$A$5)=""),"",_xlfn.IFNA(RTD("tws.rtd",,"sym="&amp;$A$4,"sec=OPT","strike="&amp;SUBSTITUTE($J25&amp;"",MID(1/2,2,1),"."),"right=P","exp="&amp;IF($A$5="",$A$7,$A$5),N$4,$A$2),""))</f>
        <v/>
      </c>
      <c r="O25" s="198" t="str">
        <f>IF(OR(NOT(LiveOn),$J25="",IF($A$5="",$A$7,$A$5)=""),"",_xlfn.IFNA(RTD("tws.rtd",,"sym="&amp;$A$4,"sec=OPT","strike="&amp;SUBSTITUTE($J25&amp;"",MID(1/2,2,1),"."),"right=P","exp="&amp;IF($A$5="",$A$7,$A$5),O$4,$A$2),""))</f>
        <v/>
      </c>
      <c r="P25" s="201" t="str">
        <f>IF(OR(NOT(LiveOn),$J25="",IF($A$5="",$A$7,$A$5)=""),"",_xlfn.IFNA(RTD("tws.rtd",,"sym="&amp;$A$4,"sec=OPT","strike="&amp;SUBSTITUTE($J25&amp;"",MID(1/2,2,1),"."),"right=P","exp="&amp;IF($A$5="",$A$7,$A$5),"ModelImpliedVol",$A$2),""))</f>
        <v/>
      </c>
      <c r="Q25" s="203" t="str">
        <f>IF(OR(NOT(LiveOn),$J25="",IF($A$5="",$A$7,$A$5)=""),"",_xlfn.IFNA(RTD("tws.rtd",,"sym="&amp;$A$4,"sec=OPT","strike="&amp;SUBSTITUTE($J25&amp;"",MID(1/2,2,1),"."),"right=P","exp="&amp;IF($A$5="",$A$7,$A$5),"ModelDelta",$A$2),""))</f>
        <v/>
      </c>
      <c r="R25" s="198"/>
      <c r="S25" s="198"/>
      <c r="T25" s="198"/>
      <c r="U25" s="199" t="str">
        <f t="shared" si="0"/>
        <v/>
      </c>
      <c r="V25" s="198"/>
      <c r="W25" s="198" t="str">
        <f>IF(LiveOn,IFERROR(MID(","&amp;$U$1&amp;",",FIND(CHAR(1),SUBSTITUTE(","&amp;$U$1&amp;",",",",CHAR(1),ROWS($W$3:W25)))+1,FIND(CHAR(1),SUBSTITUTE(","&amp;$U$1&amp;",",",",CHAR(1),ROWS($W$3:W25)+1))-FIND(CHAR(1),SUBSTITUTE(","&amp;$U$1&amp;",",",",CHAR(1),ROWS($W$3:W25)))-1),""),"")</f>
        <v/>
      </c>
      <c r="X25" s="198"/>
    </row>
    <row r="26" spans="1:24" x14ac:dyDescent="0.45">
      <c r="A26" s="222" t="str">
        <f>IF(LiveOn,IFERROR(MID(","&amp;$U$2&amp;",",FIND(CHAR(1),SUBSTITUTE(","&amp;$U$2&amp;",",",",CHAR(1),ROWS($A$7:A26)))+1,FIND(CHAR(1),SUBSTITUTE(","&amp;$U$2&amp;",",",",CHAR(1),ROWS($A$7:A26)+1))-FIND(CHAR(1),SUBSTITUTE(","&amp;$U$2&amp;",",",",CHAR(1),ROWS($A$7:A26)))-1),""),"")</f>
        <v/>
      </c>
      <c r="C26" s="205" t="str">
        <f>IF(OR(NOT(LiveOn),$J26="",IF($A$5="",$A$7,$A$5)=""),"",_xlfn.IFNA(RTD("tws.rtd",,"sym="&amp;$A$4,"sec=OPT","strike="&amp;SUBSTITUTE($J26&amp;"",MID(1/2,2,1),"."),"right=C","exp="&amp;IF($A$5="",$A$7,$A$5),"ModelDelta",$A$2),""))</f>
        <v/>
      </c>
      <c r="D26" s="206" t="str">
        <f>IF(OR(NOT(LiveOn),$J26="",IF($A$5="",$A$7,$A$5)=""),"",_xlfn.IFNA(RTD("tws.rtd",,"sym="&amp;$A$4,"sec=OPT","strike="&amp;SUBSTITUTE($J26&amp;"",MID(1/2,2,1),"."),"right=C","exp="&amp;IF($A$5="",$A$7,$A$5),"ModelImpliedVol",$A$2),""))</f>
        <v/>
      </c>
      <c r="E26" s="207" t="str">
        <f>IF(OR(NOT(LiveOn),$J26="",IF($A$5="",$A$7,$A$5)=""),"",_xlfn.IFNA(RTD("tws.rtd",,"sym="&amp;$A$4,"sec=OPT","strike="&amp;SUBSTITUTE($J26&amp;"",MID(1/2,2,1),"."),"right=C","exp="&amp;IF($A$5="",$A$7,$A$5),E$4,$A$2),""))</f>
        <v/>
      </c>
      <c r="F26" s="207" t="str">
        <f>IF(OR(NOT(LiveOn),$J26="",IF($A$5="",$A$7,$A$5)=""),"",_xlfn.IFNA(RTD("tws.rtd",,"sym="&amp;$A$4,"sec=OPT","strike="&amp;SUBSTITUTE($J26&amp;"",MID(1/2,2,1),"."),"right=C","exp="&amp;IF($A$5="",$A$7,$A$5),F$4,$A$2),""))</f>
        <v/>
      </c>
      <c r="G26" s="208" t="str">
        <f>IF(OR(NOT(LiveOn),$J26="",IF($A$5="",$A$7,$A$5)=""),"",_xlfn.IFNA(RTD("tws.rtd",,"sym="&amp;$A$4,"sec=OPT","strike="&amp;SUBSTITUTE($J26&amp;"",MID(1/2,2,1),"."),"right=C","exp="&amp;IF($A$5="",$A$7,$A$5),G$4,$A$2),""))</f>
        <v/>
      </c>
      <c r="H26" s="208" t="str">
        <f>IF(OR(NOT(LiveOn),$J26="",IF($A$5="",$A$7,$A$5)=""),"",_xlfn.IFNA(RTD("tws.rtd",,"sym="&amp;$A$4,"sec=OPT","strike="&amp;SUBSTITUTE($J26&amp;"",MID(1/2,2,1),"."),"right=C","exp="&amp;IF($A$5="",$A$7,$A$5),H$4,$A$2),""))</f>
        <v/>
      </c>
      <c r="I26" s="207" t="str">
        <f>IF(OR(NOT(LiveOn),$J26="",IF($A$5="",$A$7,$A$5)=""),"",_xlfn.IFNA(RTD("tws.rtd",,"sym="&amp;$A$4,"sec=OPT","strike="&amp;SUBSTITUTE($J26&amp;"",MID(1/2,2,1),"."),"right=C","exp="&amp;IF($A$5="",$A$7,$A$5),I$4,$A$2),""))</f>
        <v/>
      </c>
      <c r="J26" s="196" t="str">
        <f>IFERROR(IF(ISNUMBER($V$1),IF(ROWS($J$5:J26)&gt;MIN(60,--$A$3),"",IF(TRUNC($V$1-MIN(60,--$A$3)/2+ROWS($J$5:J26)-1)&lt;1,"",INDEX($U$3:$U$3002,TRUNC($V$1-MIN(60,--$A$3)/2+ROWS($J$5:J26)-1)))),""),"")</f>
        <v/>
      </c>
      <c r="K26" s="207" t="str">
        <f>IF(OR(NOT(LiveOn),$J26="",IF($A$5="",$A$7,$A$5)=""),"",_xlfn.IFNA(RTD("tws.rtd",,"sym="&amp;$A$4,"sec=OPT","strike="&amp;SUBSTITUTE($J26&amp;"",MID(1/2,2,1),"."),"right=P","exp="&amp;IF($A$5="",$A$7,$A$5),K$4,$A$2),""))</f>
        <v/>
      </c>
      <c r="L26" s="208" t="str">
        <f>IF(OR(NOT(LiveOn),$J26="",IF($A$5="",$A$7,$A$5)=""),"",_xlfn.IFNA(RTD("tws.rtd",,"sym="&amp;$A$4,"sec=OPT","strike="&amp;SUBSTITUTE($J26&amp;"",MID(1/2,2,1),"."),"right=P","exp="&amp;IF($A$5="",$A$7,$A$5),L$4,$A$2),""))</f>
        <v/>
      </c>
      <c r="M26" s="208" t="str">
        <f>IF(OR(NOT(LiveOn),$J26="",IF($A$5="",$A$7,$A$5)=""),"",_xlfn.IFNA(RTD("tws.rtd",,"sym="&amp;$A$4,"sec=OPT","strike="&amp;SUBSTITUTE($J26&amp;"",MID(1/2,2,1),"."),"right=P","exp="&amp;IF($A$5="",$A$7,$A$5),M$4,$A$2),""))</f>
        <v/>
      </c>
      <c r="N26" s="207" t="str">
        <f>IF(OR(NOT(LiveOn),$J26="",IF($A$5="",$A$7,$A$5)=""),"",_xlfn.IFNA(RTD("tws.rtd",,"sym="&amp;$A$4,"sec=OPT","strike="&amp;SUBSTITUTE($J26&amp;"",MID(1/2,2,1),"."),"right=P","exp="&amp;IF($A$5="",$A$7,$A$5),N$4,$A$2),""))</f>
        <v/>
      </c>
      <c r="O26" s="207" t="str">
        <f>IF(OR(NOT(LiveOn),$J26="",IF($A$5="",$A$7,$A$5)=""),"",_xlfn.IFNA(RTD("tws.rtd",,"sym="&amp;$A$4,"sec=OPT","strike="&amp;SUBSTITUTE($J26&amp;"",MID(1/2,2,1),"."),"right=P","exp="&amp;IF($A$5="",$A$7,$A$5),O$4,$A$2),""))</f>
        <v/>
      </c>
      <c r="P26" s="206" t="str">
        <f>IF(OR(NOT(LiveOn),$J26="",IF($A$5="",$A$7,$A$5)=""),"",_xlfn.IFNA(RTD("tws.rtd",,"sym="&amp;$A$4,"sec=OPT","strike="&amp;SUBSTITUTE($J26&amp;"",MID(1/2,2,1),"."),"right=P","exp="&amp;IF($A$5="",$A$7,$A$5),"ModelImpliedVol",$A$2),""))</f>
        <v/>
      </c>
      <c r="Q26" s="209" t="str">
        <f>IF(OR(NOT(LiveOn),$J26="",IF($A$5="",$A$7,$A$5)=""),"",_xlfn.IFNA(RTD("tws.rtd",,"sym="&amp;$A$4,"sec=OPT","strike="&amp;SUBSTITUTE($J26&amp;"",MID(1/2,2,1),"."),"right=P","exp="&amp;IF($A$5="",$A$7,$A$5),"ModelDelta",$A$2),""))</f>
        <v/>
      </c>
      <c r="R26" s="198"/>
      <c r="S26" s="198"/>
      <c r="T26" s="198"/>
      <c r="U26" s="199" t="str">
        <f t="shared" si="0"/>
        <v/>
      </c>
      <c r="V26" s="198"/>
      <c r="W26" s="198" t="str">
        <f>IF(LiveOn,IFERROR(MID(","&amp;$U$1&amp;",",FIND(CHAR(1),SUBSTITUTE(","&amp;$U$1&amp;",",",",CHAR(1),ROWS($W$3:W26)))+1,FIND(CHAR(1),SUBSTITUTE(","&amp;$U$1&amp;",",",",CHAR(1),ROWS($W$3:W26)+1))-FIND(CHAR(1),SUBSTITUTE(","&amp;$U$1&amp;",",",",CHAR(1),ROWS($W$3:W26)))-1),""),"")</f>
        <v/>
      </c>
      <c r="X26" s="198"/>
    </row>
    <row r="27" spans="1:24" x14ac:dyDescent="0.45">
      <c r="A27" s="222" t="str">
        <f>IF(LiveOn,IFERROR(MID(","&amp;$U$2&amp;",",FIND(CHAR(1),SUBSTITUTE(","&amp;$U$2&amp;",",",",CHAR(1),ROWS($A$7:A27)))+1,FIND(CHAR(1),SUBSTITUTE(","&amp;$U$2&amp;",",",",CHAR(1),ROWS($A$7:A27)+1))-FIND(CHAR(1),SUBSTITUTE(","&amp;$U$2&amp;",",",",CHAR(1),ROWS($A$7:A27)))-1),""),"")</f>
        <v/>
      </c>
      <c r="C27" s="200" t="str">
        <f>IF(OR(NOT(LiveOn),$J27="",IF($A$5="",$A$7,$A$5)=""),"",_xlfn.IFNA(RTD("tws.rtd",,"sym="&amp;$A$4,"sec=OPT","strike="&amp;SUBSTITUTE($J27&amp;"",MID(1/2,2,1),"."),"right=C","exp="&amp;IF($A$5="",$A$7,$A$5),"ModelDelta",$A$2),""))</f>
        <v/>
      </c>
      <c r="D27" s="201" t="str">
        <f>IF(OR(NOT(LiveOn),$J27="",IF($A$5="",$A$7,$A$5)=""),"",_xlfn.IFNA(RTD("tws.rtd",,"sym="&amp;$A$4,"sec=OPT","strike="&amp;SUBSTITUTE($J27&amp;"",MID(1/2,2,1),"."),"right=C","exp="&amp;IF($A$5="",$A$7,$A$5),"ModelImpliedVol",$A$2),""))</f>
        <v/>
      </c>
      <c r="E27" s="198" t="str">
        <f>IF(OR(NOT(LiveOn),$J27="",IF($A$5="",$A$7,$A$5)=""),"",_xlfn.IFNA(RTD("tws.rtd",,"sym="&amp;$A$4,"sec=OPT","strike="&amp;SUBSTITUTE($J27&amp;"",MID(1/2,2,1),"."),"right=C","exp="&amp;IF($A$5="",$A$7,$A$5),E$4,$A$2),""))</f>
        <v/>
      </c>
      <c r="F27" s="198" t="str">
        <f>IF(OR(NOT(LiveOn),$J27="",IF($A$5="",$A$7,$A$5)=""),"",_xlfn.IFNA(RTD("tws.rtd",,"sym="&amp;$A$4,"sec=OPT","strike="&amp;SUBSTITUTE($J27&amp;"",MID(1/2,2,1),"."),"right=C","exp="&amp;IF($A$5="",$A$7,$A$5),F$4,$A$2),""))</f>
        <v/>
      </c>
      <c r="G27" s="202" t="str">
        <f>IF(OR(NOT(LiveOn),$J27="",IF($A$5="",$A$7,$A$5)=""),"",_xlfn.IFNA(RTD("tws.rtd",,"sym="&amp;$A$4,"sec=OPT","strike="&amp;SUBSTITUTE($J27&amp;"",MID(1/2,2,1),"."),"right=C","exp="&amp;IF($A$5="",$A$7,$A$5),G$4,$A$2),""))</f>
        <v/>
      </c>
      <c r="H27" s="202" t="str">
        <f>IF(OR(NOT(LiveOn),$J27="",IF($A$5="",$A$7,$A$5)=""),"",_xlfn.IFNA(RTD("tws.rtd",,"sym="&amp;$A$4,"sec=OPT","strike="&amp;SUBSTITUTE($J27&amp;"",MID(1/2,2,1),"."),"right=C","exp="&amp;IF($A$5="",$A$7,$A$5),H$4,$A$2),""))</f>
        <v/>
      </c>
      <c r="I27" s="198" t="str">
        <f>IF(OR(NOT(LiveOn),$J27="",IF($A$5="",$A$7,$A$5)=""),"",_xlfn.IFNA(RTD("tws.rtd",,"sym="&amp;$A$4,"sec=OPT","strike="&amp;SUBSTITUTE($J27&amp;"",MID(1/2,2,1),"."),"right=C","exp="&amp;IF($A$5="",$A$7,$A$5),I$4,$A$2),""))</f>
        <v/>
      </c>
      <c r="J27" s="194" t="str">
        <f>IFERROR(IF(ISNUMBER($V$1),IF(ROWS($J$5:J27)&gt;MIN(60,--$A$3),"",IF(TRUNC($V$1-MIN(60,--$A$3)/2+ROWS($J$5:J27)-1)&lt;1,"",INDEX($U$3:$U$3002,TRUNC($V$1-MIN(60,--$A$3)/2+ROWS($J$5:J27)-1)))),""),"")</f>
        <v/>
      </c>
      <c r="K27" s="198" t="str">
        <f>IF(OR(NOT(LiveOn),$J27="",IF($A$5="",$A$7,$A$5)=""),"",_xlfn.IFNA(RTD("tws.rtd",,"sym="&amp;$A$4,"sec=OPT","strike="&amp;SUBSTITUTE($J27&amp;"",MID(1/2,2,1),"."),"right=P","exp="&amp;IF($A$5="",$A$7,$A$5),K$4,$A$2),""))</f>
        <v/>
      </c>
      <c r="L27" s="202" t="str">
        <f>IF(OR(NOT(LiveOn),$J27="",IF($A$5="",$A$7,$A$5)=""),"",_xlfn.IFNA(RTD("tws.rtd",,"sym="&amp;$A$4,"sec=OPT","strike="&amp;SUBSTITUTE($J27&amp;"",MID(1/2,2,1),"."),"right=P","exp="&amp;IF($A$5="",$A$7,$A$5),L$4,$A$2),""))</f>
        <v/>
      </c>
      <c r="M27" s="202" t="str">
        <f>IF(OR(NOT(LiveOn),$J27="",IF($A$5="",$A$7,$A$5)=""),"",_xlfn.IFNA(RTD("tws.rtd",,"sym="&amp;$A$4,"sec=OPT","strike="&amp;SUBSTITUTE($J27&amp;"",MID(1/2,2,1),"."),"right=P","exp="&amp;IF($A$5="",$A$7,$A$5),M$4,$A$2),""))</f>
        <v/>
      </c>
      <c r="N27" s="198" t="str">
        <f>IF(OR(NOT(LiveOn),$J27="",IF($A$5="",$A$7,$A$5)=""),"",_xlfn.IFNA(RTD("tws.rtd",,"sym="&amp;$A$4,"sec=OPT","strike="&amp;SUBSTITUTE($J27&amp;"",MID(1/2,2,1),"."),"right=P","exp="&amp;IF($A$5="",$A$7,$A$5),N$4,$A$2),""))</f>
        <v/>
      </c>
      <c r="O27" s="198" t="str">
        <f>IF(OR(NOT(LiveOn),$J27="",IF($A$5="",$A$7,$A$5)=""),"",_xlfn.IFNA(RTD("tws.rtd",,"sym="&amp;$A$4,"sec=OPT","strike="&amp;SUBSTITUTE($J27&amp;"",MID(1/2,2,1),"."),"right=P","exp="&amp;IF($A$5="",$A$7,$A$5),O$4,$A$2),""))</f>
        <v/>
      </c>
      <c r="P27" s="201" t="str">
        <f>IF(OR(NOT(LiveOn),$J27="",IF($A$5="",$A$7,$A$5)=""),"",_xlfn.IFNA(RTD("tws.rtd",,"sym="&amp;$A$4,"sec=OPT","strike="&amp;SUBSTITUTE($J27&amp;"",MID(1/2,2,1),"."),"right=P","exp="&amp;IF($A$5="",$A$7,$A$5),"ModelImpliedVol",$A$2),""))</f>
        <v/>
      </c>
      <c r="Q27" s="203" t="str">
        <f>IF(OR(NOT(LiveOn),$J27="",IF($A$5="",$A$7,$A$5)=""),"",_xlfn.IFNA(RTD("tws.rtd",,"sym="&amp;$A$4,"sec=OPT","strike="&amp;SUBSTITUTE($J27&amp;"",MID(1/2,2,1),"."),"right=P","exp="&amp;IF($A$5="",$A$7,$A$5),"ModelDelta",$A$2),""))</f>
        <v/>
      </c>
      <c r="R27" s="198"/>
      <c r="S27" s="198"/>
      <c r="T27" s="198"/>
      <c r="U27" s="199" t="str">
        <f t="shared" si="0"/>
        <v/>
      </c>
      <c r="V27" s="198"/>
      <c r="W27" s="198" t="str">
        <f>IF(LiveOn,IFERROR(MID(","&amp;$U$1&amp;",",FIND(CHAR(1),SUBSTITUTE(","&amp;$U$1&amp;",",",",CHAR(1),ROWS($W$3:W27)))+1,FIND(CHAR(1),SUBSTITUTE(","&amp;$U$1&amp;",",",",CHAR(1),ROWS($W$3:W27)+1))-FIND(CHAR(1),SUBSTITUTE(","&amp;$U$1&amp;",",",",CHAR(1),ROWS($W$3:W27)))-1),""),"")</f>
        <v/>
      </c>
      <c r="X27" s="198"/>
    </row>
    <row r="28" spans="1:24" x14ac:dyDescent="0.45">
      <c r="A28" s="222" t="str">
        <f>IF(LiveOn,IFERROR(MID(","&amp;$U$2&amp;",",FIND(CHAR(1),SUBSTITUTE(","&amp;$U$2&amp;",",",",CHAR(1),ROWS($A$7:A28)))+1,FIND(CHAR(1),SUBSTITUTE(","&amp;$U$2&amp;",",",",CHAR(1),ROWS($A$7:A28)+1))-FIND(CHAR(1),SUBSTITUTE(","&amp;$U$2&amp;",",",",CHAR(1),ROWS($A$7:A28)))-1),""),"")</f>
        <v/>
      </c>
      <c r="C28" s="205" t="str">
        <f>IF(OR(NOT(LiveOn),$J28="",IF($A$5="",$A$7,$A$5)=""),"",_xlfn.IFNA(RTD("tws.rtd",,"sym="&amp;$A$4,"sec=OPT","strike="&amp;SUBSTITUTE($J28&amp;"",MID(1/2,2,1),"."),"right=C","exp="&amp;IF($A$5="",$A$7,$A$5),"ModelDelta",$A$2),""))</f>
        <v/>
      </c>
      <c r="D28" s="206" t="str">
        <f>IF(OR(NOT(LiveOn),$J28="",IF($A$5="",$A$7,$A$5)=""),"",_xlfn.IFNA(RTD("tws.rtd",,"sym="&amp;$A$4,"sec=OPT","strike="&amp;SUBSTITUTE($J28&amp;"",MID(1/2,2,1),"."),"right=C","exp="&amp;IF($A$5="",$A$7,$A$5),"ModelImpliedVol",$A$2),""))</f>
        <v/>
      </c>
      <c r="E28" s="207" t="str">
        <f>IF(OR(NOT(LiveOn),$J28="",IF($A$5="",$A$7,$A$5)=""),"",_xlfn.IFNA(RTD("tws.rtd",,"sym="&amp;$A$4,"sec=OPT","strike="&amp;SUBSTITUTE($J28&amp;"",MID(1/2,2,1),"."),"right=C","exp="&amp;IF($A$5="",$A$7,$A$5),E$4,$A$2),""))</f>
        <v/>
      </c>
      <c r="F28" s="207" t="str">
        <f>IF(OR(NOT(LiveOn),$J28="",IF($A$5="",$A$7,$A$5)=""),"",_xlfn.IFNA(RTD("tws.rtd",,"sym="&amp;$A$4,"sec=OPT","strike="&amp;SUBSTITUTE($J28&amp;"",MID(1/2,2,1),"."),"right=C","exp="&amp;IF($A$5="",$A$7,$A$5),F$4,$A$2),""))</f>
        <v/>
      </c>
      <c r="G28" s="208" t="str">
        <f>IF(OR(NOT(LiveOn),$J28="",IF($A$5="",$A$7,$A$5)=""),"",_xlfn.IFNA(RTD("tws.rtd",,"sym="&amp;$A$4,"sec=OPT","strike="&amp;SUBSTITUTE($J28&amp;"",MID(1/2,2,1),"."),"right=C","exp="&amp;IF($A$5="",$A$7,$A$5),G$4,$A$2),""))</f>
        <v/>
      </c>
      <c r="H28" s="208" t="str">
        <f>IF(OR(NOT(LiveOn),$J28="",IF($A$5="",$A$7,$A$5)=""),"",_xlfn.IFNA(RTD("tws.rtd",,"sym="&amp;$A$4,"sec=OPT","strike="&amp;SUBSTITUTE($J28&amp;"",MID(1/2,2,1),"."),"right=C","exp="&amp;IF($A$5="",$A$7,$A$5),H$4,$A$2),""))</f>
        <v/>
      </c>
      <c r="I28" s="207" t="str">
        <f>IF(OR(NOT(LiveOn),$J28="",IF($A$5="",$A$7,$A$5)=""),"",_xlfn.IFNA(RTD("tws.rtd",,"sym="&amp;$A$4,"sec=OPT","strike="&amp;SUBSTITUTE($J28&amp;"",MID(1/2,2,1),"."),"right=C","exp="&amp;IF($A$5="",$A$7,$A$5),I$4,$A$2),""))</f>
        <v/>
      </c>
      <c r="J28" s="196" t="str">
        <f>IFERROR(IF(ISNUMBER($V$1),IF(ROWS($J$5:J28)&gt;MIN(60,--$A$3),"",IF(TRUNC($V$1-MIN(60,--$A$3)/2+ROWS($J$5:J28)-1)&lt;1,"",INDEX($U$3:$U$3002,TRUNC($V$1-MIN(60,--$A$3)/2+ROWS($J$5:J28)-1)))),""),"")</f>
        <v/>
      </c>
      <c r="K28" s="207" t="str">
        <f>IF(OR(NOT(LiveOn),$J28="",IF($A$5="",$A$7,$A$5)=""),"",_xlfn.IFNA(RTD("tws.rtd",,"sym="&amp;$A$4,"sec=OPT","strike="&amp;SUBSTITUTE($J28&amp;"",MID(1/2,2,1),"."),"right=P","exp="&amp;IF($A$5="",$A$7,$A$5),K$4,$A$2),""))</f>
        <v/>
      </c>
      <c r="L28" s="208" t="str">
        <f>IF(OR(NOT(LiveOn),$J28="",IF($A$5="",$A$7,$A$5)=""),"",_xlfn.IFNA(RTD("tws.rtd",,"sym="&amp;$A$4,"sec=OPT","strike="&amp;SUBSTITUTE($J28&amp;"",MID(1/2,2,1),"."),"right=P","exp="&amp;IF($A$5="",$A$7,$A$5),L$4,$A$2),""))</f>
        <v/>
      </c>
      <c r="M28" s="208" t="str">
        <f>IF(OR(NOT(LiveOn),$J28="",IF($A$5="",$A$7,$A$5)=""),"",_xlfn.IFNA(RTD("tws.rtd",,"sym="&amp;$A$4,"sec=OPT","strike="&amp;SUBSTITUTE($J28&amp;"",MID(1/2,2,1),"."),"right=P","exp="&amp;IF($A$5="",$A$7,$A$5),M$4,$A$2),""))</f>
        <v/>
      </c>
      <c r="N28" s="207" t="str">
        <f>IF(OR(NOT(LiveOn),$J28="",IF($A$5="",$A$7,$A$5)=""),"",_xlfn.IFNA(RTD("tws.rtd",,"sym="&amp;$A$4,"sec=OPT","strike="&amp;SUBSTITUTE($J28&amp;"",MID(1/2,2,1),"."),"right=P","exp="&amp;IF($A$5="",$A$7,$A$5),N$4,$A$2),""))</f>
        <v/>
      </c>
      <c r="O28" s="207" t="str">
        <f>IF(OR(NOT(LiveOn),$J28="",IF($A$5="",$A$7,$A$5)=""),"",_xlfn.IFNA(RTD("tws.rtd",,"sym="&amp;$A$4,"sec=OPT","strike="&amp;SUBSTITUTE($J28&amp;"",MID(1/2,2,1),"."),"right=P","exp="&amp;IF($A$5="",$A$7,$A$5),O$4,$A$2),""))</f>
        <v/>
      </c>
      <c r="P28" s="206" t="str">
        <f>IF(OR(NOT(LiveOn),$J28="",IF($A$5="",$A$7,$A$5)=""),"",_xlfn.IFNA(RTD("tws.rtd",,"sym="&amp;$A$4,"sec=OPT","strike="&amp;SUBSTITUTE($J28&amp;"",MID(1/2,2,1),"."),"right=P","exp="&amp;IF($A$5="",$A$7,$A$5),"ModelImpliedVol",$A$2),""))</f>
        <v/>
      </c>
      <c r="Q28" s="209" t="str">
        <f>IF(OR(NOT(LiveOn),$J28="",IF($A$5="",$A$7,$A$5)=""),"",_xlfn.IFNA(RTD("tws.rtd",,"sym="&amp;$A$4,"sec=OPT","strike="&amp;SUBSTITUTE($J28&amp;"",MID(1/2,2,1),"."),"right=P","exp="&amp;IF($A$5="",$A$7,$A$5),"ModelDelta",$A$2),""))</f>
        <v/>
      </c>
      <c r="R28" s="198"/>
      <c r="S28" s="198"/>
      <c r="T28" s="198"/>
      <c r="U28" s="199" t="str">
        <f t="shared" si="0"/>
        <v/>
      </c>
      <c r="V28" s="198"/>
      <c r="W28" s="198" t="str">
        <f>IF(LiveOn,IFERROR(MID(","&amp;$U$1&amp;",",FIND(CHAR(1),SUBSTITUTE(","&amp;$U$1&amp;",",",",CHAR(1),ROWS($W$3:W28)))+1,FIND(CHAR(1),SUBSTITUTE(","&amp;$U$1&amp;",",",",CHAR(1),ROWS($W$3:W28)+1))-FIND(CHAR(1),SUBSTITUTE(","&amp;$U$1&amp;",",",",CHAR(1),ROWS($W$3:W28)))-1),""),"")</f>
        <v/>
      </c>
      <c r="X28" s="198"/>
    </row>
    <row r="29" spans="1:24" x14ac:dyDescent="0.45">
      <c r="A29" s="222" t="str">
        <f>IF(LiveOn,IFERROR(MID(","&amp;$U$2&amp;",",FIND(CHAR(1),SUBSTITUTE(","&amp;$U$2&amp;",",",",CHAR(1),ROWS($A$7:A29)))+1,FIND(CHAR(1),SUBSTITUTE(","&amp;$U$2&amp;",",",",CHAR(1),ROWS($A$7:A29)+1))-FIND(CHAR(1),SUBSTITUTE(","&amp;$U$2&amp;",",",",CHAR(1),ROWS($A$7:A29)))-1),""),"")</f>
        <v/>
      </c>
      <c r="C29" s="200" t="str">
        <f>IF(OR(NOT(LiveOn),$J29="",IF($A$5="",$A$7,$A$5)=""),"",_xlfn.IFNA(RTD("tws.rtd",,"sym="&amp;$A$4,"sec=OPT","strike="&amp;SUBSTITUTE($J29&amp;"",MID(1/2,2,1),"."),"right=C","exp="&amp;IF($A$5="",$A$7,$A$5),"ModelDelta",$A$2),""))</f>
        <v/>
      </c>
      <c r="D29" s="201" t="str">
        <f>IF(OR(NOT(LiveOn),$J29="",IF($A$5="",$A$7,$A$5)=""),"",_xlfn.IFNA(RTD("tws.rtd",,"sym="&amp;$A$4,"sec=OPT","strike="&amp;SUBSTITUTE($J29&amp;"",MID(1/2,2,1),"."),"right=C","exp="&amp;IF($A$5="",$A$7,$A$5),"ModelImpliedVol",$A$2),""))</f>
        <v/>
      </c>
      <c r="E29" s="198" t="str">
        <f>IF(OR(NOT(LiveOn),$J29="",IF($A$5="",$A$7,$A$5)=""),"",_xlfn.IFNA(RTD("tws.rtd",,"sym="&amp;$A$4,"sec=OPT","strike="&amp;SUBSTITUTE($J29&amp;"",MID(1/2,2,1),"."),"right=C","exp="&amp;IF($A$5="",$A$7,$A$5),E$4,$A$2),""))</f>
        <v/>
      </c>
      <c r="F29" s="198" t="str">
        <f>IF(OR(NOT(LiveOn),$J29="",IF($A$5="",$A$7,$A$5)=""),"",_xlfn.IFNA(RTD("tws.rtd",,"sym="&amp;$A$4,"sec=OPT","strike="&amp;SUBSTITUTE($J29&amp;"",MID(1/2,2,1),"."),"right=C","exp="&amp;IF($A$5="",$A$7,$A$5),F$4,$A$2),""))</f>
        <v/>
      </c>
      <c r="G29" s="202" t="str">
        <f>IF(OR(NOT(LiveOn),$J29="",IF($A$5="",$A$7,$A$5)=""),"",_xlfn.IFNA(RTD("tws.rtd",,"sym="&amp;$A$4,"sec=OPT","strike="&amp;SUBSTITUTE($J29&amp;"",MID(1/2,2,1),"."),"right=C","exp="&amp;IF($A$5="",$A$7,$A$5),G$4,$A$2),""))</f>
        <v/>
      </c>
      <c r="H29" s="202" t="str">
        <f>IF(OR(NOT(LiveOn),$J29="",IF($A$5="",$A$7,$A$5)=""),"",_xlfn.IFNA(RTD("tws.rtd",,"sym="&amp;$A$4,"sec=OPT","strike="&amp;SUBSTITUTE($J29&amp;"",MID(1/2,2,1),"."),"right=C","exp="&amp;IF($A$5="",$A$7,$A$5),H$4,$A$2),""))</f>
        <v/>
      </c>
      <c r="I29" s="198" t="str">
        <f>IF(OR(NOT(LiveOn),$J29="",IF($A$5="",$A$7,$A$5)=""),"",_xlfn.IFNA(RTD("tws.rtd",,"sym="&amp;$A$4,"sec=OPT","strike="&amp;SUBSTITUTE($J29&amp;"",MID(1/2,2,1),"."),"right=C","exp="&amp;IF($A$5="",$A$7,$A$5),I$4,$A$2),""))</f>
        <v/>
      </c>
      <c r="J29" s="194" t="str">
        <f>IFERROR(IF(ISNUMBER($V$1),IF(ROWS($J$5:J29)&gt;MIN(60,--$A$3),"",IF(TRUNC($V$1-MIN(60,--$A$3)/2+ROWS($J$5:J29)-1)&lt;1,"",INDEX($U$3:$U$3002,TRUNC($V$1-MIN(60,--$A$3)/2+ROWS($J$5:J29)-1)))),""),"")</f>
        <v/>
      </c>
      <c r="K29" s="198" t="str">
        <f>IF(OR(NOT(LiveOn),$J29="",IF($A$5="",$A$7,$A$5)=""),"",_xlfn.IFNA(RTD("tws.rtd",,"sym="&amp;$A$4,"sec=OPT","strike="&amp;SUBSTITUTE($J29&amp;"",MID(1/2,2,1),"."),"right=P","exp="&amp;IF($A$5="",$A$7,$A$5),K$4,$A$2),""))</f>
        <v/>
      </c>
      <c r="L29" s="202" t="str">
        <f>IF(OR(NOT(LiveOn),$J29="",IF($A$5="",$A$7,$A$5)=""),"",_xlfn.IFNA(RTD("tws.rtd",,"sym="&amp;$A$4,"sec=OPT","strike="&amp;SUBSTITUTE($J29&amp;"",MID(1/2,2,1),"."),"right=P","exp="&amp;IF($A$5="",$A$7,$A$5),L$4,$A$2),""))</f>
        <v/>
      </c>
      <c r="M29" s="202" t="str">
        <f>IF(OR(NOT(LiveOn),$J29="",IF($A$5="",$A$7,$A$5)=""),"",_xlfn.IFNA(RTD("tws.rtd",,"sym="&amp;$A$4,"sec=OPT","strike="&amp;SUBSTITUTE($J29&amp;"",MID(1/2,2,1),"."),"right=P","exp="&amp;IF($A$5="",$A$7,$A$5),M$4,$A$2),""))</f>
        <v/>
      </c>
      <c r="N29" s="198" t="str">
        <f>IF(OR(NOT(LiveOn),$J29="",IF($A$5="",$A$7,$A$5)=""),"",_xlfn.IFNA(RTD("tws.rtd",,"sym="&amp;$A$4,"sec=OPT","strike="&amp;SUBSTITUTE($J29&amp;"",MID(1/2,2,1),"."),"right=P","exp="&amp;IF($A$5="",$A$7,$A$5),N$4,$A$2),""))</f>
        <v/>
      </c>
      <c r="O29" s="198" t="str">
        <f>IF(OR(NOT(LiveOn),$J29="",IF($A$5="",$A$7,$A$5)=""),"",_xlfn.IFNA(RTD("tws.rtd",,"sym="&amp;$A$4,"sec=OPT","strike="&amp;SUBSTITUTE($J29&amp;"",MID(1/2,2,1),"."),"right=P","exp="&amp;IF($A$5="",$A$7,$A$5),O$4,$A$2),""))</f>
        <v/>
      </c>
      <c r="P29" s="201" t="str">
        <f>IF(OR(NOT(LiveOn),$J29="",IF($A$5="",$A$7,$A$5)=""),"",_xlfn.IFNA(RTD("tws.rtd",,"sym="&amp;$A$4,"sec=OPT","strike="&amp;SUBSTITUTE($J29&amp;"",MID(1/2,2,1),"."),"right=P","exp="&amp;IF($A$5="",$A$7,$A$5),"ModelImpliedVol",$A$2),""))</f>
        <v/>
      </c>
      <c r="Q29" s="203" t="str">
        <f>IF(OR(NOT(LiveOn),$J29="",IF($A$5="",$A$7,$A$5)=""),"",_xlfn.IFNA(RTD("tws.rtd",,"sym="&amp;$A$4,"sec=OPT","strike="&amp;SUBSTITUTE($J29&amp;"",MID(1/2,2,1),"."),"right=P","exp="&amp;IF($A$5="",$A$7,$A$5),"ModelDelta",$A$2),""))</f>
        <v/>
      </c>
      <c r="R29" s="198"/>
      <c r="S29" s="198"/>
      <c r="T29" s="198"/>
      <c r="U29" s="199" t="str">
        <f t="shared" si="0"/>
        <v/>
      </c>
      <c r="V29" s="198"/>
      <c r="W29" s="198" t="str">
        <f>IF(LiveOn,IFERROR(MID(","&amp;$U$1&amp;",",FIND(CHAR(1),SUBSTITUTE(","&amp;$U$1&amp;",",",",CHAR(1),ROWS($W$3:W29)))+1,FIND(CHAR(1),SUBSTITUTE(","&amp;$U$1&amp;",",",",CHAR(1),ROWS($W$3:W29)+1))-FIND(CHAR(1),SUBSTITUTE(","&amp;$U$1&amp;",",",",CHAR(1),ROWS($W$3:W29)))-1),""),"")</f>
        <v/>
      </c>
      <c r="X29" s="198"/>
    </row>
    <row r="30" spans="1:24" x14ac:dyDescent="0.45">
      <c r="A30" s="222" t="str">
        <f>IF(LiveOn,IFERROR(MID(","&amp;$U$2&amp;",",FIND(CHAR(1),SUBSTITUTE(","&amp;$U$2&amp;",",",",CHAR(1),ROWS($A$7:A30)))+1,FIND(CHAR(1),SUBSTITUTE(","&amp;$U$2&amp;",",",",CHAR(1),ROWS($A$7:A30)+1))-FIND(CHAR(1),SUBSTITUTE(","&amp;$U$2&amp;",",",",CHAR(1),ROWS($A$7:A30)))-1),""),"")</f>
        <v/>
      </c>
      <c r="C30" s="205" t="str">
        <f>IF(OR(NOT(LiveOn),$J30="",IF($A$5="",$A$7,$A$5)=""),"",_xlfn.IFNA(RTD("tws.rtd",,"sym="&amp;$A$4,"sec=OPT","strike="&amp;SUBSTITUTE($J30&amp;"",MID(1/2,2,1),"."),"right=C","exp="&amp;IF($A$5="",$A$7,$A$5),"ModelDelta",$A$2),""))</f>
        <v/>
      </c>
      <c r="D30" s="206" t="str">
        <f>IF(OR(NOT(LiveOn),$J30="",IF($A$5="",$A$7,$A$5)=""),"",_xlfn.IFNA(RTD("tws.rtd",,"sym="&amp;$A$4,"sec=OPT","strike="&amp;SUBSTITUTE($J30&amp;"",MID(1/2,2,1),"."),"right=C","exp="&amp;IF($A$5="",$A$7,$A$5),"ModelImpliedVol",$A$2),""))</f>
        <v/>
      </c>
      <c r="E30" s="207" t="str">
        <f>IF(OR(NOT(LiveOn),$J30="",IF($A$5="",$A$7,$A$5)=""),"",_xlfn.IFNA(RTD("tws.rtd",,"sym="&amp;$A$4,"sec=OPT","strike="&amp;SUBSTITUTE($J30&amp;"",MID(1/2,2,1),"."),"right=C","exp="&amp;IF($A$5="",$A$7,$A$5),E$4,$A$2),""))</f>
        <v/>
      </c>
      <c r="F30" s="207" t="str">
        <f>IF(OR(NOT(LiveOn),$J30="",IF($A$5="",$A$7,$A$5)=""),"",_xlfn.IFNA(RTD("tws.rtd",,"sym="&amp;$A$4,"sec=OPT","strike="&amp;SUBSTITUTE($J30&amp;"",MID(1/2,2,1),"."),"right=C","exp="&amp;IF($A$5="",$A$7,$A$5),F$4,$A$2),""))</f>
        <v/>
      </c>
      <c r="G30" s="208" t="str">
        <f>IF(OR(NOT(LiveOn),$J30="",IF($A$5="",$A$7,$A$5)=""),"",_xlfn.IFNA(RTD("tws.rtd",,"sym="&amp;$A$4,"sec=OPT","strike="&amp;SUBSTITUTE($J30&amp;"",MID(1/2,2,1),"."),"right=C","exp="&amp;IF($A$5="",$A$7,$A$5),G$4,$A$2),""))</f>
        <v/>
      </c>
      <c r="H30" s="208" t="str">
        <f>IF(OR(NOT(LiveOn),$J30="",IF($A$5="",$A$7,$A$5)=""),"",_xlfn.IFNA(RTD("tws.rtd",,"sym="&amp;$A$4,"sec=OPT","strike="&amp;SUBSTITUTE($J30&amp;"",MID(1/2,2,1),"."),"right=C","exp="&amp;IF($A$5="",$A$7,$A$5),H$4,$A$2),""))</f>
        <v/>
      </c>
      <c r="I30" s="207" t="str">
        <f>IF(OR(NOT(LiveOn),$J30="",IF($A$5="",$A$7,$A$5)=""),"",_xlfn.IFNA(RTD("tws.rtd",,"sym="&amp;$A$4,"sec=OPT","strike="&amp;SUBSTITUTE($J30&amp;"",MID(1/2,2,1),"."),"right=C","exp="&amp;IF($A$5="",$A$7,$A$5),I$4,$A$2),""))</f>
        <v/>
      </c>
      <c r="J30" s="196" t="str">
        <f>IFERROR(IF(ISNUMBER($V$1),IF(ROWS($J$5:J30)&gt;MIN(60,--$A$3),"",IF(TRUNC($V$1-MIN(60,--$A$3)/2+ROWS($J$5:J30)-1)&lt;1,"",INDEX($U$3:$U$3002,TRUNC($V$1-MIN(60,--$A$3)/2+ROWS($J$5:J30)-1)))),""),"")</f>
        <v/>
      </c>
      <c r="K30" s="207" t="str">
        <f>IF(OR(NOT(LiveOn),$J30="",IF($A$5="",$A$7,$A$5)=""),"",_xlfn.IFNA(RTD("tws.rtd",,"sym="&amp;$A$4,"sec=OPT","strike="&amp;SUBSTITUTE($J30&amp;"",MID(1/2,2,1),"."),"right=P","exp="&amp;IF($A$5="",$A$7,$A$5),K$4,$A$2),""))</f>
        <v/>
      </c>
      <c r="L30" s="208" t="str">
        <f>IF(OR(NOT(LiveOn),$J30="",IF($A$5="",$A$7,$A$5)=""),"",_xlfn.IFNA(RTD("tws.rtd",,"sym="&amp;$A$4,"sec=OPT","strike="&amp;SUBSTITUTE($J30&amp;"",MID(1/2,2,1),"."),"right=P","exp="&amp;IF($A$5="",$A$7,$A$5),L$4,$A$2),""))</f>
        <v/>
      </c>
      <c r="M30" s="208" t="str">
        <f>IF(OR(NOT(LiveOn),$J30="",IF($A$5="",$A$7,$A$5)=""),"",_xlfn.IFNA(RTD("tws.rtd",,"sym="&amp;$A$4,"sec=OPT","strike="&amp;SUBSTITUTE($J30&amp;"",MID(1/2,2,1),"."),"right=P","exp="&amp;IF($A$5="",$A$7,$A$5),M$4,$A$2),""))</f>
        <v/>
      </c>
      <c r="N30" s="207" t="str">
        <f>IF(OR(NOT(LiveOn),$J30="",IF($A$5="",$A$7,$A$5)=""),"",_xlfn.IFNA(RTD("tws.rtd",,"sym="&amp;$A$4,"sec=OPT","strike="&amp;SUBSTITUTE($J30&amp;"",MID(1/2,2,1),"."),"right=P","exp="&amp;IF($A$5="",$A$7,$A$5),N$4,$A$2),""))</f>
        <v/>
      </c>
      <c r="O30" s="207" t="str">
        <f>IF(OR(NOT(LiveOn),$J30="",IF($A$5="",$A$7,$A$5)=""),"",_xlfn.IFNA(RTD("tws.rtd",,"sym="&amp;$A$4,"sec=OPT","strike="&amp;SUBSTITUTE($J30&amp;"",MID(1/2,2,1),"."),"right=P","exp="&amp;IF($A$5="",$A$7,$A$5),O$4,$A$2),""))</f>
        <v/>
      </c>
      <c r="P30" s="206" t="str">
        <f>IF(OR(NOT(LiveOn),$J30="",IF($A$5="",$A$7,$A$5)=""),"",_xlfn.IFNA(RTD("tws.rtd",,"sym="&amp;$A$4,"sec=OPT","strike="&amp;SUBSTITUTE($J30&amp;"",MID(1/2,2,1),"."),"right=P","exp="&amp;IF($A$5="",$A$7,$A$5),"ModelImpliedVol",$A$2),""))</f>
        <v/>
      </c>
      <c r="Q30" s="209" t="str">
        <f>IF(OR(NOT(LiveOn),$J30="",IF($A$5="",$A$7,$A$5)=""),"",_xlfn.IFNA(RTD("tws.rtd",,"sym="&amp;$A$4,"sec=OPT","strike="&amp;SUBSTITUTE($J30&amp;"",MID(1/2,2,1),"."),"right=P","exp="&amp;IF($A$5="",$A$7,$A$5),"ModelDelta",$A$2),""))</f>
        <v/>
      </c>
      <c r="R30" s="198"/>
      <c r="S30" s="198"/>
      <c r="T30" s="198"/>
      <c r="U30" s="199" t="str">
        <f t="shared" si="0"/>
        <v/>
      </c>
      <c r="V30" s="198"/>
      <c r="W30" s="198" t="str">
        <f>IF(LiveOn,IFERROR(MID(","&amp;$U$1&amp;",",FIND(CHAR(1),SUBSTITUTE(","&amp;$U$1&amp;",",",",CHAR(1),ROWS($W$3:W30)))+1,FIND(CHAR(1),SUBSTITUTE(","&amp;$U$1&amp;",",",",CHAR(1),ROWS($W$3:W30)+1))-FIND(CHAR(1),SUBSTITUTE(","&amp;$U$1&amp;",",",",CHAR(1),ROWS($W$3:W30)))-1),""),"")</f>
        <v/>
      </c>
      <c r="X30" s="198"/>
    </row>
    <row r="31" spans="1:24" x14ac:dyDescent="0.45">
      <c r="A31" s="222" t="str">
        <f>IF(LiveOn,IFERROR(MID(","&amp;$U$2&amp;",",FIND(CHAR(1),SUBSTITUTE(","&amp;$U$2&amp;",",",",CHAR(1),ROWS($A$7:A31)))+1,FIND(CHAR(1),SUBSTITUTE(","&amp;$U$2&amp;",",",",CHAR(1),ROWS($A$7:A31)+1))-FIND(CHAR(1),SUBSTITUTE(","&amp;$U$2&amp;",",",",CHAR(1),ROWS($A$7:A31)))-1),""),"")</f>
        <v/>
      </c>
      <c r="C31" s="200" t="str">
        <f>IF(OR(NOT(LiveOn),$J31="",IF($A$5="",$A$7,$A$5)=""),"",_xlfn.IFNA(RTD("tws.rtd",,"sym="&amp;$A$4,"sec=OPT","strike="&amp;SUBSTITUTE($J31&amp;"",MID(1/2,2,1),"."),"right=C","exp="&amp;IF($A$5="",$A$7,$A$5),"ModelDelta",$A$2),""))</f>
        <v/>
      </c>
      <c r="D31" s="201" t="str">
        <f>IF(OR(NOT(LiveOn),$J31="",IF($A$5="",$A$7,$A$5)=""),"",_xlfn.IFNA(RTD("tws.rtd",,"sym="&amp;$A$4,"sec=OPT","strike="&amp;SUBSTITUTE($J31&amp;"",MID(1/2,2,1),"."),"right=C","exp="&amp;IF($A$5="",$A$7,$A$5),"ModelImpliedVol",$A$2),""))</f>
        <v/>
      </c>
      <c r="E31" s="198" t="str">
        <f>IF(OR(NOT(LiveOn),$J31="",IF($A$5="",$A$7,$A$5)=""),"",_xlfn.IFNA(RTD("tws.rtd",,"sym="&amp;$A$4,"sec=OPT","strike="&amp;SUBSTITUTE($J31&amp;"",MID(1/2,2,1),"."),"right=C","exp="&amp;IF($A$5="",$A$7,$A$5),E$4,$A$2),""))</f>
        <v/>
      </c>
      <c r="F31" s="198" t="str">
        <f>IF(OR(NOT(LiveOn),$J31="",IF($A$5="",$A$7,$A$5)=""),"",_xlfn.IFNA(RTD("tws.rtd",,"sym="&amp;$A$4,"sec=OPT","strike="&amp;SUBSTITUTE($J31&amp;"",MID(1/2,2,1),"."),"right=C","exp="&amp;IF($A$5="",$A$7,$A$5),F$4,$A$2),""))</f>
        <v/>
      </c>
      <c r="G31" s="202" t="str">
        <f>IF(OR(NOT(LiveOn),$J31="",IF($A$5="",$A$7,$A$5)=""),"",_xlfn.IFNA(RTD("tws.rtd",,"sym="&amp;$A$4,"sec=OPT","strike="&amp;SUBSTITUTE($J31&amp;"",MID(1/2,2,1),"."),"right=C","exp="&amp;IF($A$5="",$A$7,$A$5),G$4,$A$2),""))</f>
        <v/>
      </c>
      <c r="H31" s="202" t="str">
        <f>IF(OR(NOT(LiveOn),$J31="",IF($A$5="",$A$7,$A$5)=""),"",_xlfn.IFNA(RTD("tws.rtd",,"sym="&amp;$A$4,"sec=OPT","strike="&amp;SUBSTITUTE($J31&amp;"",MID(1/2,2,1),"."),"right=C","exp="&amp;IF($A$5="",$A$7,$A$5),H$4,$A$2),""))</f>
        <v/>
      </c>
      <c r="I31" s="198" t="str">
        <f>IF(OR(NOT(LiveOn),$J31="",IF($A$5="",$A$7,$A$5)=""),"",_xlfn.IFNA(RTD("tws.rtd",,"sym="&amp;$A$4,"sec=OPT","strike="&amp;SUBSTITUTE($J31&amp;"",MID(1/2,2,1),"."),"right=C","exp="&amp;IF($A$5="",$A$7,$A$5),I$4,$A$2),""))</f>
        <v/>
      </c>
      <c r="J31" s="194" t="str">
        <f>IFERROR(IF(ISNUMBER($V$1),IF(ROWS($J$5:J31)&gt;MIN(60,--$A$3),"",IF(TRUNC($V$1-MIN(60,--$A$3)/2+ROWS($J$5:J31)-1)&lt;1,"",INDEX($U$3:$U$3002,TRUNC($V$1-MIN(60,--$A$3)/2+ROWS($J$5:J31)-1)))),""),"")</f>
        <v/>
      </c>
      <c r="K31" s="198" t="str">
        <f>IF(OR(NOT(LiveOn),$J31="",IF($A$5="",$A$7,$A$5)=""),"",_xlfn.IFNA(RTD("tws.rtd",,"sym="&amp;$A$4,"sec=OPT","strike="&amp;SUBSTITUTE($J31&amp;"",MID(1/2,2,1),"."),"right=P","exp="&amp;IF($A$5="",$A$7,$A$5),K$4,$A$2),""))</f>
        <v/>
      </c>
      <c r="L31" s="202" t="str">
        <f>IF(OR(NOT(LiveOn),$J31="",IF($A$5="",$A$7,$A$5)=""),"",_xlfn.IFNA(RTD("tws.rtd",,"sym="&amp;$A$4,"sec=OPT","strike="&amp;SUBSTITUTE($J31&amp;"",MID(1/2,2,1),"."),"right=P","exp="&amp;IF($A$5="",$A$7,$A$5),L$4,$A$2),""))</f>
        <v/>
      </c>
      <c r="M31" s="202" t="str">
        <f>IF(OR(NOT(LiveOn),$J31="",IF($A$5="",$A$7,$A$5)=""),"",_xlfn.IFNA(RTD("tws.rtd",,"sym="&amp;$A$4,"sec=OPT","strike="&amp;SUBSTITUTE($J31&amp;"",MID(1/2,2,1),"."),"right=P","exp="&amp;IF($A$5="",$A$7,$A$5),M$4,$A$2),""))</f>
        <v/>
      </c>
      <c r="N31" s="198" t="str">
        <f>IF(OR(NOT(LiveOn),$J31="",IF($A$5="",$A$7,$A$5)=""),"",_xlfn.IFNA(RTD("tws.rtd",,"sym="&amp;$A$4,"sec=OPT","strike="&amp;SUBSTITUTE($J31&amp;"",MID(1/2,2,1),"."),"right=P","exp="&amp;IF($A$5="",$A$7,$A$5),N$4,$A$2),""))</f>
        <v/>
      </c>
      <c r="O31" s="198" t="str">
        <f>IF(OR(NOT(LiveOn),$J31="",IF($A$5="",$A$7,$A$5)=""),"",_xlfn.IFNA(RTD("tws.rtd",,"sym="&amp;$A$4,"sec=OPT","strike="&amp;SUBSTITUTE($J31&amp;"",MID(1/2,2,1),"."),"right=P","exp="&amp;IF($A$5="",$A$7,$A$5),O$4,$A$2),""))</f>
        <v/>
      </c>
      <c r="P31" s="201" t="str">
        <f>IF(OR(NOT(LiveOn),$J31="",IF($A$5="",$A$7,$A$5)=""),"",_xlfn.IFNA(RTD("tws.rtd",,"sym="&amp;$A$4,"sec=OPT","strike="&amp;SUBSTITUTE($J31&amp;"",MID(1/2,2,1),"."),"right=P","exp="&amp;IF($A$5="",$A$7,$A$5),"ModelImpliedVol",$A$2),""))</f>
        <v/>
      </c>
      <c r="Q31" s="203" t="str">
        <f>IF(OR(NOT(LiveOn),$J31="",IF($A$5="",$A$7,$A$5)=""),"",_xlfn.IFNA(RTD("tws.rtd",,"sym="&amp;$A$4,"sec=OPT","strike="&amp;SUBSTITUTE($J31&amp;"",MID(1/2,2,1),"."),"right=P","exp="&amp;IF($A$5="",$A$7,$A$5),"ModelDelta",$A$2),""))</f>
        <v/>
      </c>
      <c r="R31" s="198"/>
      <c r="S31" s="198"/>
      <c r="T31" s="198"/>
      <c r="U31" s="199" t="str">
        <f t="shared" si="0"/>
        <v/>
      </c>
      <c r="V31" s="198"/>
      <c r="W31" s="198" t="str">
        <f>IF(LiveOn,IFERROR(MID(","&amp;$U$1&amp;",",FIND(CHAR(1),SUBSTITUTE(","&amp;$U$1&amp;",",",",CHAR(1),ROWS($W$3:W31)))+1,FIND(CHAR(1),SUBSTITUTE(","&amp;$U$1&amp;",",",",CHAR(1),ROWS($W$3:W31)+1))-FIND(CHAR(1),SUBSTITUTE(","&amp;$U$1&amp;",",",",CHAR(1),ROWS($W$3:W31)))-1),""),"")</f>
        <v/>
      </c>
      <c r="X31" s="198"/>
    </row>
    <row r="32" spans="1:24" x14ac:dyDescent="0.45">
      <c r="A32" s="222" t="str">
        <f>IF(LiveOn,IFERROR(MID(","&amp;$U$2&amp;",",FIND(CHAR(1),SUBSTITUTE(","&amp;$U$2&amp;",",",",CHAR(1),ROWS($A$7:A32)))+1,FIND(CHAR(1),SUBSTITUTE(","&amp;$U$2&amp;",",",",CHAR(1),ROWS($A$7:A32)+1))-FIND(CHAR(1),SUBSTITUTE(","&amp;$U$2&amp;",",",",CHAR(1),ROWS($A$7:A32)))-1),""),"")</f>
        <v/>
      </c>
      <c r="C32" s="205" t="str">
        <f>IF(OR(NOT(LiveOn),$J32="",IF($A$5="",$A$7,$A$5)=""),"",_xlfn.IFNA(RTD("tws.rtd",,"sym="&amp;$A$4,"sec=OPT","strike="&amp;SUBSTITUTE($J32&amp;"",MID(1/2,2,1),"."),"right=C","exp="&amp;IF($A$5="",$A$7,$A$5),"ModelDelta",$A$2),""))</f>
        <v/>
      </c>
      <c r="D32" s="206" t="str">
        <f>IF(OR(NOT(LiveOn),$J32="",IF($A$5="",$A$7,$A$5)=""),"",_xlfn.IFNA(RTD("tws.rtd",,"sym="&amp;$A$4,"sec=OPT","strike="&amp;SUBSTITUTE($J32&amp;"",MID(1/2,2,1),"."),"right=C","exp="&amp;IF($A$5="",$A$7,$A$5),"ModelImpliedVol",$A$2),""))</f>
        <v/>
      </c>
      <c r="E32" s="207" t="str">
        <f>IF(OR(NOT(LiveOn),$J32="",IF($A$5="",$A$7,$A$5)=""),"",_xlfn.IFNA(RTD("tws.rtd",,"sym="&amp;$A$4,"sec=OPT","strike="&amp;SUBSTITUTE($J32&amp;"",MID(1/2,2,1),"."),"right=C","exp="&amp;IF($A$5="",$A$7,$A$5),E$4,$A$2),""))</f>
        <v/>
      </c>
      <c r="F32" s="207" t="str">
        <f>IF(OR(NOT(LiveOn),$J32="",IF($A$5="",$A$7,$A$5)=""),"",_xlfn.IFNA(RTD("tws.rtd",,"sym="&amp;$A$4,"sec=OPT","strike="&amp;SUBSTITUTE($J32&amp;"",MID(1/2,2,1),"."),"right=C","exp="&amp;IF($A$5="",$A$7,$A$5),F$4,$A$2),""))</f>
        <v/>
      </c>
      <c r="G32" s="208" t="str">
        <f>IF(OR(NOT(LiveOn),$J32="",IF($A$5="",$A$7,$A$5)=""),"",_xlfn.IFNA(RTD("tws.rtd",,"sym="&amp;$A$4,"sec=OPT","strike="&amp;SUBSTITUTE($J32&amp;"",MID(1/2,2,1),"."),"right=C","exp="&amp;IF($A$5="",$A$7,$A$5),G$4,$A$2),""))</f>
        <v/>
      </c>
      <c r="H32" s="208" t="str">
        <f>IF(OR(NOT(LiveOn),$J32="",IF($A$5="",$A$7,$A$5)=""),"",_xlfn.IFNA(RTD("tws.rtd",,"sym="&amp;$A$4,"sec=OPT","strike="&amp;SUBSTITUTE($J32&amp;"",MID(1/2,2,1),"."),"right=C","exp="&amp;IF($A$5="",$A$7,$A$5),H$4,$A$2),""))</f>
        <v/>
      </c>
      <c r="I32" s="207" t="str">
        <f>IF(OR(NOT(LiveOn),$J32="",IF($A$5="",$A$7,$A$5)=""),"",_xlfn.IFNA(RTD("tws.rtd",,"sym="&amp;$A$4,"sec=OPT","strike="&amp;SUBSTITUTE($J32&amp;"",MID(1/2,2,1),"."),"right=C","exp="&amp;IF($A$5="",$A$7,$A$5),I$4,$A$2),""))</f>
        <v/>
      </c>
      <c r="J32" s="196" t="str">
        <f>IFERROR(IF(ISNUMBER($V$1),IF(ROWS($J$5:J32)&gt;MIN(60,--$A$3),"",IF(TRUNC($V$1-MIN(60,--$A$3)/2+ROWS($J$5:J32)-1)&lt;1,"",INDEX($U$3:$U$3002,TRUNC($V$1-MIN(60,--$A$3)/2+ROWS($J$5:J32)-1)))),""),"")</f>
        <v/>
      </c>
      <c r="K32" s="207" t="str">
        <f>IF(OR(NOT(LiveOn),$J32="",IF($A$5="",$A$7,$A$5)=""),"",_xlfn.IFNA(RTD("tws.rtd",,"sym="&amp;$A$4,"sec=OPT","strike="&amp;SUBSTITUTE($J32&amp;"",MID(1/2,2,1),"."),"right=P","exp="&amp;IF($A$5="",$A$7,$A$5),K$4,$A$2),""))</f>
        <v/>
      </c>
      <c r="L32" s="208" t="str">
        <f>IF(OR(NOT(LiveOn),$J32="",IF($A$5="",$A$7,$A$5)=""),"",_xlfn.IFNA(RTD("tws.rtd",,"sym="&amp;$A$4,"sec=OPT","strike="&amp;SUBSTITUTE($J32&amp;"",MID(1/2,2,1),"."),"right=P","exp="&amp;IF($A$5="",$A$7,$A$5),L$4,$A$2),""))</f>
        <v/>
      </c>
      <c r="M32" s="208" t="str">
        <f>IF(OR(NOT(LiveOn),$J32="",IF($A$5="",$A$7,$A$5)=""),"",_xlfn.IFNA(RTD("tws.rtd",,"sym="&amp;$A$4,"sec=OPT","strike="&amp;SUBSTITUTE($J32&amp;"",MID(1/2,2,1),"."),"right=P","exp="&amp;IF($A$5="",$A$7,$A$5),M$4,$A$2),""))</f>
        <v/>
      </c>
      <c r="N32" s="207" t="str">
        <f>IF(OR(NOT(LiveOn),$J32="",IF($A$5="",$A$7,$A$5)=""),"",_xlfn.IFNA(RTD("tws.rtd",,"sym="&amp;$A$4,"sec=OPT","strike="&amp;SUBSTITUTE($J32&amp;"",MID(1/2,2,1),"."),"right=P","exp="&amp;IF($A$5="",$A$7,$A$5),N$4,$A$2),""))</f>
        <v/>
      </c>
      <c r="O32" s="207" t="str">
        <f>IF(OR(NOT(LiveOn),$J32="",IF($A$5="",$A$7,$A$5)=""),"",_xlfn.IFNA(RTD("tws.rtd",,"sym="&amp;$A$4,"sec=OPT","strike="&amp;SUBSTITUTE($J32&amp;"",MID(1/2,2,1),"."),"right=P","exp="&amp;IF($A$5="",$A$7,$A$5),O$4,$A$2),""))</f>
        <v/>
      </c>
      <c r="P32" s="206" t="str">
        <f>IF(OR(NOT(LiveOn),$J32="",IF($A$5="",$A$7,$A$5)=""),"",_xlfn.IFNA(RTD("tws.rtd",,"sym="&amp;$A$4,"sec=OPT","strike="&amp;SUBSTITUTE($J32&amp;"",MID(1/2,2,1),"."),"right=P","exp="&amp;IF($A$5="",$A$7,$A$5),"ModelImpliedVol",$A$2),""))</f>
        <v/>
      </c>
      <c r="Q32" s="209" t="str">
        <f>IF(OR(NOT(LiveOn),$J32="",IF($A$5="",$A$7,$A$5)=""),"",_xlfn.IFNA(RTD("tws.rtd",,"sym="&amp;$A$4,"sec=OPT","strike="&amp;SUBSTITUTE($J32&amp;"",MID(1/2,2,1),"."),"right=P","exp="&amp;IF($A$5="",$A$7,$A$5),"ModelDelta",$A$2),""))</f>
        <v/>
      </c>
      <c r="R32" s="198"/>
      <c r="S32" s="198"/>
      <c r="T32" s="198"/>
      <c r="U32" s="199" t="str">
        <f t="shared" si="0"/>
        <v/>
      </c>
      <c r="V32" s="198"/>
      <c r="W32" s="198" t="str">
        <f>IF(LiveOn,IFERROR(MID(","&amp;$U$1&amp;",",FIND(CHAR(1),SUBSTITUTE(","&amp;$U$1&amp;",",",",CHAR(1),ROWS($W$3:W32)))+1,FIND(CHAR(1),SUBSTITUTE(","&amp;$U$1&amp;",",",",CHAR(1),ROWS($W$3:W32)+1))-FIND(CHAR(1),SUBSTITUTE(","&amp;$U$1&amp;",",",",CHAR(1),ROWS($W$3:W32)))-1),""),"")</f>
        <v/>
      </c>
      <c r="X32" s="198"/>
    </row>
    <row r="33" spans="1:24" x14ac:dyDescent="0.45">
      <c r="A33" s="222" t="str">
        <f>IF(LiveOn,IFERROR(MID(","&amp;$U$2&amp;",",FIND(CHAR(1),SUBSTITUTE(","&amp;$U$2&amp;",",",",CHAR(1),ROWS($A$7:A33)))+1,FIND(CHAR(1),SUBSTITUTE(","&amp;$U$2&amp;",",",",CHAR(1),ROWS($A$7:A33)+1))-FIND(CHAR(1),SUBSTITUTE(","&amp;$U$2&amp;",",",",CHAR(1),ROWS($A$7:A33)))-1),""),"")</f>
        <v/>
      </c>
      <c r="C33" s="200" t="str">
        <f>IF(OR(NOT(LiveOn),$J33="",IF($A$5="",$A$7,$A$5)=""),"",_xlfn.IFNA(RTD("tws.rtd",,"sym="&amp;$A$4,"sec=OPT","strike="&amp;SUBSTITUTE($J33&amp;"",MID(1/2,2,1),"."),"right=C","exp="&amp;IF($A$5="",$A$7,$A$5),"ModelDelta",$A$2),""))</f>
        <v/>
      </c>
      <c r="D33" s="201" t="str">
        <f>IF(OR(NOT(LiveOn),$J33="",IF($A$5="",$A$7,$A$5)=""),"",_xlfn.IFNA(RTD("tws.rtd",,"sym="&amp;$A$4,"sec=OPT","strike="&amp;SUBSTITUTE($J33&amp;"",MID(1/2,2,1),"."),"right=C","exp="&amp;IF($A$5="",$A$7,$A$5),"ModelImpliedVol",$A$2),""))</f>
        <v/>
      </c>
      <c r="E33" s="198" t="str">
        <f>IF(OR(NOT(LiveOn),$J33="",IF($A$5="",$A$7,$A$5)=""),"",_xlfn.IFNA(RTD("tws.rtd",,"sym="&amp;$A$4,"sec=OPT","strike="&amp;SUBSTITUTE($J33&amp;"",MID(1/2,2,1),"."),"right=C","exp="&amp;IF($A$5="",$A$7,$A$5),E$4,$A$2),""))</f>
        <v/>
      </c>
      <c r="F33" s="198" t="str">
        <f>IF(OR(NOT(LiveOn),$J33="",IF($A$5="",$A$7,$A$5)=""),"",_xlfn.IFNA(RTD("tws.rtd",,"sym="&amp;$A$4,"sec=OPT","strike="&amp;SUBSTITUTE($J33&amp;"",MID(1/2,2,1),"."),"right=C","exp="&amp;IF($A$5="",$A$7,$A$5),F$4,$A$2),""))</f>
        <v/>
      </c>
      <c r="G33" s="202" t="str">
        <f>IF(OR(NOT(LiveOn),$J33="",IF($A$5="",$A$7,$A$5)=""),"",_xlfn.IFNA(RTD("tws.rtd",,"sym="&amp;$A$4,"sec=OPT","strike="&amp;SUBSTITUTE($J33&amp;"",MID(1/2,2,1),"."),"right=C","exp="&amp;IF($A$5="",$A$7,$A$5),G$4,$A$2),""))</f>
        <v/>
      </c>
      <c r="H33" s="202" t="str">
        <f>IF(OR(NOT(LiveOn),$J33="",IF($A$5="",$A$7,$A$5)=""),"",_xlfn.IFNA(RTD("tws.rtd",,"sym="&amp;$A$4,"sec=OPT","strike="&amp;SUBSTITUTE($J33&amp;"",MID(1/2,2,1),"."),"right=C","exp="&amp;IF($A$5="",$A$7,$A$5),H$4,$A$2),""))</f>
        <v/>
      </c>
      <c r="I33" s="198" t="str">
        <f>IF(OR(NOT(LiveOn),$J33="",IF($A$5="",$A$7,$A$5)=""),"",_xlfn.IFNA(RTD("tws.rtd",,"sym="&amp;$A$4,"sec=OPT","strike="&amp;SUBSTITUTE($J33&amp;"",MID(1/2,2,1),"."),"right=C","exp="&amp;IF($A$5="",$A$7,$A$5),I$4,$A$2),""))</f>
        <v/>
      </c>
      <c r="J33" s="194" t="str">
        <f>IFERROR(IF(ISNUMBER($V$1),IF(ROWS($J$5:J33)&gt;MIN(60,--$A$3),"",IF(TRUNC($V$1-MIN(60,--$A$3)/2+ROWS($J$5:J33)-1)&lt;1,"",INDEX($U$3:$U$3002,TRUNC($V$1-MIN(60,--$A$3)/2+ROWS($J$5:J33)-1)))),""),"")</f>
        <v/>
      </c>
      <c r="K33" s="198" t="str">
        <f>IF(OR(NOT(LiveOn),$J33="",IF($A$5="",$A$7,$A$5)=""),"",_xlfn.IFNA(RTD("tws.rtd",,"sym="&amp;$A$4,"sec=OPT","strike="&amp;SUBSTITUTE($J33&amp;"",MID(1/2,2,1),"."),"right=P","exp="&amp;IF($A$5="",$A$7,$A$5),K$4,$A$2),""))</f>
        <v/>
      </c>
      <c r="L33" s="202" t="str">
        <f>IF(OR(NOT(LiveOn),$J33="",IF($A$5="",$A$7,$A$5)=""),"",_xlfn.IFNA(RTD("tws.rtd",,"sym="&amp;$A$4,"sec=OPT","strike="&amp;SUBSTITUTE($J33&amp;"",MID(1/2,2,1),"."),"right=P","exp="&amp;IF($A$5="",$A$7,$A$5),L$4,$A$2),""))</f>
        <v/>
      </c>
      <c r="M33" s="202" t="str">
        <f>IF(OR(NOT(LiveOn),$J33="",IF($A$5="",$A$7,$A$5)=""),"",_xlfn.IFNA(RTD("tws.rtd",,"sym="&amp;$A$4,"sec=OPT","strike="&amp;SUBSTITUTE($J33&amp;"",MID(1/2,2,1),"."),"right=P","exp="&amp;IF($A$5="",$A$7,$A$5),M$4,$A$2),""))</f>
        <v/>
      </c>
      <c r="N33" s="198" t="str">
        <f>IF(OR(NOT(LiveOn),$J33="",IF($A$5="",$A$7,$A$5)=""),"",_xlfn.IFNA(RTD("tws.rtd",,"sym="&amp;$A$4,"sec=OPT","strike="&amp;SUBSTITUTE($J33&amp;"",MID(1/2,2,1),"."),"right=P","exp="&amp;IF($A$5="",$A$7,$A$5),N$4,$A$2),""))</f>
        <v/>
      </c>
      <c r="O33" s="198" t="str">
        <f>IF(OR(NOT(LiveOn),$J33="",IF($A$5="",$A$7,$A$5)=""),"",_xlfn.IFNA(RTD("tws.rtd",,"sym="&amp;$A$4,"sec=OPT","strike="&amp;SUBSTITUTE($J33&amp;"",MID(1/2,2,1),"."),"right=P","exp="&amp;IF($A$5="",$A$7,$A$5),O$4,$A$2),""))</f>
        <v/>
      </c>
      <c r="P33" s="201" t="str">
        <f>IF(OR(NOT(LiveOn),$J33="",IF($A$5="",$A$7,$A$5)=""),"",_xlfn.IFNA(RTD("tws.rtd",,"sym="&amp;$A$4,"sec=OPT","strike="&amp;SUBSTITUTE($J33&amp;"",MID(1/2,2,1),"."),"right=P","exp="&amp;IF($A$5="",$A$7,$A$5),"ModelImpliedVol",$A$2),""))</f>
        <v/>
      </c>
      <c r="Q33" s="203" t="str">
        <f>IF(OR(NOT(LiveOn),$J33="",IF($A$5="",$A$7,$A$5)=""),"",_xlfn.IFNA(RTD("tws.rtd",,"sym="&amp;$A$4,"sec=OPT","strike="&amp;SUBSTITUTE($J33&amp;"",MID(1/2,2,1),"."),"right=P","exp="&amp;IF($A$5="",$A$7,$A$5),"ModelDelta",$A$2),""))</f>
        <v/>
      </c>
      <c r="R33" s="198"/>
      <c r="S33" s="198"/>
      <c r="T33" s="198"/>
      <c r="U33" s="199" t="str">
        <f t="shared" si="0"/>
        <v/>
      </c>
      <c r="V33" s="198"/>
      <c r="W33" s="198" t="str">
        <f>IF(LiveOn,IFERROR(MID(","&amp;$U$1&amp;",",FIND(CHAR(1),SUBSTITUTE(","&amp;$U$1&amp;",",",",CHAR(1),ROWS($W$3:W33)))+1,FIND(CHAR(1),SUBSTITUTE(","&amp;$U$1&amp;",",",",CHAR(1),ROWS($W$3:W33)+1))-FIND(CHAR(1),SUBSTITUTE(","&amp;$U$1&amp;",",",",CHAR(1),ROWS($W$3:W33)))-1),""),"")</f>
        <v/>
      </c>
      <c r="X33" s="198"/>
    </row>
    <row r="34" spans="1:24" x14ac:dyDescent="0.45">
      <c r="A34" s="222" t="str">
        <f>IF(LiveOn,IFERROR(MID(","&amp;$U$2&amp;",",FIND(CHAR(1),SUBSTITUTE(","&amp;$U$2&amp;",",",",CHAR(1),ROWS($A$7:A34)))+1,FIND(CHAR(1),SUBSTITUTE(","&amp;$U$2&amp;",",",",CHAR(1),ROWS($A$7:A34)+1))-FIND(CHAR(1),SUBSTITUTE(","&amp;$U$2&amp;",",",",CHAR(1),ROWS($A$7:A34)))-1),""),"")</f>
        <v/>
      </c>
      <c r="C34" s="205" t="str">
        <f>IF(OR(NOT(LiveOn),$J34="",IF($A$5="",$A$7,$A$5)=""),"",_xlfn.IFNA(RTD("tws.rtd",,"sym="&amp;$A$4,"sec=OPT","strike="&amp;SUBSTITUTE($J34&amp;"",MID(1/2,2,1),"."),"right=C","exp="&amp;IF($A$5="",$A$7,$A$5),"ModelDelta",$A$2),""))</f>
        <v/>
      </c>
      <c r="D34" s="206" t="str">
        <f>IF(OR(NOT(LiveOn),$J34="",IF($A$5="",$A$7,$A$5)=""),"",_xlfn.IFNA(RTD("tws.rtd",,"sym="&amp;$A$4,"sec=OPT","strike="&amp;SUBSTITUTE($J34&amp;"",MID(1/2,2,1),"."),"right=C","exp="&amp;IF($A$5="",$A$7,$A$5),"ModelImpliedVol",$A$2),""))</f>
        <v/>
      </c>
      <c r="E34" s="207" t="str">
        <f>IF(OR(NOT(LiveOn),$J34="",IF($A$5="",$A$7,$A$5)=""),"",_xlfn.IFNA(RTD("tws.rtd",,"sym="&amp;$A$4,"sec=OPT","strike="&amp;SUBSTITUTE($J34&amp;"",MID(1/2,2,1),"."),"right=C","exp="&amp;IF($A$5="",$A$7,$A$5),E$4,$A$2),""))</f>
        <v/>
      </c>
      <c r="F34" s="207" t="str">
        <f>IF(OR(NOT(LiveOn),$J34="",IF($A$5="",$A$7,$A$5)=""),"",_xlfn.IFNA(RTD("tws.rtd",,"sym="&amp;$A$4,"sec=OPT","strike="&amp;SUBSTITUTE($J34&amp;"",MID(1/2,2,1),"."),"right=C","exp="&amp;IF($A$5="",$A$7,$A$5),F$4,$A$2),""))</f>
        <v/>
      </c>
      <c r="G34" s="208" t="str">
        <f>IF(OR(NOT(LiveOn),$J34="",IF($A$5="",$A$7,$A$5)=""),"",_xlfn.IFNA(RTD("tws.rtd",,"sym="&amp;$A$4,"sec=OPT","strike="&amp;SUBSTITUTE($J34&amp;"",MID(1/2,2,1),"."),"right=C","exp="&amp;IF($A$5="",$A$7,$A$5),G$4,$A$2),""))</f>
        <v/>
      </c>
      <c r="H34" s="208" t="str">
        <f>IF(OR(NOT(LiveOn),$J34="",IF($A$5="",$A$7,$A$5)=""),"",_xlfn.IFNA(RTD("tws.rtd",,"sym="&amp;$A$4,"sec=OPT","strike="&amp;SUBSTITUTE($J34&amp;"",MID(1/2,2,1),"."),"right=C","exp="&amp;IF($A$5="",$A$7,$A$5),H$4,$A$2),""))</f>
        <v/>
      </c>
      <c r="I34" s="207" t="str">
        <f>IF(OR(NOT(LiveOn),$J34="",IF($A$5="",$A$7,$A$5)=""),"",_xlfn.IFNA(RTD("tws.rtd",,"sym="&amp;$A$4,"sec=OPT","strike="&amp;SUBSTITUTE($J34&amp;"",MID(1/2,2,1),"."),"right=C","exp="&amp;IF($A$5="",$A$7,$A$5),I$4,$A$2),""))</f>
        <v/>
      </c>
      <c r="J34" s="196" t="str">
        <f>IFERROR(IF(ISNUMBER($V$1),IF(ROWS($J$5:J34)&gt;MIN(60,--$A$3),"",IF(TRUNC($V$1-MIN(60,--$A$3)/2+ROWS($J$5:J34)-1)&lt;1,"",INDEX($U$3:$U$3002,TRUNC($V$1-MIN(60,--$A$3)/2+ROWS($J$5:J34)-1)))),""),"")</f>
        <v/>
      </c>
      <c r="K34" s="207" t="str">
        <f>IF(OR(NOT(LiveOn),$J34="",IF($A$5="",$A$7,$A$5)=""),"",_xlfn.IFNA(RTD("tws.rtd",,"sym="&amp;$A$4,"sec=OPT","strike="&amp;SUBSTITUTE($J34&amp;"",MID(1/2,2,1),"."),"right=P","exp="&amp;IF($A$5="",$A$7,$A$5),K$4,$A$2),""))</f>
        <v/>
      </c>
      <c r="L34" s="208" t="str">
        <f>IF(OR(NOT(LiveOn),$J34="",IF($A$5="",$A$7,$A$5)=""),"",_xlfn.IFNA(RTD("tws.rtd",,"sym="&amp;$A$4,"sec=OPT","strike="&amp;SUBSTITUTE($J34&amp;"",MID(1/2,2,1),"."),"right=P","exp="&amp;IF($A$5="",$A$7,$A$5),L$4,$A$2),""))</f>
        <v/>
      </c>
      <c r="M34" s="208" t="str">
        <f>IF(OR(NOT(LiveOn),$J34="",IF($A$5="",$A$7,$A$5)=""),"",_xlfn.IFNA(RTD("tws.rtd",,"sym="&amp;$A$4,"sec=OPT","strike="&amp;SUBSTITUTE($J34&amp;"",MID(1/2,2,1),"."),"right=P","exp="&amp;IF($A$5="",$A$7,$A$5),M$4,$A$2),""))</f>
        <v/>
      </c>
      <c r="N34" s="207" t="str">
        <f>IF(OR(NOT(LiveOn),$J34="",IF($A$5="",$A$7,$A$5)=""),"",_xlfn.IFNA(RTD("tws.rtd",,"sym="&amp;$A$4,"sec=OPT","strike="&amp;SUBSTITUTE($J34&amp;"",MID(1/2,2,1),"."),"right=P","exp="&amp;IF($A$5="",$A$7,$A$5),N$4,$A$2),""))</f>
        <v/>
      </c>
      <c r="O34" s="207" t="str">
        <f>IF(OR(NOT(LiveOn),$J34="",IF($A$5="",$A$7,$A$5)=""),"",_xlfn.IFNA(RTD("tws.rtd",,"sym="&amp;$A$4,"sec=OPT","strike="&amp;SUBSTITUTE($J34&amp;"",MID(1/2,2,1),"."),"right=P","exp="&amp;IF($A$5="",$A$7,$A$5),O$4,$A$2),""))</f>
        <v/>
      </c>
      <c r="P34" s="206" t="str">
        <f>IF(OR(NOT(LiveOn),$J34="",IF($A$5="",$A$7,$A$5)=""),"",_xlfn.IFNA(RTD("tws.rtd",,"sym="&amp;$A$4,"sec=OPT","strike="&amp;SUBSTITUTE($J34&amp;"",MID(1/2,2,1),"."),"right=P","exp="&amp;IF($A$5="",$A$7,$A$5),"ModelImpliedVol",$A$2),""))</f>
        <v/>
      </c>
      <c r="Q34" s="209" t="str">
        <f>IF(OR(NOT(LiveOn),$J34="",IF($A$5="",$A$7,$A$5)=""),"",_xlfn.IFNA(RTD("tws.rtd",,"sym="&amp;$A$4,"sec=OPT","strike="&amp;SUBSTITUTE($J34&amp;"",MID(1/2,2,1),"."),"right=P","exp="&amp;IF($A$5="",$A$7,$A$5),"ModelDelta",$A$2),""))</f>
        <v/>
      </c>
      <c r="R34" s="198"/>
      <c r="S34" s="198"/>
      <c r="T34" s="198"/>
      <c r="U34" s="199" t="str">
        <f t="shared" si="0"/>
        <v/>
      </c>
      <c r="V34" s="198"/>
      <c r="W34" s="198" t="str">
        <f>IF(LiveOn,IFERROR(MID(","&amp;$U$1&amp;",",FIND(CHAR(1),SUBSTITUTE(","&amp;$U$1&amp;",",",",CHAR(1),ROWS($W$3:W34)))+1,FIND(CHAR(1),SUBSTITUTE(","&amp;$U$1&amp;",",",",CHAR(1),ROWS($W$3:W34)+1))-FIND(CHAR(1),SUBSTITUTE(","&amp;$U$1&amp;",",",",CHAR(1),ROWS($W$3:W34)))-1),""),"")</f>
        <v/>
      </c>
      <c r="X34" s="198"/>
    </row>
    <row r="35" spans="1:24" x14ac:dyDescent="0.45">
      <c r="A35" s="222" t="str">
        <f>IF(LiveOn,IFERROR(MID(","&amp;$U$2&amp;",",FIND(CHAR(1),SUBSTITUTE(","&amp;$U$2&amp;",",",",CHAR(1),ROWS($A$7:A35)))+1,FIND(CHAR(1),SUBSTITUTE(","&amp;$U$2&amp;",",",",CHAR(1),ROWS($A$7:A35)+1))-FIND(CHAR(1),SUBSTITUTE(","&amp;$U$2&amp;",",",",CHAR(1),ROWS($A$7:A35)))-1),""),"")</f>
        <v/>
      </c>
      <c r="C35" s="200" t="str">
        <f>IF(OR(NOT(LiveOn),$J35="",IF($A$5="",$A$7,$A$5)=""),"",_xlfn.IFNA(RTD("tws.rtd",,"sym="&amp;$A$4,"sec=OPT","strike="&amp;SUBSTITUTE($J35&amp;"",MID(1/2,2,1),"."),"right=C","exp="&amp;IF($A$5="",$A$7,$A$5),"ModelDelta",$A$2),""))</f>
        <v/>
      </c>
      <c r="D35" s="201" t="str">
        <f>IF(OR(NOT(LiveOn),$J35="",IF($A$5="",$A$7,$A$5)=""),"",_xlfn.IFNA(RTD("tws.rtd",,"sym="&amp;$A$4,"sec=OPT","strike="&amp;SUBSTITUTE($J35&amp;"",MID(1/2,2,1),"."),"right=C","exp="&amp;IF($A$5="",$A$7,$A$5),"ModelImpliedVol",$A$2),""))</f>
        <v/>
      </c>
      <c r="E35" s="198" t="str">
        <f>IF(OR(NOT(LiveOn),$J35="",IF($A$5="",$A$7,$A$5)=""),"",_xlfn.IFNA(RTD("tws.rtd",,"sym="&amp;$A$4,"sec=OPT","strike="&amp;SUBSTITUTE($J35&amp;"",MID(1/2,2,1),"."),"right=C","exp="&amp;IF($A$5="",$A$7,$A$5),E$4,$A$2),""))</f>
        <v/>
      </c>
      <c r="F35" s="198" t="str">
        <f>IF(OR(NOT(LiveOn),$J35="",IF($A$5="",$A$7,$A$5)=""),"",_xlfn.IFNA(RTD("tws.rtd",,"sym="&amp;$A$4,"sec=OPT","strike="&amp;SUBSTITUTE($J35&amp;"",MID(1/2,2,1),"."),"right=C","exp="&amp;IF($A$5="",$A$7,$A$5),F$4,$A$2),""))</f>
        <v/>
      </c>
      <c r="G35" s="202" t="str">
        <f>IF(OR(NOT(LiveOn),$J35="",IF($A$5="",$A$7,$A$5)=""),"",_xlfn.IFNA(RTD("tws.rtd",,"sym="&amp;$A$4,"sec=OPT","strike="&amp;SUBSTITUTE($J35&amp;"",MID(1/2,2,1),"."),"right=C","exp="&amp;IF($A$5="",$A$7,$A$5),G$4,$A$2),""))</f>
        <v/>
      </c>
      <c r="H35" s="202" t="str">
        <f>IF(OR(NOT(LiveOn),$J35="",IF($A$5="",$A$7,$A$5)=""),"",_xlfn.IFNA(RTD("tws.rtd",,"sym="&amp;$A$4,"sec=OPT","strike="&amp;SUBSTITUTE($J35&amp;"",MID(1/2,2,1),"."),"right=C","exp="&amp;IF($A$5="",$A$7,$A$5),H$4,$A$2),""))</f>
        <v/>
      </c>
      <c r="I35" s="198" t="str">
        <f>IF(OR(NOT(LiveOn),$J35="",IF($A$5="",$A$7,$A$5)=""),"",_xlfn.IFNA(RTD("tws.rtd",,"sym="&amp;$A$4,"sec=OPT","strike="&amp;SUBSTITUTE($J35&amp;"",MID(1/2,2,1),"."),"right=C","exp="&amp;IF($A$5="",$A$7,$A$5),I$4,$A$2),""))</f>
        <v/>
      </c>
      <c r="J35" s="194" t="str">
        <f>IFERROR(IF(ISNUMBER($V$1),IF(ROWS($J$5:J35)&gt;MIN(60,--$A$3),"",IF(TRUNC($V$1-MIN(60,--$A$3)/2+ROWS($J$5:J35)-1)&lt;1,"",INDEX($U$3:$U$3002,TRUNC($V$1-MIN(60,--$A$3)/2+ROWS($J$5:J35)-1)))),""),"")</f>
        <v/>
      </c>
      <c r="K35" s="198" t="str">
        <f>IF(OR(NOT(LiveOn),$J35="",IF($A$5="",$A$7,$A$5)=""),"",_xlfn.IFNA(RTD("tws.rtd",,"sym="&amp;$A$4,"sec=OPT","strike="&amp;SUBSTITUTE($J35&amp;"",MID(1/2,2,1),"."),"right=P","exp="&amp;IF($A$5="",$A$7,$A$5),K$4,$A$2),""))</f>
        <v/>
      </c>
      <c r="L35" s="202" t="str">
        <f>IF(OR(NOT(LiveOn),$J35="",IF($A$5="",$A$7,$A$5)=""),"",_xlfn.IFNA(RTD("tws.rtd",,"sym="&amp;$A$4,"sec=OPT","strike="&amp;SUBSTITUTE($J35&amp;"",MID(1/2,2,1),"."),"right=P","exp="&amp;IF($A$5="",$A$7,$A$5),L$4,$A$2),""))</f>
        <v/>
      </c>
      <c r="M35" s="202" t="str">
        <f>IF(OR(NOT(LiveOn),$J35="",IF($A$5="",$A$7,$A$5)=""),"",_xlfn.IFNA(RTD("tws.rtd",,"sym="&amp;$A$4,"sec=OPT","strike="&amp;SUBSTITUTE($J35&amp;"",MID(1/2,2,1),"."),"right=P","exp="&amp;IF($A$5="",$A$7,$A$5),M$4,$A$2),""))</f>
        <v/>
      </c>
      <c r="N35" s="198" t="str">
        <f>IF(OR(NOT(LiveOn),$J35="",IF($A$5="",$A$7,$A$5)=""),"",_xlfn.IFNA(RTD("tws.rtd",,"sym="&amp;$A$4,"sec=OPT","strike="&amp;SUBSTITUTE($J35&amp;"",MID(1/2,2,1),"."),"right=P","exp="&amp;IF($A$5="",$A$7,$A$5),N$4,$A$2),""))</f>
        <v/>
      </c>
      <c r="O35" s="198" t="str">
        <f>IF(OR(NOT(LiveOn),$J35="",IF($A$5="",$A$7,$A$5)=""),"",_xlfn.IFNA(RTD("tws.rtd",,"sym="&amp;$A$4,"sec=OPT","strike="&amp;SUBSTITUTE($J35&amp;"",MID(1/2,2,1),"."),"right=P","exp="&amp;IF($A$5="",$A$7,$A$5),O$4,$A$2),""))</f>
        <v/>
      </c>
      <c r="P35" s="201" t="str">
        <f>IF(OR(NOT(LiveOn),$J35="",IF($A$5="",$A$7,$A$5)=""),"",_xlfn.IFNA(RTD("tws.rtd",,"sym="&amp;$A$4,"sec=OPT","strike="&amp;SUBSTITUTE($J35&amp;"",MID(1/2,2,1),"."),"right=P","exp="&amp;IF($A$5="",$A$7,$A$5),"ModelImpliedVol",$A$2),""))</f>
        <v/>
      </c>
      <c r="Q35" s="203" t="str">
        <f>IF(OR(NOT(LiveOn),$J35="",IF($A$5="",$A$7,$A$5)=""),"",_xlfn.IFNA(RTD("tws.rtd",,"sym="&amp;$A$4,"sec=OPT","strike="&amp;SUBSTITUTE($J35&amp;"",MID(1/2,2,1),"."),"right=P","exp="&amp;IF($A$5="",$A$7,$A$5),"ModelDelta",$A$2),""))</f>
        <v/>
      </c>
      <c r="R35" s="198"/>
      <c r="S35" s="198"/>
      <c r="T35" s="198"/>
      <c r="U35" s="199" t="str">
        <f t="shared" si="0"/>
        <v/>
      </c>
      <c r="V35" s="198"/>
      <c r="W35" s="198" t="str">
        <f>IF(LiveOn,IFERROR(MID(","&amp;$U$1&amp;",",FIND(CHAR(1),SUBSTITUTE(","&amp;$U$1&amp;",",",",CHAR(1),ROWS($W$3:W35)))+1,FIND(CHAR(1),SUBSTITUTE(","&amp;$U$1&amp;",",",",CHAR(1),ROWS($W$3:W35)+1))-FIND(CHAR(1),SUBSTITUTE(","&amp;$U$1&amp;",",",",CHAR(1),ROWS($W$3:W35)))-1),""),"")</f>
        <v/>
      </c>
      <c r="X35" s="198"/>
    </row>
    <row r="36" spans="1:24" x14ac:dyDescent="0.45">
      <c r="A36" s="222" t="str">
        <f>IF(LiveOn,IFERROR(MID(","&amp;$U$2&amp;",",FIND(CHAR(1),SUBSTITUTE(","&amp;$U$2&amp;",",",",CHAR(1),ROWS($A$7:A36)))+1,FIND(CHAR(1),SUBSTITUTE(","&amp;$U$2&amp;",",",",CHAR(1),ROWS($A$7:A36)+1))-FIND(CHAR(1),SUBSTITUTE(","&amp;$U$2&amp;",",",",CHAR(1),ROWS($A$7:A36)))-1),""),"")</f>
        <v/>
      </c>
      <c r="C36" s="205" t="str">
        <f>IF(OR(NOT(LiveOn),$J36="",IF($A$5="",$A$7,$A$5)=""),"",_xlfn.IFNA(RTD("tws.rtd",,"sym="&amp;$A$4,"sec=OPT","strike="&amp;SUBSTITUTE($J36&amp;"",MID(1/2,2,1),"."),"right=C","exp="&amp;IF($A$5="",$A$7,$A$5),"ModelDelta",$A$2),""))</f>
        <v/>
      </c>
      <c r="D36" s="206" t="str">
        <f>IF(OR(NOT(LiveOn),$J36="",IF($A$5="",$A$7,$A$5)=""),"",_xlfn.IFNA(RTD("tws.rtd",,"sym="&amp;$A$4,"sec=OPT","strike="&amp;SUBSTITUTE($J36&amp;"",MID(1/2,2,1),"."),"right=C","exp="&amp;IF($A$5="",$A$7,$A$5),"ModelImpliedVol",$A$2),""))</f>
        <v/>
      </c>
      <c r="E36" s="207" t="str">
        <f>IF(OR(NOT(LiveOn),$J36="",IF($A$5="",$A$7,$A$5)=""),"",_xlfn.IFNA(RTD("tws.rtd",,"sym="&amp;$A$4,"sec=OPT","strike="&amp;SUBSTITUTE($J36&amp;"",MID(1/2,2,1),"."),"right=C","exp="&amp;IF($A$5="",$A$7,$A$5),E$4,$A$2),""))</f>
        <v/>
      </c>
      <c r="F36" s="207" t="str">
        <f>IF(OR(NOT(LiveOn),$J36="",IF($A$5="",$A$7,$A$5)=""),"",_xlfn.IFNA(RTD("tws.rtd",,"sym="&amp;$A$4,"sec=OPT","strike="&amp;SUBSTITUTE($J36&amp;"",MID(1/2,2,1),"."),"right=C","exp="&amp;IF($A$5="",$A$7,$A$5),F$4,$A$2),""))</f>
        <v/>
      </c>
      <c r="G36" s="208" t="str">
        <f>IF(OR(NOT(LiveOn),$J36="",IF($A$5="",$A$7,$A$5)=""),"",_xlfn.IFNA(RTD("tws.rtd",,"sym="&amp;$A$4,"sec=OPT","strike="&amp;SUBSTITUTE($J36&amp;"",MID(1/2,2,1),"."),"right=C","exp="&amp;IF($A$5="",$A$7,$A$5),G$4,$A$2),""))</f>
        <v/>
      </c>
      <c r="H36" s="208" t="str">
        <f>IF(OR(NOT(LiveOn),$J36="",IF($A$5="",$A$7,$A$5)=""),"",_xlfn.IFNA(RTD("tws.rtd",,"sym="&amp;$A$4,"sec=OPT","strike="&amp;SUBSTITUTE($J36&amp;"",MID(1/2,2,1),"."),"right=C","exp="&amp;IF($A$5="",$A$7,$A$5),H$4,$A$2),""))</f>
        <v/>
      </c>
      <c r="I36" s="207" t="str">
        <f>IF(OR(NOT(LiveOn),$J36="",IF($A$5="",$A$7,$A$5)=""),"",_xlfn.IFNA(RTD("tws.rtd",,"sym="&amp;$A$4,"sec=OPT","strike="&amp;SUBSTITUTE($J36&amp;"",MID(1/2,2,1),"."),"right=C","exp="&amp;IF($A$5="",$A$7,$A$5),I$4,$A$2),""))</f>
        <v/>
      </c>
      <c r="J36" s="196" t="str">
        <f>IFERROR(IF(ISNUMBER($V$1),IF(ROWS($J$5:J36)&gt;MIN(60,--$A$3),"",IF(TRUNC($V$1-MIN(60,--$A$3)/2+ROWS($J$5:J36)-1)&lt;1,"",INDEX($U$3:$U$3002,TRUNC($V$1-MIN(60,--$A$3)/2+ROWS($J$5:J36)-1)))),""),"")</f>
        <v/>
      </c>
      <c r="K36" s="207" t="str">
        <f>IF(OR(NOT(LiveOn),$J36="",IF($A$5="",$A$7,$A$5)=""),"",_xlfn.IFNA(RTD("tws.rtd",,"sym="&amp;$A$4,"sec=OPT","strike="&amp;SUBSTITUTE($J36&amp;"",MID(1/2,2,1),"."),"right=P","exp="&amp;IF($A$5="",$A$7,$A$5),K$4,$A$2),""))</f>
        <v/>
      </c>
      <c r="L36" s="208" t="str">
        <f>IF(OR(NOT(LiveOn),$J36="",IF($A$5="",$A$7,$A$5)=""),"",_xlfn.IFNA(RTD("tws.rtd",,"sym="&amp;$A$4,"sec=OPT","strike="&amp;SUBSTITUTE($J36&amp;"",MID(1/2,2,1),"."),"right=P","exp="&amp;IF($A$5="",$A$7,$A$5),L$4,$A$2),""))</f>
        <v/>
      </c>
      <c r="M36" s="208" t="str">
        <f>IF(OR(NOT(LiveOn),$J36="",IF($A$5="",$A$7,$A$5)=""),"",_xlfn.IFNA(RTD("tws.rtd",,"sym="&amp;$A$4,"sec=OPT","strike="&amp;SUBSTITUTE($J36&amp;"",MID(1/2,2,1),"."),"right=P","exp="&amp;IF($A$5="",$A$7,$A$5),M$4,$A$2),""))</f>
        <v/>
      </c>
      <c r="N36" s="207" t="str">
        <f>IF(OR(NOT(LiveOn),$J36="",IF($A$5="",$A$7,$A$5)=""),"",_xlfn.IFNA(RTD("tws.rtd",,"sym="&amp;$A$4,"sec=OPT","strike="&amp;SUBSTITUTE($J36&amp;"",MID(1/2,2,1),"."),"right=P","exp="&amp;IF($A$5="",$A$7,$A$5),N$4,$A$2),""))</f>
        <v/>
      </c>
      <c r="O36" s="207" t="str">
        <f>IF(OR(NOT(LiveOn),$J36="",IF($A$5="",$A$7,$A$5)=""),"",_xlfn.IFNA(RTD("tws.rtd",,"sym="&amp;$A$4,"sec=OPT","strike="&amp;SUBSTITUTE($J36&amp;"",MID(1/2,2,1),"."),"right=P","exp="&amp;IF($A$5="",$A$7,$A$5),O$4,$A$2),""))</f>
        <v/>
      </c>
      <c r="P36" s="206" t="str">
        <f>IF(OR(NOT(LiveOn),$J36="",IF($A$5="",$A$7,$A$5)=""),"",_xlfn.IFNA(RTD("tws.rtd",,"sym="&amp;$A$4,"sec=OPT","strike="&amp;SUBSTITUTE($J36&amp;"",MID(1/2,2,1),"."),"right=P","exp="&amp;IF($A$5="",$A$7,$A$5),"ModelImpliedVol",$A$2),""))</f>
        <v/>
      </c>
      <c r="Q36" s="209" t="str">
        <f>IF(OR(NOT(LiveOn),$J36="",IF($A$5="",$A$7,$A$5)=""),"",_xlfn.IFNA(RTD("tws.rtd",,"sym="&amp;$A$4,"sec=OPT","strike="&amp;SUBSTITUTE($J36&amp;"",MID(1/2,2,1),"."),"right=P","exp="&amp;IF($A$5="",$A$7,$A$5),"ModelDelta",$A$2),""))</f>
        <v/>
      </c>
      <c r="R36" s="198"/>
      <c r="S36" s="198"/>
      <c r="T36" s="198"/>
      <c r="U36" s="199" t="str">
        <f t="shared" si="0"/>
        <v/>
      </c>
      <c r="V36" s="198"/>
      <c r="W36" s="198" t="str">
        <f>IF(LiveOn,IFERROR(MID(","&amp;$U$1&amp;",",FIND(CHAR(1),SUBSTITUTE(","&amp;$U$1&amp;",",",",CHAR(1),ROWS($W$3:W36)))+1,FIND(CHAR(1),SUBSTITUTE(","&amp;$U$1&amp;",",",",CHAR(1),ROWS($W$3:W36)+1))-FIND(CHAR(1),SUBSTITUTE(","&amp;$U$1&amp;",",",",CHAR(1),ROWS($W$3:W36)))-1),""),"")</f>
        <v/>
      </c>
      <c r="X36" s="198"/>
    </row>
    <row r="37" spans="1:24" x14ac:dyDescent="0.45">
      <c r="A37" s="222" t="str">
        <f>IF(LiveOn,IFERROR(MID(","&amp;$U$2&amp;",",FIND(CHAR(1),SUBSTITUTE(","&amp;$U$2&amp;",",",",CHAR(1),ROWS($A$7:A37)))+1,FIND(CHAR(1),SUBSTITUTE(","&amp;$U$2&amp;",",",",CHAR(1),ROWS($A$7:A37)+1))-FIND(CHAR(1),SUBSTITUTE(","&amp;$U$2&amp;",",",",CHAR(1),ROWS($A$7:A37)))-1),""),"")</f>
        <v/>
      </c>
      <c r="C37" s="200" t="str">
        <f>IF(OR(NOT(LiveOn),$J37="",IF($A$5="",$A$7,$A$5)=""),"",_xlfn.IFNA(RTD("tws.rtd",,"sym="&amp;$A$4,"sec=OPT","strike="&amp;SUBSTITUTE($J37&amp;"",MID(1/2,2,1),"."),"right=C","exp="&amp;IF($A$5="",$A$7,$A$5),"ModelDelta",$A$2),""))</f>
        <v/>
      </c>
      <c r="D37" s="201" t="str">
        <f>IF(OR(NOT(LiveOn),$J37="",IF($A$5="",$A$7,$A$5)=""),"",_xlfn.IFNA(RTD("tws.rtd",,"sym="&amp;$A$4,"sec=OPT","strike="&amp;SUBSTITUTE($J37&amp;"",MID(1/2,2,1),"."),"right=C","exp="&amp;IF($A$5="",$A$7,$A$5),"ModelImpliedVol",$A$2),""))</f>
        <v/>
      </c>
      <c r="E37" s="198" t="str">
        <f>IF(OR(NOT(LiveOn),$J37="",IF($A$5="",$A$7,$A$5)=""),"",_xlfn.IFNA(RTD("tws.rtd",,"sym="&amp;$A$4,"sec=OPT","strike="&amp;SUBSTITUTE($J37&amp;"",MID(1/2,2,1),"."),"right=C","exp="&amp;IF($A$5="",$A$7,$A$5),E$4,$A$2),""))</f>
        <v/>
      </c>
      <c r="F37" s="198" t="str">
        <f>IF(OR(NOT(LiveOn),$J37="",IF($A$5="",$A$7,$A$5)=""),"",_xlfn.IFNA(RTD("tws.rtd",,"sym="&amp;$A$4,"sec=OPT","strike="&amp;SUBSTITUTE($J37&amp;"",MID(1/2,2,1),"."),"right=C","exp="&amp;IF($A$5="",$A$7,$A$5),F$4,$A$2),""))</f>
        <v/>
      </c>
      <c r="G37" s="202" t="str">
        <f>IF(OR(NOT(LiveOn),$J37="",IF($A$5="",$A$7,$A$5)=""),"",_xlfn.IFNA(RTD("tws.rtd",,"sym="&amp;$A$4,"sec=OPT","strike="&amp;SUBSTITUTE($J37&amp;"",MID(1/2,2,1),"."),"right=C","exp="&amp;IF($A$5="",$A$7,$A$5),G$4,$A$2),""))</f>
        <v/>
      </c>
      <c r="H37" s="202" t="str">
        <f>IF(OR(NOT(LiveOn),$J37="",IF($A$5="",$A$7,$A$5)=""),"",_xlfn.IFNA(RTD("tws.rtd",,"sym="&amp;$A$4,"sec=OPT","strike="&amp;SUBSTITUTE($J37&amp;"",MID(1/2,2,1),"."),"right=C","exp="&amp;IF($A$5="",$A$7,$A$5),H$4,$A$2),""))</f>
        <v/>
      </c>
      <c r="I37" s="198" t="str">
        <f>IF(OR(NOT(LiveOn),$J37="",IF($A$5="",$A$7,$A$5)=""),"",_xlfn.IFNA(RTD("tws.rtd",,"sym="&amp;$A$4,"sec=OPT","strike="&amp;SUBSTITUTE($J37&amp;"",MID(1/2,2,1),"."),"right=C","exp="&amp;IF($A$5="",$A$7,$A$5),I$4,$A$2),""))</f>
        <v/>
      </c>
      <c r="J37" s="194" t="str">
        <f>IFERROR(IF(ISNUMBER($V$1),IF(ROWS($J$5:J37)&gt;MIN(60,--$A$3),"",IF(TRUNC($V$1-MIN(60,--$A$3)/2+ROWS($J$5:J37)-1)&lt;1,"",INDEX($U$3:$U$3002,TRUNC($V$1-MIN(60,--$A$3)/2+ROWS($J$5:J37)-1)))),""),"")</f>
        <v/>
      </c>
      <c r="K37" s="198" t="str">
        <f>IF(OR(NOT(LiveOn),$J37="",IF($A$5="",$A$7,$A$5)=""),"",_xlfn.IFNA(RTD("tws.rtd",,"sym="&amp;$A$4,"sec=OPT","strike="&amp;SUBSTITUTE($J37&amp;"",MID(1/2,2,1),"."),"right=P","exp="&amp;IF($A$5="",$A$7,$A$5),K$4,$A$2),""))</f>
        <v/>
      </c>
      <c r="L37" s="202" t="str">
        <f>IF(OR(NOT(LiveOn),$J37="",IF($A$5="",$A$7,$A$5)=""),"",_xlfn.IFNA(RTD("tws.rtd",,"sym="&amp;$A$4,"sec=OPT","strike="&amp;SUBSTITUTE($J37&amp;"",MID(1/2,2,1),"."),"right=P","exp="&amp;IF($A$5="",$A$7,$A$5),L$4,$A$2),""))</f>
        <v/>
      </c>
      <c r="M37" s="202" t="str">
        <f>IF(OR(NOT(LiveOn),$J37="",IF($A$5="",$A$7,$A$5)=""),"",_xlfn.IFNA(RTD("tws.rtd",,"sym="&amp;$A$4,"sec=OPT","strike="&amp;SUBSTITUTE($J37&amp;"",MID(1/2,2,1),"."),"right=P","exp="&amp;IF($A$5="",$A$7,$A$5),M$4,$A$2),""))</f>
        <v/>
      </c>
      <c r="N37" s="198" t="str">
        <f>IF(OR(NOT(LiveOn),$J37="",IF($A$5="",$A$7,$A$5)=""),"",_xlfn.IFNA(RTD("tws.rtd",,"sym="&amp;$A$4,"sec=OPT","strike="&amp;SUBSTITUTE($J37&amp;"",MID(1/2,2,1),"."),"right=P","exp="&amp;IF($A$5="",$A$7,$A$5),N$4,$A$2),""))</f>
        <v/>
      </c>
      <c r="O37" s="198" t="str">
        <f>IF(OR(NOT(LiveOn),$J37="",IF($A$5="",$A$7,$A$5)=""),"",_xlfn.IFNA(RTD("tws.rtd",,"sym="&amp;$A$4,"sec=OPT","strike="&amp;SUBSTITUTE($J37&amp;"",MID(1/2,2,1),"."),"right=P","exp="&amp;IF($A$5="",$A$7,$A$5),O$4,$A$2),""))</f>
        <v/>
      </c>
      <c r="P37" s="201" t="str">
        <f>IF(OR(NOT(LiveOn),$J37="",IF($A$5="",$A$7,$A$5)=""),"",_xlfn.IFNA(RTD("tws.rtd",,"sym="&amp;$A$4,"sec=OPT","strike="&amp;SUBSTITUTE($J37&amp;"",MID(1/2,2,1),"."),"right=P","exp="&amp;IF($A$5="",$A$7,$A$5),"ModelImpliedVol",$A$2),""))</f>
        <v/>
      </c>
      <c r="Q37" s="203" t="str">
        <f>IF(OR(NOT(LiveOn),$J37="",IF($A$5="",$A$7,$A$5)=""),"",_xlfn.IFNA(RTD("tws.rtd",,"sym="&amp;$A$4,"sec=OPT","strike="&amp;SUBSTITUTE($J37&amp;"",MID(1/2,2,1),"."),"right=P","exp="&amp;IF($A$5="",$A$7,$A$5),"ModelDelta",$A$2),""))</f>
        <v/>
      </c>
      <c r="R37" s="198"/>
      <c r="S37" s="198"/>
      <c r="T37" s="198"/>
      <c r="U37" s="199" t="str">
        <f t="shared" si="0"/>
        <v/>
      </c>
      <c r="V37" s="198"/>
      <c r="W37" s="198" t="str">
        <f>IF(LiveOn,IFERROR(MID(","&amp;$U$1&amp;",",FIND(CHAR(1),SUBSTITUTE(","&amp;$U$1&amp;",",",",CHAR(1),ROWS($W$3:W37)))+1,FIND(CHAR(1),SUBSTITUTE(","&amp;$U$1&amp;",",",",CHAR(1),ROWS($W$3:W37)+1))-FIND(CHAR(1),SUBSTITUTE(","&amp;$U$1&amp;",",",",CHAR(1),ROWS($W$3:W37)))-1),""),"")</f>
        <v/>
      </c>
      <c r="X37" s="198"/>
    </row>
    <row r="38" spans="1:24" x14ac:dyDescent="0.45">
      <c r="A38" s="222" t="str">
        <f>IF(LiveOn,IFERROR(MID(","&amp;$U$2&amp;",",FIND(CHAR(1),SUBSTITUTE(","&amp;$U$2&amp;",",",",CHAR(1),ROWS($A$7:A38)))+1,FIND(CHAR(1),SUBSTITUTE(","&amp;$U$2&amp;",",",",CHAR(1),ROWS($A$7:A38)+1))-FIND(CHAR(1),SUBSTITUTE(","&amp;$U$2&amp;",",",",CHAR(1),ROWS($A$7:A38)))-1),""),"")</f>
        <v/>
      </c>
      <c r="C38" s="205" t="str">
        <f>IF(OR(NOT(LiveOn),$J38="",IF($A$5="",$A$7,$A$5)=""),"",_xlfn.IFNA(RTD("tws.rtd",,"sym="&amp;$A$4,"sec=OPT","strike="&amp;SUBSTITUTE($J38&amp;"",MID(1/2,2,1),"."),"right=C","exp="&amp;IF($A$5="",$A$7,$A$5),"ModelDelta",$A$2),""))</f>
        <v/>
      </c>
      <c r="D38" s="206" t="str">
        <f>IF(OR(NOT(LiveOn),$J38="",IF($A$5="",$A$7,$A$5)=""),"",_xlfn.IFNA(RTD("tws.rtd",,"sym="&amp;$A$4,"sec=OPT","strike="&amp;SUBSTITUTE($J38&amp;"",MID(1/2,2,1),"."),"right=C","exp="&amp;IF($A$5="",$A$7,$A$5),"ModelImpliedVol",$A$2),""))</f>
        <v/>
      </c>
      <c r="E38" s="207" t="str">
        <f>IF(OR(NOT(LiveOn),$J38="",IF($A$5="",$A$7,$A$5)=""),"",_xlfn.IFNA(RTD("tws.rtd",,"sym="&amp;$A$4,"sec=OPT","strike="&amp;SUBSTITUTE($J38&amp;"",MID(1/2,2,1),"."),"right=C","exp="&amp;IF($A$5="",$A$7,$A$5),E$4,$A$2),""))</f>
        <v/>
      </c>
      <c r="F38" s="207" t="str">
        <f>IF(OR(NOT(LiveOn),$J38="",IF($A$5="",$A$7,$A$5)=""),"",_xlfn.IFNA(RTD("tws.rtd",,"sym="&amp;$A$4,"sec=OPT","strike="&amp;SUBSTITUTE($J38&amp;"",MID(1/2,2,1),"."),"right=C","exp="&amp;IF($A$5="",$A$7,$A$5),F$4,$A$2),""))</f>
        <v/>
      </c>
      <c r="G38" s="208" t="str">
        <f>IF(OR(NOT(LiveOn),$J38="",IF($A$5="",$A$7,$A$5)=""),"",_xlfn.IFNA(RTD("tws.rtd",,"sym="&amp;$A$4,"sec=OPT","strike="&amp;SUBSTITUTE($J38&amp;"",MID(1/2,2,1),"."),"right=C","exp="&amp;IF($A$5="",$A$7,$A$5),G$4,$A$2),""))</f>
        <v/>
      </c>
      <c r="H38" s="208" t="str">
        <f>IF(OR(NOT(LiveOn),$J38="",IF($A$5="",$A$7,$A$5)=""),"",_xlfn.IFNA(RTD("tws.rtd",,"sym="&amp;$A$4,"sec=OPT","strike="&amp;SUBSTITUTE($J38&amp;"",MID(1/2,2,1),"."),"right=C","exp="&amp;IF($A$5="",$A$7,$A$5),H$4,$A$2),""))</f>
        <v/>
      </c>
      <c r="I38" s="207" t="str">
        <f>IF(OR(NOT(LiveOn),$J38="",IF($A$5="",$A$7,$A$5)=""),"",_xlfn.IFNA(RTD("tws.rtd",,"sym="&amp;$A$4,"sec=OPT","strike="&amp;SUBSTITUTE($J38&amp;"",MID(1/2,2,1),"."),"right=C","exp="&amp;IF($A$5="",$A$7,$A$5),I$4,$A$2),""))</f>
        <v/>
      </c>
      <c r="J38" s="196" t="str">
        <f>IFERROR(IF(ISNUMBER($V$1),IF(ROWS($J$5:J38)&gt;MIN(60,--$A$3),"",IF(TRUNC($V$1-MIN(60,--$A$3)/2+ROWS($J$5:J38)-1)&lt;1,"",INDEX($U$3:$U$3002,TRUNC($V$1-MIN(60,--$A$3)/2+ROWS($J$5:J38)-1)))),""),"")</f>
        <v/>
      </c>
      <c r="K38" s="207" t="str">
        <f>IF(OR(NOT(LiveOn),$J38="",IF($A$5="",$A$7,$A$5)=""),"",_xlfn.IFNA(RTD("tws.rtd",,"sym="&amp;$A$4,"sec=OPT","strike="&amp;SUBSTITUTE($J38&amp;"",MID(1/2,2,1),"."),"right=P","exp="&amp;IF($A$5="",$A$7,$A$5),K$4,$A$2),""))</f>
        <v/>
      </c>
      <c r="L38" s="208" t="str">
        <f>IF(OR(NOT(LiveOn),$J38="",IF($A$5="",$A$7,$A$5)=""),"",_xlfn.IFNA(RTD("tws.rtd",,"sym="&amp;$A$4,"sec=OPT","strike="&amp;SUBSTITUTE($J38&amp;"",MID(1/2,2,1),"."),"right=P","exp="&amp;IF($A$5="",$A$7,$A$5),L$4,$A$2),""))</f>
        <v/>
      </c>
      <c r="M38" s="208" t="str">
        <f>IF(OR(NOT(LiveOn),$J38="",IF($A$5="",$A$7,$A$5)=""),"",_xlfn.IFNA(RTD("tws.rtd",,"sym="&amp;$A$4,"sec=OPT","strike="&amp;SUBSTITUTE($J38&amp;"",MID(1/2,2,1),"."),"right=P","exp="&amp;IF($A$5="",$A$7,$A$5),M$4,$A$2),""))</f>
        <v/>
      </c>
      <c r="N38" s="207" t="str">
        <f>IF(OR(NOT(LiveOn),$J38="",IF($A$5="",$A$7,$A$5)=""),"",_xlfn.IFNA(RTD("tws.rtd",,"sym="&amp;$A$4,"sec=OPT","strike="&amp;SUBSTITUTE($J38&amp;"",MID(1/2,2,1),"."),"right=P","exp="&amp;IF($A$5="",$A$7,$A$5),N$4,$A$2),""))</f>
        <v/>
      </c>
      <c r="O38" s="207" t="str">
        <f>IF(OR(NOT(LiveOn),$J38="",IF($A$5="",$A$7,$A$5)=""),"",_xlfn.IFNA(RTD("tws.rtd",,"sym="&amp;$A$4,"sec=OPT","strike="&amp;SUBSTITUTE($J38&amp;"",MID(1/2,2,1),"."),"right=P","exp="&amp;IF($A$5="",$A$7,$A$5),O$4,$A$2),""))</f>
        <v/>
      </c>
      <c r="P38" s="206" t="str">
        <f>IF(OR(NOT(LiveOn),$J38="",IF($A$5="",$A$7,$A$5)=""),"",_xlfn.IFNA(RTD("tws.rtd",,"sym="&amp;$A$4,"sec=OPT","strike="&amp;SUBSTITUTE($J38&amp;"",MID(1/2,2,1),"."),"right=P","exp="&amp;IF($A$5="",$A$7,$A$5),"ModelImpliedVol",$A$2),""))</f>
        <v/>
      </c>
      <c r="Q38" s="209" t="str">
        <f>IF(OR(NOT(LiveOn),$J38="",IF($A$5="",$A$7,$A$5)=""),"",_xlfn.IFNA(RTD("tws.rtd",,"sym="&amp;$A$4,"sec=OPT","strike="&amp;SUBSTITUTE($J38&amp;"",MID(1/2,2,1),"."),"right=P","exp="&amp;IF($A$5="",$A$7,$A$5),"ModelDelta",$A$2),""))</f>
        <v/>
      </c>
      <c r="R38" s="198"/>
      <c r="S38" s="198"/>
      <c r="T38" s="198"/>
      <c r="U38" s="199" t="str">
        <f t="shared" si="0"/>
        <v/>
      </c>
      <c r="V38" s="198"/>
      <c r="W38" s="198" t="str">
        <f>IF(LiveOn,IFERROR(MID(","&amp;$U$1&amp;",",FIND(CHAR(1),SUBSTITUTE(","&amp;$U$1&amp;",",",",CHAR(1),ROWS($W$3:W38)))+1,FIND(CHAR(1),SUBSTITUTE(","&amp;$U$1&amp;",",",",CHAR(1),ROWS($W$3:W38)+1))-FIND(CHAR(1),SUBSTITUTE(","&amp;$U$1&amp;",",",",CHAR(1),ROWS($W$3:W38)))-1),""),"")</f>
        <v/>
      </c>
      <c r="X38" s="198"/>
    </row>
    <row r="39" spans="1:24" x14ac:dyDescent="0.45">
      <c r="A39" s="222" t="str">
        <f>IF(LiveOn,IFERROR(MID(","&amp;$U$2&amp;",",FIND(CHAR(1),SUBSTITUTE(","&amp;$U$2&amp;",",",",CHAR(1),ROWS($A$7:A39)))+1,FIND(CHAR(1),SUBSTITUTE(","&amp;$U$2&amp;",",",",CHAR(1),ROWS($A$7:A39)+1))-FIND(CHAR(1),SUBSTITUTE(","&amp;$U$2&amp;",",",",CHAR(1),ROWS($A$7:A39)))-1),""),"")</f>
        <v/>
      </c>
      <c r="C39" s="200" t="str">
        <f>IF(OR(NOT(LiveOn),$J39="",IF($A$5="",$A$7,$A$5)=""),"",_xlfn.IFNA(RTD("tws.rtd",,"sym="&amp;$A$4,"sec=OPT","strike="&amp;SUBSTITUTE($J39&amp;"",MID(1/2,2,1),"."),"right=C","exp="&amp;IF($A$5="",$A$7,$A$5),"ModelDelta",$A$2),""))</f>
        <v/>
      </c>
      <c r="D39" s="201" t="str">
        <f>IF(OR(NOT(LiveOn),$J39="",IF($A$5="",$A$7,$A$5)=""),"",_xlfn.IFNA(RTD("tws.rtd",,"sym="&amp;$A$4,"sec=OPT","strike="&amp;SUBSTITUTE($J39&amp;"",MID(1/2,2,1),"."),"right=C","exp="&amp;IF($A$5="",$A$7,$A$5),"ModelImpliedVol",$A$2),""))</f>
        <v/>
      </c>
      <c r="E39" s="198" t="str">
        <f>IF(OR(NOT(LiveOn),$J39="",IF($A$5="",$A$7,$A$5)=""),"",_xlfn.IFNA(RTD("tws.rtd",,"sym="&amp;$A$4,"sec=OPT","strike="&amp;SUBSTITUTE($J39&amp;"",MID(1/2,2,1),"."),"right=C","exp="&amp;IF($A$5="",$A$7,$A$5),E$4,$A$2),""))</f>
        <v/>
      </c>
      <c r="F39" s="198" t="str">
        <f>IF(OR(NOT(LiveOn),$J39="",IF($A$5="",$A$7,$A$5)=""),"",_xlfn.IFNA(RTD("tws.rtd",,"sym="&amp;$A$4,"sec=OPT","strike="&amp;SUBSTITUTE($J39&amp;"",MID(1/2,2,1),"."),"right=C","exp="&amp;IF($A$5="",$A$7,$A$5),F$4,$A$2),""))</f>
        <v/>
      </c>
      <c r="G39" s="202" t="str">
        <f>IF(OR(NOT(LiveOn),$J39="",IF($A$5="",$A$7,$A$5)=""),"",_xlfn.IFNA(RTD("tws.rtd",,"sym="&amp;$A$4,"sec=OPT","strike="&amp;SUBSTITUTE($J39&amp;"",MID(1/2,2,1),"."),"right=C","exp="&amp;IF($A$5="",$A$7,$A$5),G$4,$A$2),""))</f>
        <v/>
      </c>
      <c r="H39" s="202" t="str">
        <f>IF(OR(NOT(LiveOn),$J39="",IF($A$5="",$A$7,$A$5)=""),"",_xlfn.IFNA(RTD("tws.rtd",,"sym="&amp;$A$4,"sec=OPT","strike="&amp;SUBSTITUTE($J39&amp;"",MID(1/2,2,1),"."),"right=C","exp="&amp;IF($A$5="",$A$7,$A$5),H$4,$A$2),""))</f>
        <v/>
      </c>
      <c r="I39" s="198" t="str">
        <f>IF(OR(NOT(LiveOn),$J39="",IF($A$5="",$A$7,$A$5)=""),"",_xlfn.IFNA(RTD("tws.rtd",,"sym="&amp;$A$4,"sec=OPT","strike="&amp;SUBSTITUTE($J39&amp;"",MID(1/2,2,1),"."),"right=C","exp="&amp;IF($A$5="",$A$7,$A$5),I$4,$A$2),""))</f>
        <v/>
      </c>
      <c r="J39" s="194" t="str">
        <f>IFERROR(IF(ISNUMBER($V$1),IF(ROWS($J$5:J39)&gt;MIN(60,--$A$3),"",IF(TRUNC($V$1-MIN(60,--$A$3)/2+ROWS($J$5:J39)-1)&lt;1,"",INDEX($U$3:$U$3002,TRUNC($V$1-MIN(60,--$A$3)/2+ROWS($J$5:J39)-1)))),""),"")</f>
        <v/>
      </c>
      <c r="K39" s="198" t="str">
        <f>IF(OR(NOT(LiveOn),$J39="",IF($A$5="",$A$7,$A$5)=""),"",_xlfn.IFNA(RTD("tws.rtd",,"sym="&amp;$A$4,"sec=OPT","strike="&amp;SUBSTITUTE($J39&amp;"",MID(1/2,2,1),"."),"right=P","exp="&amp;IF($A$5="",$A$7,$A$5),K$4,$A$2),""))</f>
        <v/>
      </c>
      <c r="L39" s="202" t="str">
        <f>IF(OR(NOT(LiveOn),$J39="",IF($A$5="",$A$7,$A$5)=""),"",_xlfn.IFNA(RTD("tws.rtd",,"sym="&amp;$A$4,"sec=OPT","strike="&amp;SUBSTITUTE($J39&amp;"",MID(1/2,2,1),"."),"right=P","exp="&amp;IF($A$5="",$A$7,$A$5),L$4,$A$2),""))</f>
        <v/>
      </c>
      <c r="M39" s="202" t="str">
        <f>IF(OR(NOT(LiveOn),$J39="",IF($A$5="",$A$7,$A$5)=""),"",_xlfn.IFNA(RTD("tws.rtd",,"sym="&amp;$A$4,"sec=OPT","strike="&amp;SUBSTITUTE($J39&amp;"",MID(1/2,2,1),"."),"right=P","exp="&amp;IF($A$5="",$A$7,$A$5),M$4,$A$2),""))</f>
        <v/>
      </c>
      <c r="N39" s="198" t="str">
        <f>IF(OR(NOT(LiveOn),$J39="",IF($A$5="",$A$7,$A$5)=""),"",_xlfn.IFNA(RTD("tws.rtd",,"sym="&amp;$A$4,"sec=OPT","strike="&amp;SUBSTITUTE($J39&amp;"",MID(1/2,2,1),"."),"right=P","exp="&amp;IF($A$5="",$A$7,$A$5),N$4,$A$2),""))</f>
        <v/>
      </c>
      <c r="O39" s="198" t="str">
        <f>IF(OR(NOT(LiveOn),$J39="",IF($A$5="",$A$7,$A$5)=""),"",_xlfn.IFNA(RTD("tws.rtd",,"sym="&amp;$A$4,"sec=OPT","strike="&amp;SUBSTITUTE($J39&amp;"",MID(1/2,2,1),"."),"right=P","exp="&amp;IF($A$5="",$A$7,$A$5),O$4,$A$2),""))</f>
        <v/>
      </c>
      <c r="P39" s="201" t="str">
        <f>IF(OR(NOT(LiveOn),$J39="",IF($A$5="",$A$7,$A$5)=""),"",_xlfn.IFNA(RTD("tws.rtd",,"sym="&amp;$A$4,"sec=OPT","strike="&amp;SUBSTITUTE($J39&amp;"",MID(1/2,2,1),"."),"right=P","exp="&amp;IF($A$5="",$A$7,$A$5),"ModelImpliedVol",$A$2),""))</f>
        <v/>
      </c>
      <c r="Q39" s="203" t="str">
        <f>IF(OR(NOT(LiveOn),$J39="",IF($A$5="",$A$7,$A$5)=""),"",_xlfn.IFNA(RTD("tws.rtd",,"sym="&amp;$A$4,"sec=OPT","strike="&amp;SUBSTITUTE($J39&amp;"",MID(1/2,2,1),"."),"right=P","exp="&amp;IF($A$5="",$A$7,$A$5),"ModelDelta",$A$2),""))</f>
        <v/>
      </c>
      <c r="R39" s="198"/>
      <c r="S39" s="198"/>
      <c r="T39" s="198"/>
      <c r="U39" s="199" t="str">
        <f t="shared" si="0"/>
        <v/>
      </c>
      <c r="V39" s="198"/>
      <c r="W39" s="198" t="str">
        <f>IF(LiveOn,IFERROR(MID(","&amp;$U$1&amp;",",FIND(CHAR(1),SUBSTITUTE(","&amp;$U$1&amp;",",",",CHAR(1),ROWS($W$3:W39)))+1,FIND(CHAR(1),SUBSTITUTE(","&amp;$U$1&amp;",",",",CHAR(1),ROWS($W$3:W39)+1))-FIND(CHAR(1),SUBSTITUTE(","&amp;$U$1&amp;",",",",CHAR(1),ROWS($W$3:W39)))-1),""),"")</f>
        <v/>
      </c>
      <c r="X39" s="198"/>
    </row>
    <row r="40" spans="1:24" x14ac:dyDescent="0.45">
      <c r="A40" s="222" t="str">
        <f>IF(LiveOn,IFERROR(MID(","&amp;$U$2&amp;",",FIND(CHAR(1),SUBSTITUTE(","&amp;$U$2&amp;",",",",CHAR(1),ROWS($A$7:A40)))+1,FIND(CHAR(1),SUBSTITUTE(","&amp;$U$2&amp;",",",",CHAR(1),ROWS($A$7:A40)+1))-FIND(CHAR(1),SUBSTITUTE(","&amp;$U$2&amp;",",",",CHAR(1),ROWS($A$7:A40)))-1),""),"")</f>
        <v/>
      </c>
      <c r="C40" s="205" t="str">
        <f>IF(OR(NOT(LiveOn),$J40="",IF($A$5="",$A$7,$A$5)=""),"",_xlfn.IFNA(RTD("tws.rtd",,"sym="&amp;$A$4,"sec=OPT","strike="&amp;SUBSTITUTE($J40&amp;"",MID(1/2,2,1),"."),"right=C","exp="&amp;IF($A$5="",$A$7,$A$5),"ModelDelta",$A$2),""))</f>
        <v/>
      </c>
      <c r="D40" s="206" t="str">
        <f>IF(OR(NOT(LiveOn),$J40="",IF($A$5="",$A$7,$A$5)=""),"",_xlfn.IFNA(RTD("tws.rtd",,"sym="&amp;$A$4,"sec=OPT","strike="&amp;SUBSTITUTE($J40&amp;"",MID(1/2,2,1),"."),"right=C","exp="&amp;IF($A$5="",$A$7,$A$5),"ModelImpliedVol",$A$2),""))</f>
        <v/>
      </c>
      <c r="E40" s="207" t="str">
        <f>IF(OR(NOT(LiveOn),$J40="",IF($A$5="",$A$7,$A$5)=""),"",_xlfn.IFNA(RTD("tws.rtd",,"sym="&amp;$A$4,"sec=OPT","strike="&amp;SUBSTITUTE($J40&amp;"",MID(1/2,2,1),"."),"right=C","exp="&amp;IF($A$5="",$A$7,$A$5),E$4,$A$2),""))</f>
        <v/>
      </c>
      <c r="F40" s="207" t="str">
        <f>IF(OR(NOT(LiveOn),$J40="",IF($A$5="",$A$7,$A$5)=""),"",_xlfn.IFNA(RTD("tws.rtd",,"sym="&amp;$A$4,"sec=OPT","strike="&amp;SUBSTITUTE($J40&amp;"",MID(1/2,2,1),"."),"right=C","exp="&amp;IF($A$5="",$A$7,$A$5),F$4,$A$2),""))</f>
        <v/>
      </c>
      <c r="G40" s="208" t="str">
        <f>IF(OR(NOT(LiveOn),$J40="",IF($A$5="",$A$7,$A$5)=""),"",_xlfn.IFNA(RTD("tws.rtd",,"sym="&amp;$A$4,"sec=OPT","strike="&amp;SUBSTITUTE($J40&amp;"",MID(1/2,2,1),"."),"right=C","exp="&amp;IF($A$5="",$A$7,$A$5),G$4,$A$2),""))</f>
        <v/>
      </c>
      <c r="H40" s="208" t="str">
        <f>IF(OR(NOT(LiveOn),$J40="",IF($A$5="",$A$7,$A$5)=""),"",_xlfn.IFNA(RTD("tws.rtd",,"sym="&amp;$A$4,"sec=OPT","strike="&amp;SUBSTITUTE($J40&amp;"",MID(1/2,2,1),"."),"right=C","exp="&amp;IF($A$5="",$A$7,$A$5),H$4,$A$2),""))</f>
        <v/>
      </c>
      <c r="I40" s="207" t="str">
        <f>IF(OR(NOT(LiveOn),$J40="",IF($A$5="",$A$7,$A$5)=""),"",_xlfn.IFNA(RTD("tws.rtd",,"sym="&amp;$A$4,"sec=OPT","strike="&amp;SUBSTITUTE($J40&amp;"",MID(1/2,2,1),"."),"right=C","exp="&amp;IF($A$5="",$A$7,$A$5),I$4,$A$2),""))</f>
        <v/>
      </c>
      <c r="J40" s="196" t="str">
        <f>IFERROR(IF(ISNUMBER($V$1),IF(ROWS($J$5:J40)&gt;MIN(60,--$A$3),"",IF(TRUNC($V$1-MIN(60,--$A$3)/2+ROWS($J$5:J40)-1)&lt;1,"",INDEX($U$3:$U$3002,TRUNC($V$1-MIN(60,--$A$3)/2+ROWS($J$5:J40)-1)))),""),"")</f>
        <v/>
      </c>
      <c r="K40" s="207" t="str">
        <f>IF(OR(NOT(LiveOn),$J40="",IF($A$5="",$A$7,$A$5)=""),"",_xlfn.IFNA(RTD("tws.rtd",,"sym="&amp;$A$4,"sec=OPT","strike="&amp;SUBSTITUTE($J40&amp;"",MID(1/2,2,1),"."),"right=P","exp="&amp;IF($A$5="",$A$7,$A$5),K$4,$A$2),""))</f>
        <v/>
      </c>
      <c r="L40" s="208" t="str">
        <f>IF(OR(NOT(LiveOn),$J40="",IF($A$5="",$A$7,$A$5)=""),"",_xlfn.IFNA(RTD("tws.rtd",,"sym="&amp;$A$4,"sec=OPT","strike="&amp;SUBSTITUTE($J40&amp;"",MID(1/2,2,1),"."),"right=P","exp="&amp;IF($A$5="",$A$7,$A$5),L$4,$A$2),""))</f>
        <v/>
      </c>
      <c r="M40" s="208" t="str">
        <f>IF(OR(NOT(LiveOn),$J40="",IF($A$5="",$A$7,$A$5)=""),"",_xlfn.IFNA(RTD("tws.rtd",,"sym="&amp;$A$4,"sec=OPT","strike="&amp;SUBSTITUTE($J40&amp;"",MID(1/2,2,1),"."),"right=P","exp="&amp;IF($A$5="",$A$7,$A$5),M$4,$A$2),""))</f>
        <v/>
      </c>
      <c r="N40" s="207" t="str">
        <f>IF(OR(NOT(LiveOn),$J40="",IF($A$5="",$A$7,$A$5)=""),"",_xlfn.IFNA(RTD("tws.rtd",,"sym="&amp;$A$4,"sec=OPT","strike="&amp;SUBSTITUTE($J40&amp;"",MID(1/2,2,1),"."),"right=P","exp="&amp;IF($A$5="",$A$7,$A$5),N$4,$A$2),""))</f>
        <v/>
      </c>
      <c r="O40" s="207" t="str">
        <f>IF(OR(NOT(LiveOn),$J40="",IF($A$5="",$A$7,$A$5)=""),"",_xlfn.IFNA(RTD("tws.rtd",,"sym="&amp;$A$4,"sec=OPT","strike="&amp;SUBSTITUTE($J40&amp;"",MID(1/2,2,1),"."),"right=P","exp="&amp;IF($A$5="",$A$7,$A$5),O$4,$A$2),""))</f>
        <v/>
      </c>
      <c r="P40" s="206" t="str">
        <f>IF(OR(NOT(LiveOn),$J40="",IF($A$5="",$A$7,$A$5)=""),"",_xlfn.IFNA(RTD("tws.rtd",,"sym="&amp;$A$4,"sec=OPT","strike="&amp;SUBSTITUTE($J40&amp;"",MID(1/2,2,1),"."),"right=P","exp="&amp;IF($A$5="",$A$7,$A$5),"ModelImpliedVol",$A$2),""))</f>
        <v/>
      </c>
      <c r="Q40" s="209" t="str">
        <f>IF(OR(NOT(LiveOn),$J40="",IF($A$5="",$A$7,$A$5)=""),"",_xlfn.IFNA(RTD("tws.rtd",,"sym="&amp;$A$4,"sec=OPT","strike="&amp;SUBSTITUTE($J40&amp;"",MID(1/2,2,1),"."),"right=P","exp="&amp;IF($A$5="",$A$7,$A$5),"ModelDelta",$A$2),""))</f>
        <v/>
      </c>
      <c r="R40" s="198"/>
      <c r="S40" s="198"/>
      <c r="T40" s="198"/>
      <c r="U40" s="199" t="str">
        <f t="shared" si="0"/>
        <v/>
      </c>
      <c r="V40" s="198"/>
      <c r="W40" s="198" t="str">
        <f>IF(LiveOn,IFERROR(MID(","&amp;$U$1&amp;",",FIND(CHAR(1),SUBSTITUTE(","&amp;$U$1&amp;",",",",CHAR(1),ROWS($W$3:W40)))+1,FIND(CHAR(1),SUBSTITUTE(","&amp;$U$1&amp;",",",",CHAR(1),ROWS($W$3:W40)+1))-FIND(CHAR(1),SUBSTITUTE(","&amp;$U$1&amp;",",",",CHAR(1),ROWS($W$3:W40)))-1),""),"")</f>
        <v/>
      </c>
      <c r="X40" s="198"/>
    </row>
    <row r="41" spans="1:24" x14ac:dyDescent="0.45">
      <c r="A41" s="222" t="str">
        <f>IF(LiveOn,IFERROR(MID(","&amp;$U$2&amp;",",FIND(CHAR(1),SUBSTITUTE(","&amp;$U$2&amp;",",",",CHAR(1),ROWS($A$7:A41)))+1,FIND(CHAR(1),SUBSTITUTE(","&amp;$U$2&amp;",",",",CHAR(1),ROWS($A$7:A41)+1))-FIND(CHAR(1),SUBSTITUTE(","&amp;$U$2&amp;",",",",CHAR(1),ROWS($A$7:A41)))-1),""),"")</f>
        <v/>
      </c>
      <c r="C41" s="200" t="str">
        <f>IF(OR(NOT(LiveOn),$J41="",IF($A$5="",$A$7,$A$5)=""),"",_xlfn.IFNA(RTD("tws.rtd",,"sym="&amp;$A$4,"sec=OPT","strike="&amp;SUBSTITUTE($J41&amp;"",MID(1/2,2,1),"."),"right=C","exp="&amp;IF($A$5="",$A$7,$A$5),"ModelDelta",$A$2),""))</f>
        <v/>
      </c>
      <c r="D41" s="201" t="str">
        <f>IF(OR(NOT(LiveOn),$J41="",IF($A$5="",$A$7,$A$5)=""),"",_xlfn.IFNA(RTD("tws.rtd",,"sym="&amp;$A$4,"sec=OPT","strike="&amp;SUBSTITUTE($J41&amp;"",MID(1/2,2,1),"."),"right=C","exp="&amp;IF($A$5="",$A$7,$A$5),"ModelImpliedVol",$A$2),""))</f>
        <v/>
      </c>
      <c r="E41" s="198" t="str">
        <f>IF(OR(NOT(LiveOn),$J41="",IF($A$5="",$A$7,$A$5)=""),"",_xlfn.IFNA(RTD("tws.rtd",,"sym="&amp;$A$4,"sec=OPT","strike="&amp;SUBSTITUTE($J41&amp;"",MID(1/2,2,1),"."),"right=C","exp="&amp;IF($A$5="",$A$7,$A$5),E$4,$A$2),""))</f>
        <v/>
      </c>
      <c r="F41" s="198" t="str">
        <f>IF(OR(NOT(LiveOn),$J41="",IF($A$5="",$A$7,$A$5)=""),"",_xlfn.IFNA(RTD("tws.rtd",,"sym="&amp;$A$4,"sec=OPT","strike="&amp;SUBSTITUTE($J41&amp;"",MID(1/2,2,1),"."),"right=C","exp="&amp;IF($A$5="",$A$7,$A$5),F$4,$A$2),""))</f>
        <v/>
      </c>
      <c r="G41" s="202" t="str">
        <f>IF(OR(NOT(LiveOn),$J41="",IF($A$5="",$A$7,$A$5)=""),"",_xlfn.IFNA(RTD("tws.rtd",,"sym="&amp;$A$4,"sec=OPT","strike="&amp;SUBSTITUTE($J41&amp;"",MID(1/2,2,1),"."),"right=C","exp="&amp;IF($A$5="",$A$7,$A$5),G$4,$A$2),""))</f>
        <v/>
      </c>
      <c r="H41" s="202" t="str">
        <f>IF(OR(NOT(LiveOn),$J41="",IF($A$5="",$A$7,$A$5)=""),"",_xlfn.IFNA(RTD("tws.rtd",,"sym="&amp;$A$4,"sec=OPT","strike="&amp;SUBSTITUTE($J41&amp;"",MID(1/2,2,1),"."),"right=C","exp="&amp;IF($A$5="",$A$7,$A$5),H$4,$A$2),""))</f>
        <v/>
      </c>
      <c r="I41" s="198" t="str">
        <f>IF(OR(NOT(LiveOn),$J41="",IF($A$5="",$A$7,$A$5)=""),"",_xlfn.IFNA(RTD("tws.rtd",,"sym="&amp;$A$4,"sec=OPT","strike="&amp;SUBSTITUTE($J41&amp;"",MID(1/2,2,1),"."),"right=C","exp="&amp;IF($A$5="",$A$7,$A$5),I$4,$A$2),""))</f>
        <v/>
      </c>
      <c r="J41" s="194" t="str">
        <f>IFERROR(IF(ISNUMBER($V$1),IF(ROWS($J$5:J41)&gt;MIN(60,--$A$3),"",IF(TRUNC($V$1-MIN(60,--$A$3)/2+ROWS($J$5:J41)-1)&lt;1,"",INDEX($U$3:$U$3002,TRUNC($V$1-MIN(60,--$A$3)/2+ROWS($J$5:J41)-1)))),""),"")</f>
        <v/>
      </c>
      <c r="K41" s="198" t="str">
        <f>IF(OR(NOT(LiveOn),$J41="",IF($A$5="",$A$7,$A$5)=""),"",_xlfn.IFNA(RTD("tws.rtd",,"sym="&amp;$A$4,"sec=OPT","strike="&amp;SUBSTITUTE($J41&amp;"",MID(1/2,2,1),"."),"right=P","exp="&amp;IF($A$5="",$A$7,$A$5),K$4,$A$2),""))</f>
        <v/>
      </c>
      <c r="L41" s="202" t="str">
        <f>IF(OR(NOT(LiveOn),$J41="",IF($A$5="",$A$7,$A$5)=""),"",_xlfn.IFNA(RTD("tws.rtd",,"sym="&amp;$A$4,"sec=OPT","strike="&amp;SUBSTITUTE($J41&amp;"",MID(1/2,2,1),"."),"right=P","exp="&amp;IF($A$5="",$A$7,$A$5),L$4,$A$2),""))</f>
        <v/>
      </c>
      <c r="M41" s="202" t="str">
        <f>IF(OR(NOT(LiveOn),$J41="",IF($A$5="",$A$7,$A$5)=""),"",_xlfn.IFNA(RTD("tws.rtd",,"sym="&amp;$A$4,"sec=OPT","strike="&amp;SUBSTITUTE($J41&amp;"",MID(1/2,2,1),"."),"right=P","exp="&amp;IF($A$5="",$A$7,$A$5),M$4,$A$2),""))</f>
        <v/>
      </c>
      <c r="N41" s="198" t="str">
        <f>IF(OR(NOT(LiveOn),$J41="",IF($A$5="",$A$7,$A$5)=""),"",_xlfn.IFNA(RTD("tws.rtd",,"sym="&amp;$A$4,"sec=OPT","strike="&amp;SUBSTITUTE($J41&amp;"",MID(1/2,2,1),"."),"right=P","exp="&amp;IF($A$5="",$A$7,$A$5),N$4,$A$2),""))</f>
        <v/>
      </c>
      <c r="O41" s="198" t="str">
        <f>IF(OR(NOT(LiveOn),$J41="",IF($A$5="",$A$7,$A$5)=""),"",_xlfn.IFNA(RTD("tws.rtd",,"sym="&amp;$A$4,"sec=OPT","strike="&amp;SUBSTITUTE($J41&amp;"",MID(1/2,2,1),"."),"right=P","exp="&amp;IF($A$5="",$A$7,$A$5),O$4,$A$2),""))</f>
        <v/>
      </c>
      <c r="P41" s="201" t="str">
        <f>IF(OR(NOT(LiveOn),$J41="",IF($A$5="",$A$7,$A$5)=""),"",_xlfn.IFNA(RTD("tws.rtd",,"sym="&amp;$A$4,"sec=OPT","strike="&amp;SUBSTITUTE($J41&amp;"",MID(1/2,2,1),"."),"right=P","exp="&amp;IF($A$5="",$A$7,$A$5),"ModelImpliedVol",$A$2),""))</f>
        <v/>
      </c>
      <c r="Q41" s="203" t="str">
        <f>IF(OR(NOT(LiveOn),$J41="",IF($A$5="",$A$7,$A$5)=""),"",_xlfn.IFNA(RTD("tws.rtd",,"sym="&amp;$A$4,"sec=OPT","strike="&amp;SUBSTITUTE($J41&amp;"",MID(1/2,2,1),"."),"right=P","exp="&amp;IF($A$5="",$A$7,$A$5),"ModelDelta",$A$2),""))</f>
        <v/>
      </c>
      <c r="R41" s="198"/>
      <c r="S41" s="198"/>
      <c r="T41" s="198"/>
      <c r="U41" s="199" t="str">
        <f t="shared" si="0"/>
        <v/>
      </c>
      <c r="V41" s="198"/>
      <c r="W41" s="198" t="str">
        <f>IF(LiveOn,IFERROR(MID(","&amp;$U$1&amp;",",FIND(CHAR(1),SUBSTITUTE(","&amp;$U$1&amp;",",",",CHAR(1),ROWS($W$3:W41)))+1,FIND(CHAR(1),SUBSTITUTE(","&amp;$U$1&amp;",",",",CHAR(1),ROWS($W$3:W41)+1))-FIND(CHAR(1),SUBSTITUTE(","&amp;$U$1&amp;",",",",CHAR(1),ROWS($W$3:W41)))-1),""),"")</f>
        <v/>
      </c>
      <c r="X41" s="198"/>
    </row>
    <row r="42" spans="1:24" x14ac:dyDescent="0.45">
      <c r="A42" s="222" t="str">
        <f>IF(LiveOn,IFERROR(MID(","&amp;$U$2&amp;",",FIND(CHAR(1),SUBSTITUTE(","&amp;$U$2&amp;",",",",CHAR(1),ROWS($A$7:A42)))+1,FIND(CHAR(1),SUBSTITUTE(","&amp;$U$2&amp;",",",",CHAR(1),ROWS($A$7:A42)+1))-FIND(CHAR(1),SUBSTITUTE(","&amp;$U$2&amp;",",",",CHAR(1),ROWS($A$7:A42)))-1),""),"")</f>
        <v/>
      </c>
      <c r="C42" s="205" t="str">
        <f>IF(OR(NOT(LiveOn),$J42="",IF($A$5="",$A$7,$A$5)=""),"",_xlfn.IFNA(RTD("tws.rtd",,"sym="&amp;$A$4,"sec=OPT","strike="&amp;SUBSTITUTE($J42&amp;"",MID(1/2,2,1),"."),"right=C","exp="&amp;IF($A$5="",$A$7,$A$5),"ModelDelta",$A$2),""))</f>
        <v/>
      </c>
      <c r="D42" s="206" t="str">
        <f>IF(OR(NOT(LiveOn),$J42="",IF($A$5="",$A$7,$A$5)=""),"",_xlfn.IFNA(RTD("tws.rtd",,"sym="&amp;$A$4,"sec=OPT","strike="&amp;SUBSTITUTE($J42&amp;"",MID(1/2,2,1),"."),"right=C","exp="&amp;IF($A$5="",$A$7,$A$5),"ModelImpliedVol",$A$2),""))</f>
        <v/>
      </c>
      <c r="E42" s="207" t="str">
        <f>IF(OR(NOT(LiveOn),$J42="",IF($A$5="",$A$7,$A$5)=""),"",_xlfn.IFNA(RTD("tws.rtd",,"sym="&amp;$A$4,"sec=OPT","strike="&amp;SUBSTITUTE($J42&amp;"",MID(1/2,2,1),"."),"right=C","exp="&amp;IF($A$5="",$A$7,$A$5),E$4,$A$2),""))</f>
        <v/>
      </c>
      <c r="F42" s="207" t="str">
        <f>IF(OR(NOT(LiveOn),$J42="",IF($A$5="",$A$7,$A$5)=""),"",_xlfn.IFNA(RTD("tws.rtd",,"sym="&amp;$A$4,"sec=OPT","strike="&amp;SUBSTITUTE($J42&amp;"",MID(1/2,2,1),"."),"right=C","exp="&amp;IF($A$5="",$A$7,$A$5),F$4,$A$2),""))</f>
        <v/>
      </c>
      <c r="G42" s="208" t="str">
        <f>IF(OR(NOT(LiveOn),$J42="",IF($A$5="",$A$7,$A$5)=""),"",_xlfn.IFNA(RTD("tws.rtd",,"sym="&amp;$A$4,"sec=OPT","strike="&amp;SUBSTITUTE($J42&amp;"",MID(1/2,2,1),"."),"right=C","exp="&amp;IF($A$5="",$A$7,$A$5),G$4,$A$2),""))</f>
        <v/>
      </c>
      <c r="H42" s="208" t="str">
        <f>IF(OR(NOT(LiveOn),$J42="",IF($A$5="",$A$7,$A$5)=""),"",_xlfn.IFNA(RTD("tws.rtd",,"sym="&amp;$A$4,"sec=OPT","strike="&amp;SUBSTITUTE($J42&amp;"",MID(1/2,2,1),"."),"right=C","exp="&amp;IF($A$5="",$A$7,$A$5),H$4,$A$2),""))</f>
        <v/>
      </c>
      <c r="I42" s="207" t="str">
        <f>IF(OR(NOT(LiveOn),$J42="",IF($A$5="",$A$7,$A$5)=""),"",_xlfn.IFNA(RTD("tws.rtd",,"sym="&amp;$A$4,"sec=OPT","strike="&amp;SUBSTITUTE($J42&amp;"",MID(1/2,2,1),"."),"right=C","exp="&amp;IF($A$5="",$A$7,$A$5),I$4,$A$2),""))</f>
        <v/>
      </c>
      <c r="J42" s="196" t="str">
        <f>IFERROR(IF(ISNUMBER($V$1),IF(ROWS($J$5:J42)&gt;MIN(60,--$A$3),"",IF(TRUNC($V$1-MIN(60,--$A$3)/2+ROWS($J$5:J42)-1)&lt;1,"",INDEX($U$3:$U$3002,TRUNC($V$1-MIN(60,--$A$3)/2+ROWS($J$5:J42)-1)))),""),"")</f>
        <v/>
      </c>
      <c r="K42" s="207" t="str">
        <f>IF(OR(NOT(LiveOn),$J42="",IF($A$5="",$A$7,$A$5)=""),"",_xlfn.IFNA(RTD("tws.rtd",,"sym="&amp;$A$4,"sec=OPT","strike="&amp;SUBSTITUTE($J42&amp;"",MID(1/2,2,1),"."),"right=P","exp="&amp;IF($A$5="",$A$7,$A$5),K$4,$A$2),""))</f>
        <v/>
      </c>
      <c r="L42" s="208" t="str">
        <f>IF(OR(NOT(LiveOn),$J42="",IF($A$5="",$A$7,$A$5)=""),"",_xlfn.IFNA(RTD("tws.rtd",,"sym="&amp;$A$4,"sec=OPT","strike="&amp;SUBSTITUTE($J42&amp;"",MID(1/2,2,1),"."),"right=P","exp="&amp;IF($A$5="",$A$7,$A$5),L$4,$A$2),""))</f>
        <v/>
      </c>
      <c r="M42" s="208" t="str">
        <f>IF(OR(NOT(LiveOn),$J42="",IF($A$5="",$A$7,$A$5)=""),"",_xlfn.IFNA(RTD("tws.rtd",,"sym="&amp;$A$4,"sec=OPT","strike="&amp;SUBSTITUTE($J42&amp;"",MID(1/2,2,1),"."),"right=P","exp="&amp;IF($A$5="",$A$7,$A$5),M$4,$A$2),""))</f>
        <v/>
      </c>
      <c r="N42" s="207" t="str">
        <f>IF(OR(NOT(LiveOn),$J42="",IF($A$5="",$A$7,$A$5)=""),"",_xlfn.IFNA(RTD("tws.rtd",,"sym="&amp;$A$4,"sec=OPT","strike="&amp;SUBSTITUTE($J42&amp;"",MID(1/2,2,1),"."),"right=P","exp="&amp;IF($A$5="",$A$7,$A$5),N$4,$A$2),""))</f>
        <v/>
      </c>
      <c r="O42" s="207" t="str">
        <f>IF(OR(NOT(LiveOn),$J42="",IF($A$5="",$A$7,$A$5)=""),"",_xlfn.IFNA(RTD("tws.rtd",,"sym="&amp;$A$4,"sec=OPT","strike="&amp;SUBSTITUTE($J42&amp;"",MID(1/2,2,1),"."),"right=P","exp="&amp;IF($A$5="",$A$7,$A$5),O$4,$A$2),""))</f>
        <v/>
      </c>
      <c r="P42" s="206" t="str">
        <f>IF(OR(NOT(LiveOn),$J42="",IF($A$5="",$A$7,$A$5)=""),"",_xlfn.IFNA(RTD("tws.rtd",,"sym="&amp;$A$4,"sec=OPT","strike="&amp;SUBSTITUTE($J42&amp;"",MID(1/2,2,1),"."),"right=P","exp="&amp;IF($A$5="",$A$7,$A$5),"ModelImpliedVol",$A$2),""))</f>
        <v/>
      </c>
      <c r="Q42" s="209" t="str">
        <f>IF(OR(NOT(LiveOn),$J42="",IF($A$5="",$A$7,$A$5)=""),"",_xlfn.IFNA(RTD("tws.rtd",,"sym="&amp;$A$4,"sec=OPT","strike="&amp;SUBSTITUTE($J42&amp;"",MID(1/2,2,1),"."),"right=P","exp="&amp;IF($A$5="",$A$7,$A$5),"ModelDelta",$A$2),""))</f>
        <v/>
      </c>
      <c r="R42" s="198"/>
      <c r="S42" s="198"/>
      <c r="T42" s="198"/>
      <c r="U42" s="199" t="str">
        <f t="shared" si="0"/>
        <v/>
      </c>
      <c r="V42" s="198"/>
      <c r="W42" s="198" t="str">
        <f>IF(LiveOn,IFERROR(MID(","&amp;$U$1&amp;",",FIND(CHAR(1),SUBSTITUTE(","&amp;$U$1&amp;",",",",CHAR(1),ROWS($W$3:W42)))+1,FIND(CHAR(1),SUBSTITUTE(","&amp;$U$1&amp;",",",",CHAR(1),ROWS($W$3:W42)+1))-FIND(CHAR(1),SUBSTITUTE(","&amp;$U$1&amp;",",",",CHAR(1),ROWS($W$3:W42)))-1),""),"")</f>
        <v/>
      </c>
      <c r="X42" s="198"/>
    </row>
    <row r="43" spans="1:24" x14ac:dyDescent="0.45">
      <c r="A43" s="222" t="str">
        <f>IF(LiveOn,IFERROR(MID(","&amp;$U$2&amp;",",FIND(CHAR(1),SUBSTITUTE(","&amp;$U$2&amp;",",",",CHAR(1),ROWS($A$7:A43)))+1,FIND(CHAR(1),SUBSTITUTE(","&amp;$U$2&amp;",",",",CHAR(1),ROWS($A$7:A43)+1))-FIND(CHAR(1),SUBSTITUTE(","&amp;$U$2&amp;",",",",CHAR(1),ROWS($A$7:A43)))-1),""),"")</f>
        <v/>
      </c>
      <c r="C43" s="200" t="str">
        <f>IF(OR(NOT(LiveOn),$J43="",IF($A$5="",$A$7,$A$5)=""),"",_xlfn.IFNA(RTD("tws.rtd",,"sym="&amp;$A$4,"sec=OPT","strike="&amp;SUBSTITUTE($J43&amp;"",MID(1/2,2,1),"."),"right=C","exp="&amp;IF($A$5="",$A$7,$A$5),"ModelDelta",$A$2),""))</f>
        <v/>
      </c>
      <c r="D43" s="201" t="str">
        <f>IF(OR(NOT(LiveOn),$J43="",IF($A$5="",$A$7,$A$5)=""),"",_xlfn.IFNA(RTD("tws.rtd",,"sym="&amp;$A$4,"sec=OPT","strike="&amp;SUBSTITUTE($J43&amp;"",MID(1/2,2,1),"."),"right=C","exp="&amp;IF($A$5="",$A$7,$A$5),"ModelImpliedVol",$A$2),""))</f>
        <v/>
      </c>
      <c r="E43" s="198" t="str">
        <f>IF(OR(NOT(LiveOn),$J43="",IF($A$5="",$A$7,$A$5)=""),"",_xlfn.IFNA(RTD("tws.rtd",,"sym="&amp;$A$4,"sec=OPT","strike="&amp;SUBSTITUTE($J43&amp;"",MID(1/2,2,1),"."),"right=C","exp="&amp;IF($A$5="",$A$7,$A$5),E$4,$A$2),""))</f>
        <v/>
      </c>
      <c r="F43" s="198" t="str">
        <f>IF(OR(NOT(LiveOn),$J43="",IF($A$5="",$A$7,$A$5)=""),"",_xlfn.IFNA(RTD("tws.rtd",,"sym="&amp;$A$4,"sec=OPT","strike="&amp;SUBSTITUTE($J43&amp;"",MID(1/2,2,1),"."),"right=C","exp="&amp;IF($A$5="",$A$7,$A$5),F$4,$A$2),""))</f>
        <v/>
      </c>
      <c r="G43" s="202" t="str">
        <f>IF(OR(NOT(LiveOn),$J43="",IF($A$5="",$A$7,$A$5)=""),"",_xlfn.IFNA(RTD("tws.rtd",,"sym="&amp;$A$4,"sec=OPT","strike="&amp;SUBSTITUTE($J43&amp;"",MID(1/2,2,1),"."),"right=C","exp="&amp;IF($A$5="",$A$7,$A$5),G$4,$A$2),""))</f>
        <v/>
      </c>
      <c r="H43" s="202" t="str">
        <f>IF(OR(NOT(LiveOn),$J43="",IF($A$5="",$A$7,$A$5)=""),"",_xlfn.IFNA(RTD("tws.rtd",,"sym="&amp;$A$4,"sec=OPT","strike="&amp;SUBSTITUTE($J43&amp;"",MID(1/2,2,1),"."),"right=C","exp="&amp;IF($A$5="",$A$7,$A$5),H$4,$A$2),""))</f>
        <v/>
      </c>
      <c r="I43" s="198" t="str">
        <f>IF(OR(NOT(LiveOn),$J43="",IF($A$5="",$A$7,$A$5)=""),"",_xlfn.IFNA(RTD("tws.rtd",,"sym="&amp;$A$4,"sec=OPT","strike="&amp;SUBSTITUTE($J43&amp;"",MID(1/2,2,1),"."),"right=C","exp="&amp;IF($A$5="",$A$7,$A$5),I$4,$A$2),""))</f>
        <v/>
      </c>
      <c r="J43" s="194" t="str">
        <f>IFERROR(IF(ISNUMBER($V$1),IF(ROWS($J$5:J43)&gt;MIN(60,--$A$3),"",IF(TRUNC($V$1-MIN(60,--$A$3)/2+ROWS($J$5:J43)-1)&lt;1,"",INDEX($U$3:$U$3002,TRUNC($V$1-MIN(60,--$A$3)/2+ROWS($J$5:J43)-1)))),""),"")</f>
        <v/>
      </c>
      <c r="K43" s="198" t="str">
        <f>IF(OR(NOT(LiveOn),$J43="",IF($A$5="",$A$7,$A$5)=""),"",_xlfn.IFNA(RTD("tws.rtd",,"sym="&amp;$A$4,"sec=OPT","strike="&amp;SUBSTITUTE($J43&amp;"",MID(1/2,2,1),"."),"right=P","exp="&amp;IF($A$5="",$A$7,$A$5),K$4,$A$2),""))</f>
        <v/>
      </c>
      <c r="L43" s="202" t="str">
        <f>IF(OR(NOT(LiveOn),$J43="",IF($A$5="",$A$7,$A$5)=""),"",_xlfn.IFNA(RTD("tws.rtd",,"sym="&amp;$A$4,"sec=OPT","strike="&amp;SUBSTITUTE($J43&amp;"",MID(1/2,2,1),"."),"right=P","exp="&amp;IF($A$5="",$A$7,$A$5),L$4,$A$2),""))</f>
        <v/>
      </c>
      <c r="M43" s="202" t="str">
        <f>IF(OR(NOT(LiveOn),$J43="",IF($A$5="",$A$7,$A$5)=""),"",_xlfn.IFNA(RTD("tws.rtd",,"sym="&amp;$A$4,"sec=OPT","strike="&amp;SUBSTITUTE($J43&amp;"",MID(1/2,2,1),"."),"right=P","exp="&amp;IF($A$5="",$A$7,$A$5),M$4,$A$2),""))</f>
        <v/>
      </c>
      <c r="N43" s="198" t="str">
        <f>IF(OR(NOT(LiveOn),$J43="",IF($A$5="",$A$7,$A$5)=""),"",_xlfn.IFNA(RTD("tws.rtd",,"sym="&amp;$A$4,"sec=OPT","strike="&amp;SUBSTITUTE($J43&amp;"",MID(1/2,2,1),"."),"right=P","exp="&amp;IF($A$5="",$A$7,$A$5),N$4,$A$2),""))</f>
        <v/>
      </c>
      <c r="O43" s="198" t="str">
        <f>IF(OR(NOT(LiveOn),$J43="",IF($A$5="",$A$7,$A$5)=""),"",_xlfn.IFNA(RTD("tws.rtd",,"sym="&amp;$A$4,"sec=OPT","strike="&amp;SUBSTITUTE($J43&amp;"",MID(1/2,2,1),"."),"right=P","exp="&amp;IF($A$5="",$A$7,$A$5),O$4,$A$2),""))</f>
        <v/>
      </c>
      <c r="P43" s="201" t="str">
        <f>IF(OR(NOT(LiveOn),$J43="",IF($A$5="",$A$7,$A$5)=""),"",_xlfn.IFNA(RTD("tws.rtd",,"sym="&amp;$A$4,"sec=OPT","strike="&amp;SUBSTITUTE($J43&amp;"",MID(1/2,2,1),"."),"right=P","exp="&amp;IF($A$5="",$A$7,$A$5),"ModelImpliedVol",$A$2),""))</f>
        <v/>
      </c>
      <c r="Q43" s="203" t="str">
        <f>IF(OR(NOT(LiveOn),$J43="",IF($A$5="",$A$7,$A$5)=""),"",_xlfn.IFNA(RTD("tws.rtd",,"sym="&amp;$A$4,"sec=OPT","strike="&amp;SUBSTITUTE($J43&amp;"",MID(1/2,2,1),"."),"right=P","exp="&amp;IF($A$5="",$A$7,$A$5),"ModelDelta",$A$2),""))</f>
        <v/>
      </c>
      <c r="R43" s="198"/>
      <c r="S43" s="198"/>
      <c r="T43" s="198"/>
      <c r="U43" s="199" t="str">
        <f t="shared" si="0"/>
        <v/>
      </c>
      <c r="V43" s="198"/>
      <c r="W43" s="198" t="str">
        <f>IF(LiveOn,IFERROR(MID(","&amp;$U$1&amp;",",FIND(CHAR(1),SUBSTITUTE(","&amp;$U$1&amp;",",",",CHAR(1),ROWS($W$3:W43)))+1,FIND(CHAR(1),SUBSTITUTE(","&amp;$U$1&amp;",",",",CHAR(1),ROWS($W$3:W43)+1))-FIND(CHAR(1),SUBSTITUTE(","&amp;$U$1&amp;",",",",CHAR(1),ROWS($W$3:W43)))-1),""),"")</f>
        <v/>
      </c>
      <c r="X43" s="198"/>
    </row>
    <row r="44" spans="1:24" x14ac:dyDescent="0.45">
      <c r="A44" s="222" t="str">
        <f>IF(LiveOn,IFERROR(MID(","&amp;$U$2&amp;",",FIND(CHAR(1),SUBSTITUTE(","&amp;$U$2&amp;",",",",CHAR(1),ROWS($A$7:A44)))+1,FIND(CHAR(1),SUBSTITUTE(","&amp;$U$2&amp;",",",",CHAR(1),ROWS($A$7:A44)+1))-FIND(CHAR(1),SUBSTITUTE(","&amp;$U$2&amp;",",",",CHAR(1),ROWS($A$7:A44)))-1),""),"")</f>
        <v/>
      </c>
      <c r="C44" s="205" t="str">
        <f>IF(OR(NOT(LiveOn),$J44="",IF($A$5="",$A$7,$A$5)=""),"",_xlfn.IFNA(RTD("tws.rtd",,"sym="&amp;$A$4,"sec=OPT","strike="&amp;SUBSTITUTE($J44&amp;"",MID(1/2,2,1),"."),"right=C","exp="&amp;IF($A$5="",$A$7,$A$5),"ModelDelta",$A$2),""))</f>
        <v/>
      </c>
      <c r="D44" s="206" t="str">
        <f>IF(OR(NOT(LiveOn),$J44="",IF($A$5="",$A$7,$A$5)=""),"",_xlfn.IFNA(RTD("tws.rtd",,"sym="&amp;$A$4,"sec=OPT","strike="&amp;SUBSTITUTE($J44&amp;"",MID(1/2,2,1),"."),"right=C","exp="&amp;IF($A$5="",$A$7,$A$5),"ModelImpliedVol",$A$2),""))</f>
        <v/>
      </c>
      <c r="E44" s="207" t="str">
        <f>IF(OR(NOT(LiveOn),$J44="",IF($A$5="",$A$7,$A$5)=""),"",_xlfn.IFNA(RTD("tws.rtd",,"sym="&amp;$A$4,"sec=OPT","strike="&amp;SUBSTITUTE($J44&amp;"",MID(1/2,2,1),"."),"right=C","exp="&amp;IF($A$5="",$A$7,$A$5),E$4,$A$2),""))</f>
        <v/>
      </c>
      <c r="F44" s="207" t="str">
        <f>IF(OR(NOT(LiveOn),$J44="",IF($A$5="",$A$7,$A$5)=""),"",_xlfn.IFNA(RTD("tws.rtd",,"sym="&amp;$A$4,"sec=OPT","strike="&amp;SUBSTITUTE($J44&amp;"",MID(1/2,2,1),"."),"right=C","exp="&amp;IF($A$5="",$A$7,$A$5),F$4,$A$2),""))</f>
        <v/>
      </c>
      <c r="G44" s="208" t="str">
        <f>IF(OR(NOT(LiveOn),$J44="",IF($A$5="",$A$7,$A$5)=""),"",_xlfn.IFNA(RTD("tws.rtd",,"sym="&amp;$A$4,"sec=OPT","strike="&amp;SUBSTITUTE($J44&amp;"",MID(1/2,2,1),"."),"right=C","exp="&amp;IF($A$5="",$A$7,$A$5),G$4,$A$2),""))</f>
        <v/>
      </c>
      <c r="H44" s="208" t="str">
        <f>IF(OR(NOT(LiveOn),$J44="",IF($A$5="",$A$7,$A$5)=""),"",_xlfn.IFNA(RTD("tws.rtd",,"sym="&amp;$A$4,"sec=OPT","strike="&amp;SUBSTITUTE($J44&amp;"",MID(1/2,2,1),"."),"right=C","exp="&amp;IF($A$5="",$A$7,$A$5),H$4,$A$2),""))</f>
        <v/>
      </c>
      <c r="I44" s="207" t="str">
        <f>IF(OR(NOT(LiveOn),$J44="",IF($A$5="",$A$7,$A$5)=""),"",_xlfn.IFNA(RTD("tws.rtd",,"sym="&amp;$A$4,"sec=OPT","strike="&amp;SUBSTITUTE($J44&amp;"",MID(1/2,2,1),"."),"right=C","exp="&amp;IF($A$5="",$A$7,$A$5),I$4,$A$2),""))</f>
        <v/>
      </c>
      <c r="J44" s="196" t="str">
        <f>IFERROR(IF(ISNUMBER($V$1),IF(ROWS($J$5:J44)&gt;MIN(60,--$A$3),"",IF(TRUNC($V$1-MIN(60,--$A$3)/2+ROWS($J$5:J44)-1)&lt;1,"",INDEX($U$3:$U$3002,TRUNC($V$1-MIN(60,--$A$3)/2+ROWS($J$5:J44)-1)))),""),"")</f>
        <v/>
      </c>
      <c r="K44" s="207" t="str">
        <f>IF(OR(NOT(LiveOn),$J44="",IF($A$5="",$A$7,$A$5)=""),"",_xlfn.IFNA(RTD("tws.rtd",,"sym="&amp;$A$4,"sec=OPT","strike="&amp;SUBSTITUTE($J44&amp;"",MID(1/2,2,1),"."),"right=P","exp="&amp;IF($A$5="",$A$7,$A$5),K$4,$A$2),""))</f>
        <v/>
      </c>
      <c r="L44" s="208" t="str">
        <f>IF(OR(NOT(LiveOn),$J44="",IF($A$5="",$A$7,$A$5)=""),"",_xlfn.IFNA(RTD("tws.rtd",,"sym="&amp;$A$4,"sec=OPT","strike="&amp;SUBSTITUTE($J44&amp;"",MID(1/2,2,1),"."),"right=P","exp="&amp;IF($A$5="",$A$7,$A$5),L$4,$A$2),""))</f>
        <v/>
      </c>
      <c r="M44" s="208" t="str">
        <f>IF(OR(NOT(LiveOn),$J44="",IF($A$5="",$A$7,$A$5)=""),"",_xlfn.IFNA(RTD("tws.rtd",,"sym="&amp;$A$4,"sec=OPT","strike="&amp;SUBSTITUTE($J44&amp;"",MID(1/2,2,1),"."),"right=P","exp="&amp;IF($A$5="",$A$7,$A$5),M$4,$A$2),""))</f>
        <v/>
      </c>
      <c r="N44" s="207" t="str">
        <f>IF(OR(NOT(LiveOn),$J44="",IF($A$5="",$A$7,$A$5)=""),"",_xlfn.IFNA(RTD("tws.rtd",,"sym="&amp;$A$4,"sec=OPT","strike="&amp;SUBSTITUTE($J44&amp;"",MID(1/2,2,1),"."),"right=P","exp="&amp;IF($A$5="",$A$7,$A$5),N$4,$A$2),""))</f>
        <v/>
      </c>
      <c r="O44" s="207" t="str">
        <f>IF(OR(NOT(LiveOn),$J44="",IF($A$5="",$A$7,$A$5)=""),"",_xlfn.IFNA(RTD("tws.rtd",,"sym="&amp;$A$4,"sec=OPT","strike="&amp;SUBSTITUTE($J44&amp;"",MID(1/2,2,1),"."),"right=P","exp="&amp;IF($A$5="",$A$7,$A$5),O$4,$A$2),""))</f>
        <v/>
      </c>
      <c r="P44" s="206" t="str">
        <f>IF(OR(NOT(LiveOn),$J44="",IF($A$5="",$A$7,$A$5)=""),"",_xlfn.IFNA(RTD("tws.rtd",,"sym="&amp;$A$4,"sec=OPT","strike="&amp;SUBSTITUTE($J44&amp;"",MID(1/2,2,1),"."),"right=P","exp="&amp;IF($A$5="",$A$7,$A$5),"ModelImpliedVol",$A$2),""))</f>
        <v/>
      </c>
      <c r="Q44" s="209" t="str">
        <f>IF(OR(NOT(LiveOn),$J44="",IF($A$5="",$A$7,$A$5)=""),"",_xlfn.IFNA(RTD("tws.rtd",,"sym="&amp;$A$4,"sec=OPT","strike="&amp;SUBSTITUTE($J44&amp;"",MID(1/2,2,1),"."),"right=P","exp="&amp;IF($A$5="",$A$7,$A$5),"ModelDelta",$A$2),""))</f>
        <v/>
      </c>
      <c r="R44" s="198"/>
      <c r="S44" s="198"/>
      <c r="T44" s="198"/>
      <c r="U44" s="199" t="str">
        <f t="shared" si="0"/>
        <v/>
      </c>
      <c r="V44" s="198"/>
      <c r="W44" s="198" t="str">
        <f>IF(LiveOn,IFERROR(MID(","&amp;$U$1&amp;",",FIND(CHAR(1),SUBSTITUTE(","&amp;$U$1&amp;",",",",CHAR(1),ROWS($W$3:W44)))+1,FIND(CHAR(1),SUBSTITUTE(","&amp;$U$1&amp;",",",",CHAR(1),ROWS($W$3:W44)+1))-FIND(CHAR(1),SUBSTITUTE(","&amp;$U$1&amp;",",",",CHAR(1),ROWS($W$3:W44)))-1),""),"")</f>
        <v/>
      </c>
      <c r="X44" s="198"/>
    </row>
    <row r="45" spans="1:24" x14ac:dyDescent="0.45">
      <c r="A45" s="223" t="str">
        <f>IF(LiveOn,IFERROR(MID(","&amp;$U$2&amp;",",FIND(CHAR(1),SUBSTITUTE(","&amp;$U$2&amp;",",",",CHAR(1),ROWS($A$7:A45)))+1,FIND(CHAR(1),SUBSTITUTE(","&amp;$U$2&amp;",",",",CHAR(1),ROWS($A$7:A45)+1))-FIND(CHAR(1),SUBSTITUTE(","&amp;$U$2&amp;",",",",CHAR(1),ROWS($A$7:A45)))-1),""),"")</f>
        <v/>
      </c>
      <c r="C45" s="200" t="str">
        <f>IF(OR(NOT(LiveOn),$J45="",IF($A$5="",$A$7,$A$5)=""),"",_xlfn.IFNA(RTD("tws.rtd",,"sym="&amp;$A$4,"sec=OPT","strike="&amp;SUBSTITUTE($J45&amp;"",MID(1/2,2,1),"."),"right=C","exp="&amp;IF($A$5="",$A$7,$A$5),"ModelDelta",$A$2),""))</f>
        <v/>
      </c>
      <c r="D45" s="201" t="str">
        <f>IF(OR(NOT(LiveOn),$J45="",IF($A$5="",$A$7,$A$5)=""),"",_xlfn.IFNA(RTD("tws.rtd",,"sym="&amp;$A$4,"sec=OPT","strike="&amp;SUBSTITUTE($J45&amp;"",MID(1/2,2,1),"."),"right=C","exp="&amp;IF($A$5="",$A$7,$A$5),"ModelImpliedVol",$A$2),""))</f>
        <v/>
      </c>
      <c r="E45" s="198" t="str">
        <f>IF(OR(NOT(LiveOn),$J45="",IF($A$5="",$A$7,$A$5)=""),"",_xlfn.IFNA(RTD("tws.rtd",,"sym="&amp;$A$4,"sec=OPT","strike="&amp;SUBSTITUTE($J45&amp;"",MID(1/2,2,1),"."),"right=C","exp="&amp;IF($A$5="",$A$7,$A$5),E$4,$A$2),""))</f>
        <v/>
      </c>
      <c r="F45" s="198" t="str">
        <f>IF(OR(NOT(LiveOn),$J45="",IF($A$5="",$A$7,$A$5)=""),"",_xlfn.IFNA(RTD("tws.rtd",,"sym="&amp;$A$4,"sec=OPT","strike="&amp;SUBSTITUTE($J45&amp;"",MID(1/2,2,1),"."),"right=C","exp="&amp;IF($A$5="",$A$7,$A$5),F$4,$A$2),""))</f>
        <v/>
      </c>
      <c r="G45" s="202" t="str">
        <f>IF(OR(NOT(LiveOn),$J45="",IF($A$5="",$A$7,$A$5)=""),"",_xlfn.IFNA(RTD("tws.rtd",,"sym="&amp;$A$4,"sec=OPT","strike="&amp;SUBSTITUTE($J45&amp;"",MID(1/2,2,1),"."),"right=C","exp="&amp;IF($A$5="",$A$7,$A$5),G$4,$A$2),""))</f>
        <v/>
      </c>
      <c r="H45" s="202" t="str">
        <f>IF(OR(NOT(LiveOn),$J45="",IF($A$5="",$A$7,$A$5)=""),"",_xlfn.IFNA(RTD("tws.rtd",,"sym="&amp;$A$4,"sec=OPT","strike="&amp;SUBSTITUTE($J45&amp;"",MID(1/2,2,1),"."),"right=C","exp="&amp;IF($A$5="",$A$7,$A$5),H$4,$A$2),""))</f>
        <v/>
      </c>
      <c r="I45" s="198" t="str">
        <f>IF(OR(NOT(LiveOn),$J45="",IF($A$5="",$A$7,$A$5)=""),"",_xlfn.IFNA(RTD("tws.rtd",,"sym="&amp;$A$4,"sec=OPT","strike="&amp;SUBSTITUTE($J45&amp;"",MID(1/2,2,1),"."),"right=C","exp="&amp;IF($A$5="",$A$7,$A$5),I$4,$A$2),""))</f>
        <v/>
      </c>
      <c r="J45" s="215" t="str">
        <f>IFERROR(IF(ISNUMBER($V$1),IF(ROWS($J$5:J45)&gt;MIN(60,--$A$3),"",IF(TRUNC($V$1-MIN(60,--$A$3)/2+ROWS($J$5:J45)-1)&lt;1,"",INDEX($U$3:$U$3002,TRUNC($V$1-MIN(60,--$A$3)/2+ROWS($J$5:J45)-1)))),""),"")</f>
        <v/>
      </c>
      <c r="K45" s="198" t="str">
        <f>IF(OR(NOT(LiveOn),$J45="",IF($A$5="",$A$7,$A$5)=""),"",_xlfn.IFNA(RTD("tws.rtd",,"sym="&amp;$A$4,"sec=OPT","strike="&amp;SUBSTITUTE($J45&amp;"",MID(1/2,2,1),"."),"right=P","exp="&amp;IF($A$5="",$A$7,$A$5),K$4,$A$2),""))</f>
        <v/>
      </c>
      <c r="L45" s="202" t="str">
        <f>IF(OR(NOT(LiveOn),$J45="",IF($A$5="",$A$7,$A$5)=""),"",_xlfn.IFNA(RTD("tws.rtd",,"sym="&amp;$A$4,"sec=OPT","strike="&amp;SUBSTITUTE($J45&amp;"",MID(1/2,2,1),"."),"right=P","exp="&amp;IF($A$5="",$A$7,$A$5),L$4,$A$2),""))</f>
        <v/>
      </c>
      <c r="M45" s="202" t="str">
        <f>IF(OR(NOT(LiveOn),$J45="",IF($A$5="",$A$7,$A$5)=""),"",_xlfn.IFNA(RTD("tws.rtd",,"sym="&amp;$A$4,"sec=OPT","strike="&amp;SUBSTITUTE($J45&amp;"",MID(1/2,2,1),"."),"right=P","exp="&amp;IF($A$5="",$A$7,$A$5),M$4,$A$2),""))</f>
        <v/>
      </c>
      <c r="N45" s="198" t="str">
        <f>IF(OR(NOT(LiveOn),$J45="",IF($A$5="",$A$7,$A$5)=""),"",_xlfn.IFNA(RTD("tws.rtd",,"sym="&amp;$A$4,"sec=OPT","strike="&amp;SUBSTITUTE($J45&amp;"",MID(1/2,2,1),"."),"right=P","exp="&amp;IF($A$5="",$A$7,$A$5),N$4,$A$2),""))</f>
        <v/>
      </c>
      <c r="O45" s="198" t="str">
        <f>IF(OR(NOT(LiveOn),$J45="",IF($A$5="",$A$7,$A$5)=""),"",_xlfn.IFNA(RTD("tws.rtd",,"sym="&amp;$A$4,"sec=OPT","strike="&amp;SUBSTITUTE($J45&amp;"",MID(1/2,2,1),"."),"right=P","exp="&amp;IF($A$5="",$A$7,$A$5),O$4,$A$2),""))</f>
        <v/>
      </c>
      <c r="P45" s="201" t="str">
        <f>IF(OR(NOT(LiveOn),$J45="",IF($A$5="",$A$7,$A$5)=""),"",_xlfn.IFNA(RTD("tws.rtd",,"sym="&amp;$A$4,"sec=OPT","strike="&amp;SUBSTITUTE($J45&amp;"",MID(1/2,2,1),"."),"right=P","exp="&amp;IF($A$5="",$A$7,$A$5),"ModelImpliedVol",$A$2),""))</f>
        <v/>
      </c>
      <c r="Q45" s="203" t="str">
        <f>IF(OR(NOT(LiveOn),$J45="",IF($A$5="",$A$7,$A$5)=""),"",_xlfn.IFNA(RTD("tws.rtd",,"sym="&amp;$A$4,"sec=OPT","strike="&amp;SUBSTITUTE($J45&amp;"",MID(1/2,2,1),"."),"right=P","exp="&amp;IF($A$5="",$A$7,$A$5),"ModelDelta",$A$2),""))</f>
        <v/>
      </c>
      <c r="R45" s="198"/>
      <c r="S45" s="198"/>
      <c r="T45" s="198"/>
      <c r="U45" s="199" t="str">
        <f t="shared" si="0"/>
        <v/>
      </c>
      <c r="V45" s="198"/>
      <c r="W45" s="198" t="str">
        <f>IF(LiveOn,IFERROR(MID(","&amp;$U$1&amp;",",FIND(CHAR(1),SUBSTITUTE(","&amp;$U$1&amp;",",",",CHAR(1),ROWS($W$3:W45)))+1,FIND(CHAR(1),SUBSTITUTE(","&amp;$U$1&amp;",",",",CHAR(1),ROWS($W$3:W45)+1))-FIND(CHAR(1),SUBSTITUTE(","&amp;$U$1&amp;",",",",CHAR(1),ROWS($W$3:W45)))-1),""),"")</f>
        <v/>
      </c>
      <c r="X45" s="198"/>
    </row>
    <row r="46" spans="1:24" x14ac:dyDescent="0.45">
      <c r="A46" s="223" t="str">
        <f>IF(LiveOn,IFERROR(MID(","&amp;$U$2&amp;",",FIND(CHAR(1),SUBSTITUTE(","&amp;$U$2&amp;",",",",CHAR(1),ROWS($A$7:A46)))+1,FIND(CHAR(1),SUBSTITUTE(","&amp;$U$2&amp;",",",",CHAR(1),ROWS($A$7:A46)+1))-FIND(CHAR(1),SUBSTITUTE(","&amp;$U$2&amp;",",",",CHAR(1),ROWS($A$7:A46)))-1),""),"")</f>
        <v/>
      </c>
      <c r="C46" s="200" t="str">
        <f>IF(OR(NOT(LiveOn),$J46="",IF($A$5="",$A$7,$A$5)=""),"",_xlfn.IFNA(RTD("tws.rtd",,"sym="&amp;$A$4,"sec=OPT","strike="&amp;SUBSTITUTE($J46&amp;"",MID(1/2,2,1),"."),"right=C","exp="&amp;IF($A$5="",$A$7,$A$5),"ModelDelta",$A$2),""))</f>
        <v/>
      </c>
      <c r="D46" s="201" t="str">
        <f>IF(OR(NOT(LiveOn),$J46="",IF($A$5="",$A$7,$A$5)=""),"",_xlfn.IFNA(RTD("tws.rtd",,"sym="&amp;$A$4,"sec=OPT","strike="&amp;SUBSTITUTE($J46&amp;"",MID(1/2,2,1),"."),"right=C","exp="&amp;IF($A$5="",$A$7,$A$5),"ModelImpliedVol",$A$2),""))</f>
        <v/>
      </c>
      <c r="E46" s="198" t="str">
        <f>IF(OR(NOT(LiveOn),$J46="",IF($A$5="",$A$7,$A$5)=""),"",_xlfn.IFNA(RTD("tws.rtd",,"sym="&amp;$A$4,"sec=OPT","strike="&amp;SUBSTITUTE($J46&amp;"",MID(1/2,2,1),"."),"right=C","exp="&amp;IF($A$5="",$A$7,$A$5),E$4,$A$2),""))</f>
        <v/>
      </c>
      <c r="F46" s="198" t="str">
        <f>IF(OR(NOT(LiveOn),$J46="",IF($A$5="",$A$7,$A$5)=""),"",_xlfn.IFNA(RTD("tws.rtd",,"sym="&amp;$A$4,"sec=OPT","strike="&amp;SUBSTITUTE($J46&amp;"",MID(1/2,2,1),"."),"right=C","exp="&amp;IF($A$5="",$A$7,$A$5),F$4,$A$2),""))</f>
        <v/>
      </c>
      <c r="G46" s="202" t="str">
        <f>IF(OR(NOT(LiveOn),$J46="",IF($A$5="",$A$7,$A$5)=""),"",_xlfn.IFNA(RTD("tws.rtd",,"sym="&amp;$A$4,"sec=OPT","strike="&amp;SUBSTITUTE($J46&amp;"",MID(1/2,2,1),"."),"right=C","exp="&amp;IF($A$5="",$A$7,$A$5),G$4,$A$2),""))</f>
        <v/>
      </c>
      <c r="H46" s="202" t="str">
        <f>IF(OR(NOT(LiveOn),$J46="",IF($A$5="",$A$7,$A$5)=""),"",_xlfn.IFNA(RTD("tws.rtd",,"sym="&amp;$A$4,"sec=OPT","strike="&amp;SUBSTITUTE($J46&amp;"",MID(1/2,2,1),"."),"right=C","exp="&amp;IF($A$5="",$A$7,$A$5),H$4,$A$2),""))</f>
        <v/>
      </c>
      <c r="I46" s="198" t="str">
        <f>IF(OR(NOT(LiveOn),$J46="",IF($A$5="",$A$7,$A$5)=""),"",_xlfn.IFNA(RTD("tws.rtd",,"sym="&amp;$A$4,"sec=OPT","strike="&amp;SUBSTITUTE($J46&amp;"",MID(1/2,2,1),"."),"right=C","exp="&amp;IF($A$5="",$A$7,$A$5),I$4,$A$2),""))</f>
        <v/>
      </c>
      <c r="J46" s="215" t="str">
        <f>IFERROR(IF(ISNUMBER($V$1),IF(ROWS($J$5:J46)&gt;MIN(60,--$A$3),"",IF(TRUNC($V$1-MIN(60,--$A$3)/2+ROWS($J$5:J46)-1)&lt;1,"",INDEX($U$3:$U$3002,TRUNC($V$1-MIN(60,--$A$3)/2+ROWS($J$5:J46)-1)))),""),"")</f>
        <v/>
      </c>
      <c r="K46" s="198" t="str">
        <f>IF(OR(NOT(LiveOn),$J46="",IF($A$5="",$A$7,$A$5)=""),"",_xlfn.IFNA(RTD("tws.rtd",,"sym="&amp;$A$4,"sec=OPT","strike="&amp;SUBSTITUTE($J46&amp;"",MID(1/2,2,1),"."),"right=P","exp="&amp;IF($A$5="",$A$7,$A$5),K$4,$A$2),""))</f>
        <v/>
      </c>
      <c r="L46" s="202" t="str">
        <f>IF(OR(NOT(LiveOn),$J46="",IF($A$5="",$A$7,$A$5)=""),"",_xlfn.IFNA(RTD("tws.rtd",,"sym="&amp;$A$4,"sec=OPT","strike="&amp;SUBSTITUTE($J46&amp;"",MID(1/2,2,1),"."),"right=P","exp="&amp;IF($A$5="",$A$7,$A$5),L$4,$A$2),""))</f>
        <v/>
      </c>
      <c r="M46" s="202" t="str">
        <f>IF(OR(NOT(LiveOn),$J46="",IF($A$5="",$A$7,$A$5)=""),"",_xlfn.IFNA(RTD("tws.rtd",,"sym="&amp;$A$4,"sec=OPT","strike="&amp;SUBSTITUTE($J46&amp;"",MID(1/2,2,1),"."),"right=P","exp="&amp;IF($A$5="",$A$7,$A$5),M$4,$A$2),""))</f>
        <v/>
      </c>
      <c r="N46" s="198" t="str">
        <f>IF(OR(NOT(LiveOn),$J46="",IF($A$5="",$A$7,$A$5)=""),"",_xlfn.IFNA(RTD("tws.rtd",,"sym="&amp;$A$4,"sec=OPT","strike="&amp;SUBSTITUTE($J46&amp;"",MID(1/2,2,1),"."),"right=P","exp="&amp;IF($A$5="",$A$7,$A$5),N$4,$A$2),""))</f>
        <v/>
      </c>
      <c r="O46" s="198" t="str">
        <f>IF(OR(NOT(LiveOn),$J46="",IF($A$5="",$A$7,$A$5)=""),"",_xlfn.IFNA(RTD("tws.rtd",,"sym="&amp;$A$4,"sec=OPT","strike="&amp;SUBSTITUTE($J46&amp;"",MID(1/2,2,1),"."),"right=P","exp="&amp;IF($A$5="",$A$7,$A$5),O$4,$A$2),""))</f>
        <v/>
      </c>
      <c r="P46" s="201" t="str">
        <f>IF(OR(NOT(LiveOn),$J46="",IF($A$5="",$A$7,$A$5)=""),"",_xlfn.IFNA(RTD("tws.rtd",,"sym="&amp;$A$4,"sec=OPT","strike="&amp;SUBSTITUTE($J46&amp;"",MID(1/2,2,1),"."),"right=P","exp="&amp;IF($A$5="",$A$7,$A$5),"ModelImpliedVol",$A$2),""))</f>
        <v/>
      </c>
      <c r="Q46" s="203" t="str">
        <f>IF(OR(NOT(LiveOn),$J46="",IF($A$5="",$A$7,$A$5)=""),"",_xlfn.IFNA(RTD("tws.rtd",,"sym="&amp;$A$4,"sec=OPT","strike="&amp;SUBSTITUTE($J46&amp;"",MID(1/2,2,1),"."),"right=P","exp="&amp;IF($A$5="",$A$7,$A$5),"ModelDelta",$A$2),""))</f>
        <v/>
      </c>
      <c r="R46" s="198"/>
      <c r="S46" s="198"/>
      <c r="T46" s="198"/>
      <c r="U46" s="199" t="str">
        <f t="shared" si="0"/>
        <v/>
      </c>
      <c r="V46" s="198"/>
      <c r="W46" s="198" t="str">
        <f>IF(LiveOn,IFERROR(MID(","&amp;$U$1&amp;",",FIND(CHAR(1),SUBSTITUTE(","&amp;$U$1&amp;",",",",CHAR(1),ROWS($W$3:W46)))+1,FIND(CHAR(1),SUBSTITUTE(","&amp;$U$1&amp;",",",",CHAR(1),ROWS($W$3:W46)+1))-FIND(CHAR(1),SUBSTITUTE(","&amp;$U$1&amp;",",",",CHAR(1),ROWS($W$3:W46)))-1),""),"")</f>
        <v/>
      </c>
      <c r="X46" s="198"/>
    </row>
    <row r="47" spans="1:24" x14ac:dyDescent="0.45">
      <c r="A47" s="223" t="str">
        <f>IF(LiveOn,IFERROR(MID(","&amp;$U$2&amp;",",FIND(CHAR(1),SUBSTITUTE(","&amp;$U$2&amp;",",",",CHAR(1),ROWS($A$7:A47)))+1,FIND(CHAR(1),SUBSTITUTE(","&amp;$U$2&amp;",",",",CHAR(1),ROWS($A$7:A47)+1))-FIND(CHAR(1),SUBSTITUTE(","&amp;$U$2&amp;",",",",CHAR(1),ROWS($A$7:A47)))-1),""),"")</f>
        <v/>
      </c>
      <c r="C47" s="200" t="str">
        <f>IF(OR(NOT(LiveOn),$J47="",IF($A$5="",$A$7,$A$5)=""),"",_xlfn.IFNA(RTD("tws.rtd",,"sym="&amp;$A$4,"sec=OPT","strike="&amp;SUBSTITUTE($J47&amp;"",MID(1/2,2,1),"."),"right=C","exp="&amp;IF($A$5="",$A$7,$A$5),"ModelDelta",$A$2),""))</f>
        <v/>
      </c>
      <c r="D47" s="201" t="str">
        <f>IF(OR(NOT(LiveOn),$J47="",IF($A$5="",$A$7,$A$5)=""),"",_xlfn.IFNA(RTD("tws.rtd",,"sym="&amp;$A$4,"sec=OPT","strike="&amp;SUBSTITUTE($J47&amp;"",MID(1/2,2,1),"."),"right=C","exp="&amp;IF($A$5="",$A$7,$A$5),"ModelImpliedVol",$A$2),""))</f>
        <v/>
      </c>
      <c r="E47" s="198" t="str">
        <f>IF(OR(NOT(LiveOn),$J47="",IF($A$5="",$A$7,$A$5)=""),"",_xlfn.IFNA(RTD("tws.rtd",,"sym="&amp;$A$4,"sec=OPT","strike="&amp;SUBSTITUTE($J47&amp;"",MID(1/2,2,1),"."),"right=C","exp="&amp;IF($A$5="",$A$7,$A$5),E$4,$A$2),""))</f>
        <v/>
      </c>
      <c r="F47" s="198" t="str">
        <f>IF(OR(NOT(LiveOn),$J47="",IF($A$5="",$A$7,$A$5)=""),"",_xlfn.IFNA(RTD("tws.rtd",,"sym="&amp;$A$4,"sec=OPT","strike="&amp;SUBSTITUTE($J47&amp;"",MID(1/2,2,1),"."),"right=C","exp="&amp;IF($A$5="",$A$7,$A$5),F$4,$A$2),""))</f>
        <v/>
      </c>
      <c r="G47" s="202" t="str">
        <f>IF(OR(NOT(LiveOn),$J47="",IF($A$5="",$A$7,$A$5)=""),"",_xlfn.IFNA(RTD("tws.rtd",,"sym="&amp;$A$4,"sec=OPT","strike="&amp;SUBSTITUTE($J47&amp;"",MID(1/2,2,1),"."),"right=C","exp="&amp;IF($A$5="",$A$7,$A$5),G$4,$A$2),""))</f>
        <v/>
      </c>
      <c r="H47" s="202" t="str">
        <f>IF(OR(NOT(LiveOn),$J47="",IF($A$5="",$A$7,$A$5)=""),"",_xlfn.IFNA(RTD("tws.rtd",,"sym="&amp;$A$4,"sec=OPT","strike="&amp;SUBSTITUTE($J47&amp;"",MID(1/2,2,1),"."),"right=C","exp="&amp;IF($A$5="",$A$7,$A$5),H$4,$A$2),""))</f>
        <v/>
      </c>
      <c r="I47" s="198" t="str">
        <f>IF(OR(NOT(LiveOn),$J47="",IF($A$5="",$A$7,$A$5)=""),"",_xlfn.IFNA(RTD("tws.rtd",,"sym="&amp;$A$4,"sec=OPT","strike="&amp;SUBSTITUTE($J47&amp;"",MID(1/2,2,1),"."),"right=C","exp="&amp;IF($A$5="",$A$7,$A$5),I$4,$A$2),""))</f>
        <v/>
      </c>
      <c r="J47" s="215" t="str">
        <f>IFERROR(IF(ISNUMBER($V$1),IF(ROWS($J$5:J47)&gt;MIN(60,--$A$3),"",IF(TRUNC($V$1-MIN(60,--$A$3)/2+ROWS($J$5:J47)-1)&lt;1,"",INDEX($U$3:$U$3002,TRUNC($V$1-MIN(60,--$A$3)/2+ROWS($J$5:J47)-1)))),""),"")</f>
        <v/>
      </c>
      <c r="K47" s="198" t="str">
        <f>IF(OR(NOT(LiveOn),$J47="",IF($A$5="",$A$7,$A$5)=""),"",_xlfn.IFNA(RTD("tws.rtd",,"sym="&amp;$A$4,"sec=OPT","strike="&amp;SUBSTITUTE($J47&amp;"",MID(1/2,2,1),"."),"right=P","exp="&amp;IF($A$5="",$A$7,$A$5),K$4,$A$2),""))</f>
        <v/>
      </c>
      <c r="L47" s="202" t="str">
        <f>IF(OR(NOT(LiveOn),$J47="",IF($A$5="",$A$7,$A$5)=""),"",_xlfn.IFNA(RTD("tws.rtd",,"sym="&amp;$A$4,"sec=OPT","strike="&amp;SUBSTITUTE($J47&amp;"",MID(1/2,2,1),"."),"right=P","exp="&amp;IF($A$5="",$A$7,$A$5),L$4,$A$2),""))</f>
        <v/>
      </c>
      <c r="M47" s="202" t="str">
        <f>IF(OR(NOT(LiveOn),$J47="",IF($A$5="",$A$7,$A$5)=""),"",_xlfn.IFNA(RTD("tws.rtd",,"sym="&amp;$A$4,"sec=OPT","strike="&amp;SUBSTITUTE($J47&amp;"",MID(1/2,2,1),"."),"right=P","exp="&amp;IF($A$5="",$A$7,$A$5),M$4,$A$2),""))</f>
        <v/>
      </c>
      <c r="N47" s="198" t="str">
        <f>IF(OR(NOT(LiveOn),$J47="",IF($A$5="",$A$7,$A$5)=""),"",_xlfn.IFNA(RTD("tws.rtd",,"sym="&amp;$A$4,"sec=OPT","strike="&amp;SUBSTITUTE($J47&amp;"",MID(1/2,2,1),"."),"right=P","exp="&amp;IF($A$5="",$A$7,$A$5),N$4,$A$2),""))</f>
        <v/>
      </c>
      <c r="O47" s="198" t="str">
        <f>IF(OR(NOT(LiveOn),$J47="",IF($A$5="",$A$7,$A$5)=""),"",_xlfn.IFNA(RTD("tws.rtd",,"sym="&amp;$A$4,"sec=OPT","strike="&amp;SUBSTITUTE($J47&amp;"",MID(1/2,2,1),"."),"right=P","exp="&amp;IF($A$5="",$A$7,$A$5),O$4,$A$2),""))</f>
        <v/>
      </c>
      <c r="P47" s="201" t="str">
        <f>IF(OR(NOT(LiveOn),$J47="",IF($A$5="",$A$7,$A$5)=""),"",_xlfn.IFNA(RTD("tws.rtd",,"sym="&amp;$A$4,"sec=OPT","strike="&amp;SUBSTITUTE($J47&amp;"",MID(1/2,2,1),"."),"right=P","exp="&amp;IF($A$5="",$A$7,$A$5),"ModelImpliedVol",$A$2),""))</f>
        <v/>
      </c>
      <c r="Q47" s="203" t="str">
        <f>IF(OR(NOT(LiveOn),$J47="",IF($A$5="",$A$7,$A$5)=""),"",_xlfn.IFNA(RTD("tws.rtd",,"sym="&amp;$A$4,"sec=OPT","strike="&amp;SUBSTITUTE($J47&amp;"",MID(1/2,2,1),"."),"right=P","exp="&amp;IF($A$5="",$A$7,$A$5),"ModelDelta",$A$2),""))</f>
        <v/>
      </c>
      <c r="R47" s="198"/>
      <c r="S47" s="198"/>
      <c r="T47" s="198"/>
      <c r="U47" s="199" t="str">
        <f t="shared" si="0"/>
        <v/>
      </c>
      <c r="V47" s="198"/>
      <c r="W47" s="198" t="str">
        <f>IF(LiveOn,IFERROR(MID(","&amp;$U$1&amp;",",FIND(CHAR(1),SUBSTITUTE(","&amp;$U$1&amp;",",",",CHAR(1),ROWS($W$3:W47)))+1,FIND(CHAR(1),SUBSTITUTE(","&amp;$U$1&amp;",",",",CHAR(1),ROWS($W$3:W47)+1))-FIND(CHAR(1),SUBSTITUTE(","&amp;$U$1&amp;",",",",CHAR(1),ROWS($W$3:W47)))-1),""),"")</f>
        <v/>
      </c>
      <c r="X47" s="198"/>
    </row>
    <row r="48" spans="1:24" x14ac:dyDescent="0.45">
      <c r="A48" s="223" t="str">
        <f>IF(LiveOn,IFERROR(MID(","&amp;$U$2&amp;",",FIND(CHAR(1),SUBSTITUTE(","&amp;$U$2&amp;",",",",CHAR(1),ROWS($A$7:A48)))+1,FIND(CHAR(1),SUBSTITUTE(","&amp;$U$2&amp;",",",",CHAR(1),ROWS($A$7:A48)+1))-FIND(CHAR(1),SUBSTITUTE(","&amp;$U$2&amp;",",",",CHAR(1),ROWS($A$7:A48)))-1),""),"")</f>
        <v/>
      </c>
      <c r="C48" s="200" t="str">
        <f>IF(OR(NOT(LiveOn),$J48="",IF($A$5="",$A$7,$A$5)=""),"",_xlfn.IFNA(RTD("tws.rtd",,"sym="&amp;$A$4,"sec=OPT","strike="&amp;SUBSTITUTE($J48&amp;"",MID(1/2,2,1),"."),"right=C","exp="&amp;IF($A$5="",$A$7,$A$5),"ModelDelta",$A$2),""))</f>
        <v/>
      </c>
      <c r="D48" s="201" t="str">
        <f>IF(OR(NOT(LiveOn),$J48="",IF($A$5="",$A$7,$A$5)=""),"",_xlfn.IFNA(RTD("tws.rtd",,"sym="&amp;$A$4,"sec=OPT","strike="&amp;SUBSTITUTE($J48&amp;"",MID(1/2,2,1),"."),"right=C","exp="&amp;IF($A$5="",$A$7,$A$5),"ModelImpliedVol",$A$2),""))</f>
        <v/>
      </c>
      <c r="E48" s="198" t="str">
        <f>IF(OR(NOT(LiveOn),$J48="",IF($A$5="",$A$7,$A$5)=""),"",_xlfn.IFNA(RTD("tws.rtd",,"sym="&amp;$A$4,"sec=OPT","strike="&amp;SUBSTITUTE($J48&amp;"",MID(1/2,2,1),"."),"right=C","exp="&amp;IF($A$5="",$A$7,$A$5),E$4,$A$2),""))</f>
        <v/>
      </c>
      <c r="F48" s="198" t="str">
        <f>IF(OR(NOT(LiveOn),$J48="",IF($A$5="",$A$7,$A$5)=""),"",_xlfn.IFNA(RTD("tws.rtd",,"sym="&amp;$A$4,"sec=OPT","strike="&amp;SUBSTITUTE($J48&amp;"",MID(1/2,2,1),"."),"right=C","exp="&amp;IF($A$5="",$A$7,$A$5),F$4,$A$2),""))</f>
        <v/>
      </c>
      <c r="G48" s="202" t="str">
        <f>IF(OR(NOT(LiveOn),$J48="",IF($A$5="",$A$7,$A$5)=""),"",_xlfn.IFNA(RTD("tws.rtd",,"sym="&amp;$A$4,"sec=OPT","strike="&amp;SUBSTITUTE($J48&amp;"",MID(1/2,2,1),"."),"right=C","exp="&amp;IF($A$5="",$A$7,$A$5),G$4,$A$2),""))</f>
        <v/>
      </c>
      <c r="H48" s="202" t="str">
        <f>IF(OR(NOT(LiveOn),$J48="",IF($A$5="",$A$7,$A$5)=""),"",_xlfn.IFNA(RTD("tws.rtd",,"sym="&amp;$A$4,"sec=OPT","strike="&amp;SUBSTITUTE($J48&amp;"",MID(1/2,2,1),"."),"right=C","exp="&amp;IF($A$5="",$A$7,$A$5),H$4,$A$2),""))</f>
        <v/>
      </c>
      <c r="I48" s="198" t="str">
        <f>IF(OR(NOT(LiveOn),$J48="",IF($A$5="",$A$7,$A$5)=""),"",_xlfn.IFNA(RTD("tws.rtd",,"sym="&amp;$A$4,"sec=OPT","strike="&amp;SUBSTITUTE($J48&amp;"",MID(1/2,2,1),"."),"right=C","exp="&amp;IF($A$5="",$A$7,$A$5),I$4,$A$2),""))</f>
        <v/>
      </c>
      <c r="J48" s="215" t="str">
        <f>IFERROR(IF(ISNUMBER($V$1),IF(ROWS($J$5:J48)&gt;MIN(60,--$A$3),"",IF(TRUNC($V$1-MIN(60,--$A$3)/2+ROWS($J$5:J48)-1)&lt;1,"",INDEX($U$3:$U$3002,TRUNC($V$1-MIN(60,--$A$3)/2+ROWS($J$5:J48)-1)))),""),"")</f>
        <v/>
      </c>
      <c r="K48" s="198" t="str">
        <f>IF(OR(NOT(LiveOn),$J48="",IF($A$5="",$A$7,$A$5)=""),"",_xlfn.IFNA(RTD("tws.rtd",,"sym="&amp;$A$4,"sec=OPT","strike="&amp;SUBSTITUTE($J48&amp;"",MID(1/2,2,1),"."),"right=P","exp="&amp;IF($A$5="",$A$7,$A$5),K$4,$A$2),""))</f>
        <v/>
      </c>
      <c r="L48" s="202" t="str">
        <f>IF(OR(NOT(LiveOn),$J48="",IF($A$5="",$A$7,$A$5)=""),"",_xlfn.IFNA(RTD("tws.rtd",,"sym="&amp;$A$4,"sec=OPT","strike="&amp;SUBSTITUTE($J48&amp;"",MID(1/2,2,1),"."),"right=P","exp="&amp;IF($A$5="",$A$7,$A$5),L$4,$A$2),""))</f>
        <v/>
      </c>
      <c r="M48" s="202" t="str">
        <f>IF(OR(NOT(LiveOn),$J48="",IF($A$5="",$A$7,$A$5)=""),"",_xlfn.IFNA(RTD("tws.rtd",,"sym="&amp;$A$4,"sec=OPT","strike="&amp;SUBSTITUTE($J48&amp;"",MID(1/2,2,1),"."),"right=P","exp="&amp;IF($A$5="",$A$7,$A$5),M$4,$A$2),""))</f>
        <v/>
      </c>
      <c r="N48" s="198" t="str">
        <f>IF(OR(NOT(LiveOn),$J48="",IF($A$5="",$A$7,$A$5)=""),"",_xlfn.IFNA(RTD("tws.rtd",,"sym="&amp;$A$4,"sec=OPT","strike="&amp;SUBSTITUTE($J48&amp;"",MID(1/2,2,1),"."),"right=P","exp="&amp;IF($A$5="",$A$7,$A$5),N$4,$A$2),""))</f>
        <v/>
      </c>
      <c r="O48" s="198" t="str">
        <f>IF(OR(NOT(LiveOn),$J48="",IF($A$5="",$A$7,$A$5)=""),"",_xlfn.IFNA(RTD("tws.rtd",,"sym="&amp;$A$4,"sec=OPT","strike="&amp;SUBSTITUTE($J48&amp;"",MID(1/2,2,1),"."),"right=P","exp="&amp;IF($A$5="",$A$7,$A$5),O$4,$A$2),""))</f>
        <v/>
      </c>
      <c r="P48" s="201" t="str">
        <f>IF(OR(NOT(LiveOn),$J48="",IF($A$5="",$A$7,$A$5)=""),"",_xlfn.IFNA(RTD("tws.rtd",,"sym="&amp;$A$4,"sec=OPT","strike="&amp;SUBSTITUTE($J48&amp;"",MID(1/2,2,1),"."),"right=P","exp="&amp;IF($A$5="",$A$7,$A$5),"ModelImpliedVol",$A$2),""))</f>
        <v/>
      </c>
      <c r="Q48" s="203" t="str">
        <f>IF(OR(NOT(LiveOn),$J48="",IF($A$5="",$A$7,$A$5)=""),"",_xlfn.IFNA(RTD("tws.rtd",,"sym="&amp;$A$4,"sec=OPT","strike="&amp;SUBSTITUTE($J48&amp;"",MID(1/2,2,1),"."),"right=P","exp="&amp;IF($A$5="",$A$7,$A$5),"ModelDelta",$A$2),""))</f>
        <v/>
      </c>
      <c r="R48" s="198"/>
      <c r="S48" s="198"/>
      <c r="T48" s="198"/>
      <c r="U48" s="199" t="str">
        <f t="shared" si="0"/>
        <v/>
      </c>
      <c r="V48" s="198"/>
      <c r="W48" s="198" t="str">
        <f>IF(LiveOn,IFERROR(MID(","&amp;$U$1&amp;",",FIND(CHAR(1),SUBSTITUTE(","&amp;$U$1&amp;",",",",CHAR(1),ROWS($W$3:W48)))+1,FIND(CHAR(1),SUBSTITUTE(","&amp;$U$1&amp;",",",",CHAR(1),ROWS($W$3:W48)+1))-FIND(CHAR(1),SUBSTITUTE(","&amp;$U$1&amp;",",",",CHAR(1),ROWS($W$3:W48)))-1),""),"")</f>
        <v/>
      </c>
      <c r="X48" s="198"/>
    </row>
    <row r="49" spans="1:24" x14ac:dyDescent="0.45">
      <c r="A49" s="223" t="str">
        <f>IF(LiveOn,IFERROR(MID(","&amp;$U$2&amp;",",FIND(CHAR(1),SUBSTITUTE(","&amp;$U$2&amp;",",",",CHAR(1),ROWS($A$7:A49)))+1,FIND(CHAR(1),SUBSTITUTE(","&amp;$U$2&amp;",",",",CHAR(1),ROWS($A$7:A49)+1))-FIND(CHAR(1),SUBSTITUTE(","&amp;$U$2&amp;",",",",CHAR(1),ROWS($A$7:A49)))-1),""),"")</f>
        <v/>
      </c>
      <c r="C49" s="200" t="str">
        <f>IF(OR(NOT(LiveOn),$J49="",IF($A$5="",$A$7,$A$5)=""),"",_xlfn.IFNA(RTD("tws.rtd",,"sym="&amp;$A$4,"sec=OPT","strike="&amp;SUBSTITUTE($J49&amp;"",MID(1/2,2,1),"."),"right=C","exp="&amp;IF($A$5="",$A$7,$A$5),"ModelDelta",$A$2),""))</f>
        <v/>
      </c>
      <c r="D49" s="201" t="str">
        <f>IF(OR(NOT(LiveOn),$J49="",IF($A$5="",$A$7,$A$5)=""),"",_xlfn.IFNA(RTD("tws.rtd",,"sym="&amp;$A$4,"sec=OPT","strike="&amp;SUBSTITUTE($J49&amp;"",MID(1/2,2,1),"."),"right=C","exp="&amp;IF($A$5="",$A$7,$A$5),"ModelImpliedVol",$A$2),""))</f>
        <v/>
      </c>
      <c r="E49" s="198" t="str">
        <f>IF(OR(NOT(LiveOn),$J49="",IF($A$5="",$A$7,$A$5)=""),"",_xlfn.IFNA(RTD("tws.rtd",,"sym="&amp;$A$4,"sec=OPT","strike="&amp;SUBSTITUTE($J49&amp;"",MID(1/2,2,1),"."),"right=C","exp="&amp;IF($A$5="",$A$7,$A$5),E$4,$A$2),""))</f>
        <v/>
      </c>
      <c r="F49" s="198" t="str">
        <f>IF(OR(NOT(LiveOn),$J49="",IF($A$5="",$A$7,$A$5)=""),"",_xlfn.IFNA(RTD("tws.rtd",,"sym="&amp;$A$4,"sec=OPT","strike="&amp;SUBSTITUTE($J49&amp;"",MID(1/2,2,1),"."),"right=C","exp="&amp;IF($A$5="",$A$7,$A$5),F$4,$A$2),""))</f>
        <v/>
      </c>
      <c r="G49" s="202" t="str">
        <f>IF(OR(NOT(LiveOn),$J49="",IF($A$5="",$A$7,$A$5)=""),"",_xlfn.IFNA(RTD("tws.rtd",,"sym="&amp;$A$4,"sec=OPT","strike="&amp;SUBSTITUTE($J49&amp;"",MID(1/2,2,1),"."),"right=C","exp="&amp;IF($A$5="",$A$7,$A$5),G$4,$A$2),""))</f>
        <v/>
      </c>
      <c r="H49" s="202" t="str">
        <f>IF(OR(NOT(LiveOn),$J49="",IF($A$5="",$A$7,$A$5)=""),"",_xlfn.IFNA(RTD("tws.rtd",,"sym="&amp;$A$4,"sec=OPT","strike="&amp;SUBSTITUTE($J49&amp;"",MID(1/2,2,1),"."),"right=C","exp="&amp;IF($A$5="",$A$7,$A$5),H$4,$A$2),""))</f>
        <v/>
      </c>
      <c r="I49" s="198" t="str">
        <f>IF(OR(NOT(LiveOn),$J49="",IF($A$5="",$A$7,$A$5)=""),"",_xlfn.IFNA(RTD("tws.rtd",,"sym="&amp;$A$4,"sec=OPT","strike="&amp;SUBSTITUTE($J49&amp;"",MID(1/2,2,1),"."),"right=C","exp="&amp;IF($A$5="",$A$7,$A$5),I$4,$A$2),""))</f>
        <v/>
      </c>
      <c r="J49" s="215" t="str">
        <f>IFERROR(IF(ISNUMBER($V$1),IF(ROWS($J$5:J49)&gt;MIN(60,--$A$3),"",IF(TRUNC($V$1-MIN(60,--$A$3)/2+ROWS($J$5:J49)-1)&lt;1,"",INDEX($U$3:$U$3002,TRUNC($V$1-MIN(60,--$A$3)/2+ROWS($J$5:J49)-1)))),""),"")</f>
        <v/>
      </c>
      <c r="K49" s="198" t="str">
        <f>IF(OR(NOT(LiveOn),$J49="",IF($A$5="",$A$7,$A$5)=""),"",_xlfn.IFNA(RTD("tws.rtd",,"sym="&amp;$A$4,"sec=OPT","strike="&amp;SUBSTITUTE($J49&amp;"",MID(1/2,2,1),"."),"right=P","exp="&amp;IF($A$5="",$A$7,$A$5),K$4,$A$2),""))</f>
        <v/>
      </c>
      <c r="L49" s="202" t="str">
        <f>IF(OR(NOT(LiveOn),$J49="",IF($A$5="",$A$7,$A$5)=""),"",_xlfn.IFNA(RTD("tws.rtd",,"sym="&amp;$A$4,"sec=OPT","strike="&amp;SUBSTITUTE($J49&amp;"",MID(1/2,2,1),"."),"right=P","exp="&amp;IF($A$5="",$A$7,$A$5),L$4,$A$2),""))</f>
        <v/>
      </c>
      <c r="M49" s="202" t="str">
        <f>IF(OR(NOT(LiveOn),$J49="",IF($A$5="",$A$7,$A$5)=""),"",_xlfn.IFNA(RTD("tws.rtd",,"sym="&amp;$A$4,"sec=OPT","strike="&amp;SUBSTITUTE($J49&amp;"",MID(1/2,2,1),"."),"right=P","exp="&amp;IF($A$5="",$A$7,$A$5),M$4,$A$2),""))</f>
        <v/>
      </c>
      <c r="N49" s="198" t="str">
        <f>IF(OR(NOT(LiveOn),$J49="",IF($A$5="",$A$7,$A$5)=""),"",_xlfn.IFNA(RTD("tws.rtd",,"sym="&amp;$A$4,"sec=OPT","strike="&amp;SUBSTITUTE($J49&amp;"",MID(1/2,2,1),"."),"right=P","exp="&amp;IF($A$5="",$A$7,$A$5),N$4,$A$2),""))</f>
        <v/>
      </c>
      <c r="O49" s="198" t="str">
        <f>IF(OR(NOT(LiveOn),$J49="",IF($A$5="",$A$7,$A$5)=""),"",_xlfn.IFNA(RTD("tws.rtd",,"sym="&amp;$A$4,"sec=OPT","strike="&amp;SUBSTITUTE($J49&amp;"",MID(1/2,2,1),"."),"right=P","exp="&amp;IF($A$5="",$A$7,$A$5),O$4,$A$2),""))</f>
        <v/>
      </c>
      <c r="P49" s="201" t="str">
        <f>IF(OR(NOT(LiveOn),$J49="",IF($A$5="",$A$7,$A$5)=""),"",_xlfn.IFNA(RTD("tws.rtd",,"sym="&amp;$A$4,"sec=OPT","strike="&amp;SUBSTITUTE($J49&amp;"",MID(1/2,2,1),"."),"right=P","exp="&amp;IF($A$5="",$A$7,$A$5),"ModelImpliedVol",$A$2),""))</f>
        <v/>
      </c>
      <c r="Q49" s="203" t="str">
        <f>IF(OR(NOT(LiveOn),$J49="",IF($A$5="",$A$7,$A$5)=""),"",_xlfn.IFNA(RTD("tws.rtd",,"sym="&amp;$A$4,"sec=OPT","strike="&amp;SUBSTITUTE($J49&amp;"",MID(1/2,2,1),"."),"right=P","exp="&amp;IF($A$5="",$A$7,$A$5),"ModelDelta",$A$2),""))</f>
        <v/>
      </c>
      <c r="R49" s="198"/>
      <c r="S49" s="198"/>
      <c r="T49" s="198"/>
      <c r="U49" s="199" t="str">
        <f t="shared" si="0"/>
        <v/>
      </c>
      <c r="V49" s="198"/>
      <c r="W49" s="198" t="str">
        <f>IF(LiveOn,IFERROR(MID(","&amp;$U$1&amp;",",FIND(CHAR(1),SUBSTITUTE(","&amp;$U$1&amp;",",",",CHAR(1),ROWS($W$3:W49)))+1,FIND(CHAR(1),SUBSTITUTE(","&amp;$U$1&amp;",",",",CHAR(1),ROWS($W$3:W49)+1))-FIND(CHAR(1),SUBSTITUTE(","&amp;$U$1&amp;",",",",CHAR(1),ROWS($W$3:W49)))-1),""),"")</f>
        <v/>
      </c>
      <c r="X49" s="198"/>
    </row>
    <row r="50" spans="1:24" x14ac:dyDescent="0.45">
      <c r="A50" s="223" t="str">
        <f>IF(LiveOn,IFERROR(MID(","&amp;$U$2&amp;",",FIND(CHAR(1),SUBSTITUTE(","&amp;$U$2&amp;",",",",CHAR(1),ROWS($A$7:A50)))+1,FIND(CHAR(1),SUBSTITUTE(","&amp;$U$2&amp;",",",",CHAR(1),ROWS($A$7:A50)+1))-FIND(CHAR(1),SUBSTITUTE(","&amp;$U$2&amp;",",",",CHAR(1),ROWS($A$7:A50)))-1),""),"")</f>
        <v/>
      </c>
      <c r="C50" s="200" t="str">
        <f>IF(OR(NOT(LiveOn),$J50="",IF($A$5="",$A$7,$A$5)=""),"",_xlfn.IFNA(RTD("tws.rtd",,"sym="&amp;$A$4,"sec=OPT","strike="&amp;SUBSTITUTE($J50&amp;"",MID(1/2,2,1),"."),"right=C","exp="&amp;IF($A$5="",$A$7,$A$5),"ModelDelta",$A$2),""))</f>
        <v/>
      </c>
      <c r="D50" s="201" t="str">
        <f>IF(OR(NOT(LiveOn),$J50="",IF($A$5="",$A$7,$A$5)=""),"",_xlfn.IFNA(RTD("tws.rtd",,"sym="&amp;$A$4,"sec=OPT","strike="&amp;SUBSTITUTE($J50&amp;"",MID(1/2,2,1),"."),"right=C","exp="&amp;IF($A$5="",$A$7,$A$5),"ModelImpliedVol",$A$2),""))</f>
        <v/>
      </c>
      <c r="E50" s="198" t="str">
        <f>IF(OR(NOT(LiveOn),$J50="",IF($A$5="",$A$7,$A$5)=""),"",_xlfn.IFNA(RTD("tws.rtd",,"sym="&amp;$A$4,"sec=OPT","strike="&amp;SUBSTITUTE($J50&amp;"",MID(1/2,2,1),"."),"right=C","exp="&amp;IF($A$5="",$A$7,$A$5),E$4,$A$2),""))</f>
        <v/>
      </c>
      <c r="F50" s="198" t="str">
        <f>IF(OR(NOT(LiveOn),$J50="",IF($A$5="",$A$7,$A$5)=""),"",_xlfn.IFNA(RTD("tws.rtd",,"sym="&amp;$A$4,"sec=OPT","strike="&amp;SUBSTITUTE($J50&amp;"",MID(1/2,2,1),"."),"right=C","exp="&amp;IF($A$5="",$A$7,$A$5),F$4,$A$2),""))</f>
        <v/>
      </c>
      <c r="G50" s="202" t="str">
        <f>IF(OR(NOT(LiveOn),$J50="",IF($A$5="",$A$7,$A$5)=""),"",_xlfn.IFNA(RTD("tws.rtd",,"sym="&amp;$A$4,"sec=OPT","strike="&amp;SUBSTITUTE($J50&amp;"",MID(1/2,2,1),"."),"right=C","exp="&amp;IF($A$5="",$A$7,$A$5),G$4,$A$2),""))</f>
        <v/>
      </c>
      <c r="H50" s="202" t="str">
        <f>IF(OR(NOT(LiveOn),$J50="",IF($A$5="",$A$7,$A$5)=""),"",_xlfn.IFNA(RTD("tws.rtd",,"sym="&amp;$A$4,"sec=OPT","strike="&amp;SUBSTITUTE($J50&amp;"",MID(1/2,2,1),"."),"right=C","exp="&amp;IF($A$5="",$A$7,$A$5),H$4,$A$2),""))</f>
        <v/>
      </c>
      <c r="I50" s="198" t="str">
        <f>IF(OR(NOT(LiveOn),$J50="",IF($A$5="",$A$7,$A$5)=""),"",_xlfn.IFNA(RTD("tws.rtd",,"sym="&amp;$A$4,"sec=OPT","strike="&amp;SUBSTITUTE($J50&amp;"",MID(1/2,2,1),"."),"right=C","exp="&amp;IF($A$5="",$A$7,$A$5),I$4,$A$2),""))</f>
        <v/>
      </c>
      <c r="J50" s="215" t="str">
        <f>IFERROR(IF(ISNUMBER($V$1),IF(ROWS($J$5:J50)&gt;MIN(60,--$A$3),"",IF(TRUNC($V$1-MIN(60,--$A$3)/2+ROWS($J$5:J50)-1)&lt;1,"",INDEX($U$3:$U$3002,TRUNC($V$1-MIN(60,--$A$3)/2+ROWS($J$5:J50)-1)))),""),"")</f>
        <v/>
      </c>
      <c r="K50" s="198" t="str">
        <f>IF(OR(NOT(LiveOn),$J50="",IF($A$5="",$A$7,$A$5)=""),"",_xlfn.IFNA(RTD("tws.rtd",,"sym="&amp;$A$4,"sec=OPT","strike="&amp;SUBSTITUTE($J50&amp;"",MID(1/2,2,1),"."),"right=P","exp="&amp;IF($A$5="",$A$7,$A$5),K$4,$A$2),""))</f>
        <v/>
      </c>
      <c r="L50" s="202" t="str">
        <f>IF(OR(NOT(LiveOn),$J50="",IF($A$5="",$A$7,$A$5)=""),"",_xlfn.IFNA(RTD("tws.rtd",,"sym="&amp;$A$4,"sec=OPT","strike="&amp;SUBSTITUTE($J50&amp;"",MID(1/2,2,1),"."),"right=P","exp="&amp;IF($A$5="",$A$7,$A$5),L$4,$A$2),""))</f>
        <v/>
      </c>
      <c r="M50" s="202" t="str">
        <f>IF(OR(NOT(LiveOn),$J50="",IF($A$5="",$A$7,$A$5)=""),"",_xlfn.IFNA(RTD("tws.rtd",,"sym="&amp;$A$4,"sec=OPT","strike="&amp;SUBSTITUTE($J50&amp;"",MID(1/2,2,1),"."),"right=P","exp="&amp;IF($A$5="",$A$7,$A$5),M$4,$A$2),""))</f>
        <v/>
      </c>
      <c r="N50" s="198" t="str">
        <f>IF(OR(NOT(LiveOn),$J50="",IF($A$5="",$A$7,$A$5)=""),"",_xlfn.IFNA(RTD("tws.rtd",,"sym="&amp;$A$4,"sec=OPT","strike="&amp;SUBSTITUTE($J50&amp;"",MID(1/2,2,1),"."),"right=P","exp="&amp;IF($A$5="",$A$7,$A$5),N$4,$A$2),""))</f>
        <v/>
      </c>
      <c r="O50" s="198" t="str">
        <f>IF(OR(NOT(LiveOn),$J50="",IF($A$5="",$A$7,$A$5)=""),"",_xlfn.IFNA(RTD("tws.rtd",,"sym="&amp;$A$4,"sec=OPT","strike="&amp;SUBSTITUTE($J50&amp;"",MID(1/2,2,1),"."),"right=P","exp="&amp;IF($A$5="",$A$7,$A$5),O$4,$A$2),""))</f>
        <v/>
      </c>
      <c r="P50" s="201" t="str">
        <f>IF(OR(NOT(LiveOn),$J50="",IF($A$5="",$A$7,$A$5)=""),"",_xlfn.IFNA(RTD("tws.rtd",,"sym="&amp;$A$4,"sec=OPT","strike="&amp;SUBSTITUTE($J50&amp;"",MID(1/2,2,1),"."),"right=P","exp="&amp;IF($A$5="",$A$7,$A$5),"ModelImpliedVol",$A$2),""))</f>
        <v/>
      </c>
      <c r="Q50" s="203" t="str">
        <f>IF(OR(NOT(LiveOn),$J50="",IF($A$5="",$A$7,$A$5)=""),"",_xlfn.IFNA(RTD("tws.rtd",,"sym="&amp;$A$4,"sec=OPT","strike="&amp;SUBSTITUTE($J50&amp;"",MID(1/2,2,1),"."),"right=P","exp="&amp;IF($A$5="",$A$7,$A$5),"ModelDelta",$A$2),""))</f>
        <v/>
      </c>
      <c r="R50" s="198"/>
      <c r="S50" s="198"/>
      <c r="T50" s="198"/>
      <c r="U50" s="199" t="str">
        <f t="shared" si="0"/>
        <v/>
      </c>
      <c r="V50" s="198"/>
      <c r="W50" s="198" t="str">
        <f>IF(LiveOn,IFERROR(MID(","&amp;$U$1&amp;",",FIND(CHAR(1),SUBSTITUTE(","&amp;$U$1&amp;",",",",CHAR(1),ROWS($W$3:W50)))+1,FIND(CHAR(1),SUBSTITUTE(","&amp;$U$1&amp;",",",",CHAR(1),ROWS($W$3:W50)+1))-FIND(CHAR(1),SUBSTITUTE(","&amp;$U$1&amp;",",",",CHAR(1),ROWS($W$3:W50)))-1),""),"")</f>
        <v/>
      </c>
      <c r="X50" s="198"/>
    </row>
    <row r="51" spans="1:24" x14ac:dyDescent="0.45">
      <c r="A51" s="223" t="str">
        <f>IF(LiveOn,IFERROR(MID(","&amp;$U$2&amp;",",FIND(CHAR(1),SUBSTITUTE(","&amp;$U$2&amp;",",",",CHAR(1),ROWS($A$7:A51)))+1,FIND(CHAR(1),SUBSTITUTE(","&amp;$U$2&amp;",",",",CHAR(1),ROWS($A$7:A51)+1))-FIND(CHAR(1),SUBSTITUTE(","&amp;$U$2&amp;",",",",CHAR(1),ROWS($A$7:A51)))-1),""),"")</f>
        <v/>
      </c>
      <c r="C51" s="200" t="str">
        <f>IF(OR(NOT(LiveOn),$J51="",IF($A$5="",$A$7,$A$5)=""),"",_xlfn.IFNA(RTD("tws.rtd",,"sym="&amp;$A$4,"sec=OPT","strike="&amp;SUBSTITUTE($J51&amp;"",MID(1/2,2,1),"."),"right=C","exp="&amp;IF($A$5="",$A$7,$A$5),"ModelDelta",$A$2),""))</f>
        <v/>
      </c>
      <c r="D51" s="201" t="str">
        <f>IF(OR(NOT(LiveOn),$J51="",IF($A$5="",$A$7,$A$5)=""),"",_xlfn.IFNA(RTD("tws.rtd",,"sym="&amp;$A$4,"sec=OPT","strike="&amp;SUBSTITUTE($J51&amp;"",MID(1/2,2,1),"."),"right=C","exp="&amp;IF($A$5="",$A$7,$A$5),"ModelImpliedVol",$A$2),""))</f>
        <v/>
      </c>
      <c r="E51" s="198" t="str">
        <f>IF(OR(NOT(LiveOn),$J51="",IF($A$5="",$A$7,$A$5)=""),"",_xlfn.IFNA(RTD("tws.rtd",,"sym="&amp;$A$4,"sec=OPT","strike="&amp;SUBSTITUTE($J51&amp;"",MID(1/2,2,1),"."),"right=C","exp="&amp;IF($A$5="",$A$7,$A$5),E$4,$A$2),""))</f>
        <v/>
      </c>
      <c r="F51" s="198" t="str">
        <f>IF(OR(NOT(LiveOn),$J51="",IF($A$5="",$A$7,$A$5)=""),"",_xlfn.IFNA(RTD("tws.rtd",,"sym="&amp;$A$4,"sec=OPT","strike="&amp;SUBSTITUTE($J51&amp;"",MID(1/2,2,1),"."),"right=C","exp="&amp;IF($A$5="",$A$7,$A$5),F$4,$A$2),""))</f>
        <v/>
      </c>
      <c r="G51" s="202" t="str">
        <f>IF(OR(NOT(LiveOn),$J51="",IF($A$5="",$A$7,$A$5)=""),"",_xlfn.IFNA(RTD("tws.rtd",,"sym="&amp;$A$4,"sec=OPT","strike="&amp;SUBSTITUTE($J51&amp;"",MID(1/2,2,1),"."),"right=C","exp="&amp;IF($A$5="",$A$7,$A$5),G$4,$A$2),""))</f>
        <v/>
      </c>
      <c r="H51" s="202" t="str">
        <f>IF(OR(NOT(LiveOn),$J51="",IF($A$5="",$A$7,$A$5)=""),"",_xlfn.IFNA(RTD("tws.rtd",,"sym="&amp;$A$4,"sec=OPT","strike="&amp;SUBSTITUTE($J51&amp;"",MID(1/2,2,1),"."),"right=C","exp="&amp;IF($A$5="",$A$7,$A$5),H$4,$A$2),""))</f>
        <v/>
      </c>
      <c r="I51" s="198" t="str">
        <f>IF(OR(NOT(LiveOn),$J51="",IF($A$5="",$A$7,$A$5)=""),"",_xlfn.IFNA(RTD("tws.rtd",,"sym="&amp;$A$4,"sec=OPT","strike="&amp;SUBSTITUTE($J51&amp;"",MID(1/2,2,1),"."),"right=C","exp="&amp;IF($A$5="",$A$7,$A$5),I$4,$A$2),""))</f>
        <v/>
      </c>
      <c r="J51" s="215" t="str">
        <f>IFERROR(IF(ISNUMBER($V$1),IF(ROWS($J$5:J51)&gt;MIN(60,--$A$3),"",IF(TRUNC($V$1-MIN(60,--$A$3)/2+ROWS($J$5:J51)-1)&lt;1,"",INDEX($U$3:$U$3002,TRUNC($V$1-MIN(60,--$A$3)/2+ROWS($J$5:J51)-1)))),""),"")</f>
        <v/>
      </c>
      <c r="K51" s="198" t="str">
        <f>IF(OR(NOT(LiveOn),$J51="",IF($A$5="",$A$7,$A$5)=""),"",_xlfn.IFNA(RTD("tws.rtd",,"sym="&amp;$A$4,"sec=OPT","strike="&amp;SUBSTITUTE($J51&amp;"",MID(1/2,2,1),"."),"right=P","exp="&amp;IF($A$5="",$A$7,$A$5),K$4,$A$2),""))</f>
        <v/>
      </c>
      <c r="L51" s="202" t="str">
        <f>IF(OR(NOT(LiveOn),$J51="",IF($A$5="",$A$7,$A$5)=""),"",_xlfn.IFNA(RTD("tws.rtd",,"sym="&amp;$A$4,"sec=OPT","strike="&amp;SUBSTITUTE($J51&amp;"",MID(1/2,2,1),"."),"right=P","exp="&amp;IF($A$5="",$A$7,$A$5),L$4,$A$2),""))</f>
        <v/>
      </c>
      <c r="M51" s="202" t="str">
        <f>IF(OR(NOT(LiveOn),$J51="",IF($A$5="",$A$7,$A$5)=""),"",_xlfn.IFNA(RTD("tws.rtd",,"sym="&amp;$A$4,"sec=OPT","strike="&amp;SUBSTITUTE($J51&amp;"",MID(1/2,2,1),"."),"right=P","exp="&amp;IF($A$5="",$A$7,$A$5),M$4,$A$2),""))</f>
        <v/>
      </c>
      <c r="N51" s="198" t="str">
        <f>IF(OR(NOT(LiveOn),$J51="",IF($A$5="",$A$7,$A$5)=""),"",_xlfn.IFNA(RTD("tws.rtd",,"sym="&amp;$A$4,"sec=OPT","strike="&amp;SUBSTITUTE($J51&amp;"",MID(1/2,2,1),"."),"right=P","exp="&amp;IF($A$5="",$A$7,$A$5),N$4,$A$2),""))</f>
        <v/>
      </c>
      <c r="O51" s="198" t="str">
        <f>IF(OR(NOT(LiveOn),$J51="",IF($A$5="",$A$7,$A$5)=""),"",_xlfn.IFNA(RTD("tws.rtd",,"sym="&amp;$A$4,"sec=OPT","strike="&amp;SUBSTITUTE($J51&amp;"",MID(1/2,2,1),"."),"right=P","exp="&amp;IF($A$5="",$A$7,$A$5),O$4,$A$2),""))</f>
        <v/>
      </c>
      <c r="P51" s="201" t="str">
        <f>IF(OR(NOT(LiveOn),$J51="",IF($A$5="",$A$7,$A$5)=""),"",_xlfn.IFNA(RTD("tws.rtd",,"sym="&amp;$A$4,"sec=OPT","strike="&amp;SUBSTITUTE($J51&amp;"",MID(1/2,2,1),"."),"right=P","exp="&amp;IF($A$5="",$A$7,$A$5),"ModelImpliedVol",$A$2),""))</f>
        <v/>
      </c>
      <c r="Q51" s="203" t="str">
        <f>IF(OR(NOT(LiveOn),$J51="",IF($A$5="",$A$7,$A$5)=""),"",_xlfn.IFNA(RTD("tws.rtd",,"sym="&amp;$A$4,"sec=OPT","strike="&amp;SUBSTITUTE($J51&amp;"",MID(1/2,2,1),"."),"right=P","exp="&amp;IF($A$5="",$A$7,$A$5),"ModelDelta",$A$2),""))</f>
        <v/>
      </c>
      <c r="R51" s="198"/>
      <c r="S51" s="198"/>
      <c r="T51" s="198"/>
      <c r="U51" s="199" t="str">
        <f t="shared" si="0"/>
        <v/>
      </c>
      <c r="V51" s="198"/>
      <c r="W51" s="198" t="str">
        <f>IF(LiveOn,IFERROR(MID(","&amp;$U$1&amp;",",FIND(CHAR(1),SUBSTITUTE(","&amp;$U$1&amp;",",",",CHAR(1),ROWS($W$3:W51)))+1,FIND(CHAR(1),SUBSTITUTE(","&amp;$U$1&amp;",",",",CHAR(1),ROWS($W$3:W51)+1))-FIND(CHAR(1),SUBSTITUTE(","&amp;$U$1&amp;",",",",CHAR(1),ROWS($W$3:W51)))-1),""),"")</f>
        <v/>
      </c>
      <c r="X51" s="198"/>
    </row>
    <row r="52" spans="1:24" x14ac:dyDescent="0.45">
      <c r="A52" s="223" t="str">
        <f>IF(LiveOn,IFERROR(MID(","&amp;$U$2&amp;",",FIND(CHAR(1),SUBSTITUTE(","&amp;$U$2&amp;",",",",CHAR(1),ROWS($A$7:A52)))+1,FIND(CHAR(1),SUBSTITUTE(","&amp;$U$2&amp;",",",",CHAR(1),ROWS($A$7:A52)+1))-FIND(CHAR(1),SUBSTITUTE(","&amp;$U$2&amp;",",",",CHAR(1),ROWS($A$7:A52)))-1),""),"")</f>
        <v/>
      </c>
      <c r="C52" s="200" t="str">
        <f>IF(OR(NOT(LiveOn),$J52="",IF($A$5="",$A$7,$A$5)=""),"",_xlfn.IFNA(RTD("tws.rtd",,"sym="&amp;$A$4,"sec=OPT","strike="&amp;SUBSTITUTE($J52&amp;"",MID(1/2,2,1),"."),"right=C","exp="&amp;IF($A$5="",$A$7,$A$5),"ModelDelta",$A$2),""))</f>
        <v/>
      </c>
      <c r="D52" s="201" t="str">
        <f>IF(OR(NOT(LiveOn),$J52="",IF($A$5="",$A$7,$A$5)=""),"",_xlfn.IFNA(RTD("tws.rtd",,"sym="&amp;$A$4,"sec=OPT","strike="&amp;SUBSTITUTE($J52&amp;"",MID(1/2,2,1),"."),"right=C","exp="&amp;IF($A$5="",$A$7,$A$5),"ModelImpliedVol",$A$2),""))</f>
        <v/>
      </c>
      <c r="E52" s="198" t="str">
        <f>IF(OR(NOT(LiveOn),$J52="",IF($A$5="",$A$7,$A$5)=""),"",_xlfn.IFNA(RTD("tws.rtd",,"sym="&amp;$A$4,"sec=OPT","strike="&amp;SUBSTITUTE($J52&amp;"",MID(1/2,2,1),"."),"right=C","exp="&amp;IF($A$5="",$A$7,$A$5),E$4,$A$2),""))</f>
        <v/>
      </c>
      <c r="F52" s="198" t="str">
        <f>IF(OR(NOT(LiveOn),$J52="",IF($A$5="",$A$7,$A$5)=""),"",_xlfn.IFNA(RTD("tws.rtd",,"sym="&amp;$A$4,"sec=OPT","strike="&amp;SUBSTITUTE($J52&amp;"",MID(1/2,2,1),"."),"right=C","exp="&amp;IF($A$5="",$A$7,$A$5),F$4,$A$2),""))</f>
        <v/>
      </c>
      <c r="G52" s="202" t="str">
        <f>IF(OR(NOT(LiveOn),$J52="",IF($A$5="",$A$7,$A$5)=""),"",_xlfn.IFNA(RTD("tws.rtd",,"sym="&amp;$A$4,"sec=OPT","strike="&amp;SUBSTITUTE($J52&amp;"",MID(1/2,2,1),"."),"right=C","exp="&amp;IF($A$5="",$A$7,$A$5),G$4,$A$2),""))</f>
        <v/>
      </c>
      <c r="H52" s="202" t="str">
        <f>IF(OR(NOT(LiveOn),$J52="",IF($A$5="",$A$7,$A$5)=""),"",_xlfn.IFNA(RTD("tws.rtd",,"sym="&amp;$A$4,"sec=OPT","strike="&amp;SUBSTITUTE($J52&amp;"",MID(1/2,2,1),"."),"right=C","exp="&amp;IF($A$5="",$A$7,$A$5),H$4,$A$2),""))</f>
        <v/>
      </c>
      <c r="I52" s="198" t="str">
        <f>IF(OR(NOT(LiveOn),$J52="",IF($A$5="",$A$7,$A$5)=""),"",_xlfn.IFNA(RTD("tws.rtd",,"sym="&amp;$A$4,"sec=OPT","strike="&amp;SUBSTITUTE($J52&amp;"",MID(1/2,2,1),"."),"right=C","exp="&amp;IF($A$5="",$A$7,$A$5),I$4,$A$2),""))</f>
        <v/>
      </c>
      <c r="J52" s="215" t="str">
        <f>IFERROR(IF(ISNUMBER($V$1),IF(ROWS($J$5:J52)&gt;MIN(60,--$A$3),"",IF(TRUNC($V$1-MIN(60,--$A$3)/2+ROWS($J$5:J52)-1)&lt;1,"",INDEX($U$3:$U$3002,TRUNC($V$1-MIN(60,--$A$3)/2+ROWS($J$5:J52)-1)))),""),"")</f>
        <v/>
      </c>
      <c r="K52" s="198" t="str">
        <f>IF(OR(NOT(LiveOn),$J52="",IF($A$5="",$A$7,$A$5)=""),"",_xlfn.IFNA(RTD("tws.rtd",,"sym="&amp;$A$4,"sec=OPT","strike="&amp;SUBSTITUTE($J52&amp;"",MID(1/2,2,1),"."),"right=P","exp="&amp;IF($A$5="",$A$7,$A$5),K$4,$A$2),""))</f>
        <v/>
      </c>
      <c r="L52" s="202" t="str">
        <f>IF(OR(NOT(LiveOn),$J52="",IF($A$5="",$A$7,$A$5)=""),"",_xlfn.IFNA(RTD("tws.rtd",,"sym="&amp;$A$4,"sec=OPT","strike="&amp;SUBSTITUTE($J52&amp;"",MID(1/2,2,1),"."),"right=P","exp="&amp;IF($A$5="",$A$7,$A$5),L$4,$A$2),""))</f>
        <v/>
      </c>
      <c r="M52" s="202" t="str">
        <f>IF(OR(NOT(LiveOn),$J52="",IF($A$5="",$A$7,$A$5)=""),"",_xlfn.IFNA(RTD("tws.rtd",,"sym="&amp;$A$4,"sec=OPT","strike="&amp;SUBSTITUTE($J52&amp;"",MID(1/2,2,1),"."),"right=P","exp="&amp;IF($A$5="",$A$7,$A$5),M$4,$A$2),""))</f>
        <v/>
      </c>
      <c r="N52" s="198" t="str">
        <f>IF(OR(NOT(LiveOn),$J52="",IF($A$5="",$A$7,$A$5)=""),"",_xlfn.IFNA(RTD("tws.rtd",,"sym="&amp;$A$4,"sec=OPT","strike="&amp;SUBSTITUTE($J52&amp;"",MID(1/2,2,1),"."),"right=P","exp="&amp;IF($A$5="",$A$7,$A$5),N$4,$A$2),""))</f>
        <v/>
      </c>
      <c r="O52" s="198" t="str">
        <f>IF(OR(NOT(LiveOn),$J52="",IF($A$5="",$A$7,$A$5)=""),"",_xlfn.IFNA(RTD("tws.rtd",,"sym="&amp;$A$4,"sec=OPT","strike="&amp;SUBSTITUTE($J52&amp;"",MID(1/2,2,1),"."),"right=P","exp="&amp;IF($A$5="",$A$7,$A$5),O$4,$A$2),""))</f>
        <v/>
      </c>
      <c r="P52" s="201" t="str">
        <f>IF(OR(NOT(LiveOn),$J52="",IF($A$5="",$A$7,$A$5)=""),"",_xlfn.IFNA(RTD("tws.rtd",,"sym="&amp;$A$4,"sec=OPT","strike="&amp;SUBSTITUTE($J52&amp;"",MID(1/2,2,1),"."),"right=P","exp="&amp;IF($A$5="",$A$7,$A$5),"ModelImpliedVol",$A$2),""))</f>
        <v/>
      </c>
      <c r="Q52" s="203" t="str">
        <f>IF(OR(NOT(LiveOn),$J52="",IF($A$5="",$A$7,$A$5)=""),"",_xlfn.IFNA(RTD("tws.rtd",,"sym="&amp;$A$4,"sec=OPT","strike="&amp;SUBSTITUTE($J52&amp;"",MID(1/2,2,1),"."),"right=P","exp="&amp;IF($A$5="",$A$7,$A$5),"ModelDelta",$A$2),""))</f>
        <v/>
      </c>
      <c r="R52" s="198"/>
      <c r="S52" s="198"/>
      <c r="T52" s="198"/>
      <c r="U52" s="199" t="str">
        <f t="shared" si="0"/>
        <v/>
      </c>
      <c r="V52" s="198"/>
      <c r="W52" s="198" t="str">
        <f>IF(LiveOn,IFERROR(MID(","&amp;$U$1&amp;",",FIND(CHAR(1),SUBSTITUTE(","&amp;$U$1&amp;",",",",CHAR(1),ROWS($W$3:W52)))+1,FIND(CHAR(1),SUBSTITUTE(","&amp;$U$1&amp;",",",",CHAR(1),ROWS($W$3:W52)+1))-FIND(CHAR(1),SUBSTITUTE(","&amp;$U$1&amp;",",",",CHAR(1),ROWS($W$3:W52)))-1),""),"")</f>
        <v/>
      </c>
      <c r="X52" s="198"/>
    </row>
    <row r="53" spans="1:24" x14ac:dyDescent="0.45">
      <c r="A53" s="223" t="str">
        <f>IF(LiveOn,IFERROR(MID(","&amp;$U$2&amp;",",FIND(CHAR(1),SUBSTITUTE(","&amp;$U$2&amp;",",",",CHAR(1),ROWS($A$7:A53)))+1,FIND(CHAR(1),SUBSTITUTE(","&amp;$U$2&amp;",",",",CHAR(1),ROWS($A$7:A53)+1))-FIND(CHAR(1),SUBSTITUTE(","&amp;$U$2&amp;",",",",CHAR(1),ROWS($A$7:A53)))-1),""),"")</f>
        <v/>
      </c>
      <c r="C53" s="200" t="str">
        <f>IF(OR(NOT(LiveOn),$J53="",IF($A$5="",$A$7,$A$5)=""),"",_xlfn.IFNA(RTD("tws.rtd",,"sym="&amp;$A$4,"sec=OPT","strike="&amp;SUBSTITUTE($J53&amp;"",MID(1/2,2,1),"."),"right=C","exp="&amp;IF($A$5="",$A$7,$A$5),"ModelDelta",$A$2),""))</f>
        <v/>
      </c>
      <c r="D53" s="201" t="str">
        <f>IF(OR(NOT(LiveOn),$J53="",IF($A$5="",$A$7,$A$5)=""),"",_xlfn.IFNA(RTD("tws.rtd",,"sym="&amp;$A$4,"sec=OPT","strike="&amp;SUBSTITUTE($J53&amp;"",MID(1/2,2,1),"."),"right=C","exp="&amp;IF($A$5="",$A$7,$A$5),"ModelImpliedVol",$A$2),""))</f>
        <v/>
      </c>
      <c r="E53" s="198" t="str">
        <f>IF(OR(NOT(LiveOn),$J53="",IF($A$5="",$A$7,$A$5)=""),"",_xlfn.IFNA(RTD("tws.rtd",,"sym="&amp;$A$4,"sec=OPT","strike="&amp;SUBSTITUTE($J53&amp;"",MID(1/2,2,1),"."),"right=C","exp="&amp;IF($A$5="",$A$7,$A$5),E$4,$A$2),""))</f>
        <v/>
      </c>
      <c r="F53" s="198" t="str">
        <f>IF(OR(NOT(LiveOn),$J53="",IF($A$5="",$A$7,$A$5)=""),"",_xlfn.IFNA(RTD("tws.rtd",,"sym="&amp;$A$4,"sec=OPT","strike="&amp;SUBSTITUTE($J53&amp;"",MID(1/2,2,1),"."),"right=C","exp="&amp;IF($A$5="",$A$7,$A$5),F$4,$A$2),""))</f>
        <v/>
      </c>
      <c r="G53" s="202" t="str">
        <f>IF(OR(NOT(LiveOn),$J53="",IF($A$5="",$A$7,$A$5)=""),"",_xlfn.IFNA(RTD("tws.rtd",,"sym="&amp;$A$4,"sec=OPT","strike="&amp;SUBSTITUTE($J53&amp;"",MID(1/2,2,1),"."),"right=C","exp="&amp;IF($A$5="",$A$7,$A$5),G$4,$A$2),""))</f>
        <v/>
      </c>
      <c r="H53" s="202" t="str">
        <f>IF(OR(NOT(LiveOn),$J53="",IF($A$5="",$A$7,$A$5)=""),"",_xlfn.IFNA(RTD("tws.rtd",,"sym="&amp;$A$4,"sec=OPT","strike="&amp;SUBSTITUTE($J53&amp;"",MID(1/2,2,1),"."),"right=C","exp="&amp;IF($A$5="",$A$7,$A$5),H$4,$A$2),""))</f>
        <v/>
      </c>
      <c r="I53" s="198" t="str">
        <f>IF(OR(NOT(LiveOn),$J53="",IF($A$5="",$A$7,$A$5)=""),"",_xlfn.IFNA(RTD("tws.rtd",,"sym="&amp;$A$4,"sec=OPT","strike="&amp;SUBSTITUTE($J53&amp;"",MID(1/2,2,1),"."),"right=C","exp="&amp;IF($A$5="",$A$7,$A$5),I$4,$A$2),""))</f>
        <v/>
      </c>
      <c r="J53" s="215" t="str">
        <f>IFERROR(IF(ISNUMBER($V$1),IF(ROWS($J$5:J53)&gt;MIN(60,--$A$3),"",IF(TRUNC($V$1-MIN(60,--$A$3)/2+ROWS($J$5:J53)-1)&lt;1,"",INDEX($U$3:$U$3002,TRUNC($V$1-MIN(60,--$A$3)/2+ROWS($J$5:J53)-1)))),""),"")</f>
        <v/>
      </c>
      <c r="K53" s="198" t="str">
        <f>IF(OR(NOT(LiveOn),$J53="",IF($A$5="",$A$7,$A$5)=""),"",_xlfn.IFNA(RTD("tws.rtd",,"sym="&amp;$A$4,"sec=OPT","strike="&amp;SUBSTITUTE($J53&amp;"",MID(1/2,2,1),"."),"right=P","exp="&amp;IF($A$5="",$A$7,$A$5),K$4,$A$2),""))</f>
        <v/>
      </c>
      <c r="L53" s="202" t="str">
        <f>IF(OR(NOT(LiveOn),$J53="",IF($A$5="",$A$7,$A$5)=""),"",_xlfn.IFNA(RTD("tws.rtd",,"sym="&amp;$A$4,"sec=OPT","strike="&amp;SUBSTITUTE($J53&amp;"",MID(1/2,2,1),"."),"right=P","exp="&amp;IF($A$5="",$A$7,$A$5),L$4,$A$2),""))</f>
        <v/>
      </c>
      <c r="M53" s="202" t="str">
        <f>IF(OR(NOT(LiveOn),$J53="",IF($A$5="",$A$7,$A$5)=""),"",_xlfn.IFNA(RTD("tws.rtd",,"sym="&amp;$A$4,"sec=OPT","strike="&amp;SUBSTITUTE($J53&amp;"",MID(1/2,2,1),"."),"right=P","exp="&amp;IF($A$5="",$A$7,$A$5),M$4,$A$2),""))</f>
        <v/>
      </c>
      <c r="N53" s="198" t="str">
        <f>IF(OR(NOT(LiveOn),$J53="",IF($A$5="",$A$7,$A$5)=""),"",_xlfn.IFNA(RTD("tws.rtd",,"sym="&amp;$A$4,"sec=OPT","strike="&amp;SUBSTITUTE($J53&amp;"",MID(1/2,2,1),"."),"right=P","exp="&amp;IF($A$5="",$A$7,$A$5),N$4,$A$2),""))</f>
        <v/>
      </c>
      <c r="O53" s="198" t="str">
        <f>IF(OR(NOT(LiveOn),$J53="",IF($A$5="",$A$7,$A$5)=""),"",_xlfn.IFNA(RTD("tws.rtd",,"sym="&amp;$A$4,"sec=OPT","strike="&amp;SUBSTITUTE($J53&amp;"",MID(1/2,2,1),"."),"right=P","exp="&amp;IF($A$5="",$A$7,$A$5),O$4,$A$2),""))</f>
        <v/>
      </c>
      <c r="P53" s="201" t="str">
        <f>IF(OR(NOT(LiveOn),$J53="",IF($A$5="",$A$7,$A$5)=""),"",_xlfn.IFNA(RTD("tws.rtd",,"sym="&amp;$A$4,"sec=OPT","strike="&amp;SUBSTITUTE($J53&amp;"",MID(1/2,2,1),"."),"right=P","exp="&amp;IF($A$5="",$A$7,$A$5),"ModelImpliedVol",$A$2),""))</f>
        <v/>
      </c>
      <c r="Q53" s="203" t="str">
        <f>IF(OR(NOT(LiveOn),$J53="",IF($A$5="",$A$7,$A$5)=""),"",_xlfn.IFNA(RTD("tws.rtd",,"sym="&amp;$A$4,"sec=OPT","strike="&amp;SUBSTITUTE($J53&amp;"",MID(1/2,2,1),"."),"right=P","exp="&amp;IF($A$5="",$A$7,$A$5),"ModelDelta",$A$2),""))</f>
        <v/>
      </c>
      <c r="R53" s="198"/>
      <c r="S53" s="198"/>
      <c r="T53" s="198"/>
      <c r="U53" s="199" t="str">
        <f t="shared" si="0"/>
        <v/>
      </c>
      <c r="V53" s="198"/>
      <c r="W53" s="198" t="str">
        <f>IF(LiveOn,IFERROR(MID(","&amp;$U$1&amp;",",FIND(CHAR(1),SUBSTITUTE(","&amp;$U$1&amp;",",",",CHAR(1),ROWS($W$3:W53)))+1,FIND(CHAR(1),SUBSTITUTE(","&amp;$U$1&amp;",",",",CHAR(1),ROWS($W$3:W53)+1))-FIND(CHAR(1),SUBSTITUTE(","&amp;$U$1&amp;",",",",CHAR(1),ROWS($W$3:W53)))-1),""),"")</f>
        <v/>
      </c>
      <c r="X53" s="198"/>
    </row>
    <row r="54" spans="1:24" x14ac:dyDescent="0.45">
      <c r="A54" s="223" t="str">
        <f>IF(LiveOn,IFERROR(MID(","&amp;$U$2&amp;",",FIND(CHAR(1),SUBSTITUTE(","&amp;$U$2&amp;",",",",CHAR(1),ROWS($A$7:A54)))+1,FIND(CHAR(1),SUBSTITUTE(","&amp;$U$2&amp;",",",",CHAR(1),ROWS($A$7:A54)+1))-FIND(CHAR(1),SUBSTITUTE(","&amp;$U$2&amp;",",",",CHAR(1),ROWS($A$7:A54)))-1),""),"")</f>
        <v/>
      </c>
      <c r="C54" s="200" t="str">
        <f>IF(OR(NOT(LiveOn),$J54="",IF($A$5="",$A$7,$A$5)=""),"",_xlfn.IFNA(RTD("tws.rtd",,"sym="&amp;$A$4,"sec=OPT","strike="&amp;SUBSTITUTE($J54&amp;"",MID(1/2,2,1),"."),"right=C","exp="&amp;IF($A$5="",$A$7,$A$5),"ModelDelta",$A$2),""))</f>
        <v/>
      </c>
      <c r="D54" s="201" t="str">
        <f>IF(OR(NOT(LiveOn),$J54="",IF($A$5="",$A$7,$A$5)=""),"",_xlfn.IFNA(RTD("tws.rtd",,"sym="&amp;$A$4,"sec=OPT","strike="&amp;SUBSTITUTE($J54&amp;"",MID(1/2,2,1),"."),"right=C","exp="&amp;IF($A$5="",$A$7,$A$5),"ModelImpliedVol",$A$2),""))</f>
        <v/>
      </c>
      <c r="E54" s="198" t="str">
        <f>IF(OR(NOT(LiveOn),$J54="",IF($A$5="",$A$7,$A$5)=""),"",_xlfn.IFNA(RTD("tws.rtd",,"sym="&amp;$A$4,"sec=OPT","strike="&amp;SUBSTITUTE($J54&amp;"",MID(1/2,2,1),"."),"right=C","exp="&amp;IF($A$5="",$A$7,$A$5),E$4,$A$2),""))</f>
        <v/>
      </c>
      <c r="F54" s="198" t="str">
        <f>IF(OR(NOT(LiveOn),$J54="",IF($A$5="",$A$7,$A$5)=""),"",_xlfn.IFNA(RTD("tws.rtd",,"sym="&amp;$A$4,"sec=OPT","strike="&amp;SUBSTITUTE($J54&amp;"",MID(1/2,2,1),"."),"right=C","exp="&amp;IF($A$5="",$A$7,$A$5),F$4,$A$2),""))</f>
        <v/>
      </c>
      <c r="G54" s="202" t="str">
        <f>IF(OR(NOT(LiveOn),$J54="",IF($A$5="",$A$7,$A$5)=""),"",_xlfn.IFNA(RTD("tws.rtd",,"sym="&amp;$A$4,"sec=OPT","strike="&amp;SUBSTITUTE($J54&amp;"",MID(1/2,2,1),"."),"right=C","exp="&amp;IF($A$5="",$A$7,$A$5),G$4,$A$2),""))</f>
        <v/>
      </c>
      <c r="H54" s="202" t="str">
        <f>IF(OR(NOT(LiveOn),$J54="",IF($A$5="",$A$7,$A$5)=""),"",_xlfn.IFNA(RTD("tws.rtd",,"sym="&amp;$A$4,"sec=OPT","strike="&amp;SUBSTITUTE($J54&amp;"",MID(1/2,2,1),"."),"right=C","exp="&amp;IF($A$5="",$A$7,$A$5),H$4,$A$2),""))</f>
        <v/>
      </c>
      <c r="I54" s="198" t="str">
        <f>IF(OR(NOT(LiveOn),$J54="",IF($A$5="",$A$7,$A$5)=""),"",_xlfn.IFNA(RTD("tws.rtd",,"sym="&amp;$A$4,"sec=OPT","strike="&amp;SUBSTITUTE($J54&amp;"",MID(1/2,2,1),"."),"right=C","exp="&amp;IF($A$5="",$A$7,$A$5),I$4,$A$2),""))</f>
        <v/>
      </c>
      <c r="J54" s="215" t="str">
        <f>IFERROR(IF(ISNUMBER($V$1),IF(ROWS($J$5:J54)&gt;MIN(60,--$A$3),"",IF(TRUNC($V$1-MIN(60,--$A$3)/2+ROWS($J$5:J54)-1)&lt;1,"",INDEX($U$3:$U$3002,TRUNC($V$1-MIN(60,--$A$3)/2+ROWS($J$5:J54)-1)))),""),"")</f>
        <v/>
      </c>
      <c r="K54" s="198" t="str">
        <f>IF(OR(NOT(LiveOn),$J54="",IF($A$5="",$A$7,$A$5)=""),"",_xlfn.IFNA(RTD("tws.rtd",,"sym="&amp;$A$4,"sec=OPT","strike="&amp;SUBSTITUTE($J54&amp;"",MID(1/2,2,1),"."),"right=P","exp="&amp;IF($A$5="",$A$7,$A$5),K$4,$A$2),""))</f>
        <v/>
      </c>
      <c r="L54" s="202" t="str">
        <f>IF(OR(NOT(LiveOn),$J54="",IF($A$5="",$A$7,$A$5)=""),"",_xlfn.IFNA(RTD("tws.rtd",,"sym="&amp;$A$4,"sec=OPT","strike="&amp;SUBSTITUTE($J54&amp;"",MID(1/2,2,1),"."),"right=P","exp="&amp;IF($A$5="",$A$7,$A$5),L$4,$A$2),""))</f>
        <v/>
      </c>
      <c r="M54" s="202" t="str">
        <f>IF(OR(NOT(LiveOn),$J54="",IF($A$5="",$A$7,$A$5)=""),"",_xlfn.IFNA(RTD("tws.rtd",,"sym="&amp;$A$4,"sec=OPT","strike="&amp;SUBSTITUTE($J54&amp;"",MID(1/2,2,1),"."),"right=P","exp="&amp;IF($A$5="",$A$7,$A$5),M$4,$A$2),""))</f>
        <v/>
      </c>
      <c r="N54" s="198" t="str">
        <f>IF(OR(NOT(LiveOn),$J54="",IF($A$5="",$A$7,$A$5)=""),"",_xlfn.IFNA(RTD("tws.rtd",,"sym="&amp;$A$4,"sec=OPT","strike="&amp;SUBSTITUTE($J54&amp;"",MID(1/2,2,1),"."),"right=P","exp="&amp;IF($A$5="",$A$7,$A$5),N$4,$A$2),""))</f>
        <v/>
      </c>
      <c r="O54" s="198" t="str">
        <f>IF(OR(NOT(LiveOn),$J54="",IF($A$5="",$A$7,$A$5)=""),"",_xlfn.IFNA(RTD("tws.rtd",,"sym="&amp;$A$4,"sec=OPT","strike="&amp;SUBSTITUTE($J54&amp;"",MID(1/2,2,1),"."),"right=P","exp="&amp;IF($A$5="",$A$7,$A$5),O$4,$A$2),""))</f>
        <v/>
      </c>
      <c r="P54" s="201" t="str">
        <f>IF(OR(NOT(LiveOn),$J54="",IF($A$5="",$A$7,$A$5)=""),"",_xlfn.IFNA(RTD("tws.rtd",,"sym="&amp;$A$4,"sec=OPT","strike="&amp;SUBSTITUTE($J54&amp;"",MID(1/2,2,1),"."),"right=P","exp="&amp;IF($A$5="",$A$7,$A$5),"ModelImpliedVol",$A$2),""))</f>
        <v/>
      </c>
      <c r="Q54" s="203" t="str">
        <f>IF(OR(NOT(LiveOn),$J54="",IF($A$5="",$A$7,$A$5)=""),"",_xlfn.IFNA(RTD("tws.rtd",,"sym="&amp;$A$4,"sec=OPT","strike="&amp;SUBSTITUTE($J54&amp;"",MID(1/2,2,1),"."),"right=P","exp="&amp;IF($A$5="",$A$7,$A$5),"ModelDelta",$A$2),""))</f>
        <v/>
      </c>
      <c r="R54" s="198"/>
      <c r="S54" s="198"/>
      <c r="T54" s="198"/>
      <c r="U54" s="199" t="str">
        <f t="shared" si="0"/>
        <v/>
      </c>
      <c r="V54" s="198"/>
      <c r="W54" s="198" t="str">
        <f>IF(LiveOn,IFERROR(MID(","&amp;$U$1&amp;",",FIND(CHAR(1),SUBSTITUTE(","&amp;$U$1&amp;",",",",CHAR(1),ROWS($W$3:W54)))+1,FIND(CHAR(1),SUBSTITUTE(","&amp;$U$1&amp;",",",",CHAR(1),ROWS($W$3:W54)+1))-FIND(CHAR(1),SUBSTITUTE(","&amp;$U$1&amp;",",",",CHAR(1),ROWS($W$3:W54)))-1),""),"")</f>
        <v/>
      </c>
      <c r="X54" s="198"/>
    </row>
    <row r="55" spans="1:24" x14ac:dyDescent="0.45">
      <c r="A55" s="223" t="str">
        <f>IF(LiveOn,IFERROR(MID(","&amp;$U$2&amp;",",FIND(CHAR(1),SUBSTITUTE(","&amp;$U$2&amp;",",",",CHAR(1),ROWS($A$7:A55)))+1,FIND(CHAR(1),SUBSTITUTE(","&amp;$U$2&amp;",",",",CHAR(1),ROWS($A$7:A55)+1))-FIND(CHAR(1),SUBSTITUTE(","&amp;$U$2&amp;",",",",CHAR(1),ROWS($A$7:A55)))-1),""),"")</f>
        <v/>
      </c>
      <c r="C55" s="200" t="str">
        <f>IF(OR(NOT(LiveOn),$J55="",IF($A$5="",$A$7,$A$5)=""),"",_xlfn.IFNA(RTD("tws.rtd",,"sym="&amp;$A$4,"sec=OPT","strike="&amp;SUBSTITUTE($J55&amp;"",MID(1/2,2,1),"."),"right=C","exp="&amp;IF($A$5="",$A$7,$A$5),"ModelDelta",$A$2),""))</f>
        <v/>
      </c>
      <c r="D55" s="201" t="str">
        <f>IF(OR(NOT(LiveOn),$J55="",IF($A$5="",$A$7,$A$5)=""),"",_xlfn.IFNA(RTD("tws.rtd",,"sym="&amp;$A$4,"sec=OPT","strike="&amp;SUBSTITUTE($J55&amp;"",MID(1/2,2,1),"."),"right=C","exp="&amp;IF($A$5="",$A$7,$A$5),"ModelImpliedVol",$A$2),""))</f>
        <v/>
      </c>
      <c r="E55" s="198" t="str">
        <f>IF(OR(NOT(LiveOn),$J55="",IF($A$5="",$A$7,$A$5)=""),"",_xlfn.IFNA(RTD("tws.rtd",,"sym="&amp;$A$4,"sec=OPT","strike="&amp;SUBSTITUTE($J55&amp;"",MID(1/2,2,1),"."),"right=C","exp="&amp;IF($A$5="",$A$7,$A$5),E$4,$A$2),""))</f>
        <v/>
      </c>
      <c r="F55" s="198" t="str">
        <f>IF(OR(NOT(LiveOn),$J55="",IF($A$5="",$A$7,$A$5)=""),"",_xlfn.IFNA(RTD("tws.rtd",,"sym="&amp;$A$4,"sec=OPT","strike="&amp;SUBSTITUTE($J55&amp;"",MID(1/2,2,1),"."),"right=C","exp="&amp;IF($A$5="",$A$7,$A$5),F$4,$A$2),""))</f>
        <v/>
      </c>
      <c r="G55" s="202" t="str">
        <f>IF(OR(NOT(LiveOn),$J55="",IF($A$5="",$A$7,$A$5)=""),"",_xlfn.IFNA(RTD("tws.rtd",,"sym="&amp;$A$4,"sec=OPT","strike="&amp;SUBSTITUTE($J55&amp;"",MID(1/2,2,1),"."),"right=C","exp="&amp;IF($A$5="",$A$7,$A$5),G$4,$A$2),""))</f>
        <v/>
      </c>
      <c r="H55" s="202" t="str">
        <f>IF(OR(NOT(LiveOn),$J55="",IF($A$5="",$A$7,$A$5)=""),"",_xlfn.IFNA(RTD("tws.rtd",,"sym="&amp;$A$4,"sec=OPT","strike="&amp;SUBSTITUTE($J55&amp;"",MID(1/2,2,1),"."),"right=C","exp="&amp;IF($A$5="",$A$7,$A$5),H$4,$A$2),""))</f>
        <v/>
      </c>
      <c r="I55" s="198" t="str">
        <f>IF(OR(NOT(LiveOn),$J55="",IF($A$5="",$A$7,$A$5)=""),"",_xlfn.IFNA(RTD("tws.rtd",,"sym="&amp;$A$4,"sec=OPT","strike="&amp;SUBSTITUTE($J55&amp;"",MID(1/2,2,1),"."),"right=C","exp="&amp;IF($A$5="",$A$7,$A$5),I$4,$A$2),""))</f>
        <v/>
      </c>
      <c r="J55" s="215" t="str">
        <f>IFERROR(IF(ISNUMBER($V$1),IF(ROWS($J$5:J55)&gt;MIN(60,--$A$3),"",IF(TRUNC($V$1-MIN(60,--$A$3)/2+ROWS($J$5:J55)-1)&lt;1,"",INDEX($U$3:$U$3002,TRUNC($V$1-MIN(60,--$A$3)/2+ROWS($J$5:J55)-1)))),""),"")</f>
        <v/>
      </c>
      <c r="K55" s="198" t="str">
        <f>IF(OR(NOT(LiveOn),$J55="",IF($A$5="",$A$7,$A$5)=""),"",_xlfn.IFNA(RTD("tws.rtd",,"sym="&amp;$A$4,"sec=OPT","strike="&amp;SUBSTITUTE($J55&amp;"",MID(1/2,2,1),"."),"right=P","exp="&amp;IF($A$5="",$A$7,$A$5),K$4,$A$2),""))</f>
        <v/>
      </c>
      <c r="L55" s="202" t="str">
        <f>IF(OR(NOT(LiveOn),$J55="",IF($A$5="",$A$7,$A$5)=""),"",_xlfn.IFNA(RTD("tws.rtd",,"sym="&amp;$A$4,"sec=OPT","strike="&amp;SUBSTITUTE($J55&amp;"",MID(1/2,2,1),"."),"right=P","exp="&amp;IF($A$5="",$A$7,$A$5),L$4,$A$2),""))</f>
        <v/>
      </c>
      <c r="M55" s="202" t="str">
        <f>IF(OR(NOT(LiveOn),$J55="",IF($A$5="",$A$7,$A$5)=""),"",_xlfn.IFNA(RTD("tws.rtd",,"sym="&amp;$A$4,"sec=OPT","strike="&amp;SUBSTITUTE($J55&amp;"",MID(1/2,2,1),"."),"right=P","exp="&amp;IF($A$5="",$A$7,$A$5),M$4,$A$2),""))</f>
        <v/>
      </c>
      <c r="N55" s="198" t="str">
        <f>IF(OR(NOT(LiveOn),$J55="",IF($A$5="",$A$7,$A$5)=""),"",_xlfn.IFNA(RTD("tws.rtd",,"sym="&amp;$A$4,"sec=OPT","strike="&amp;SUBSTITUTE($J55&amp;"",MID(1/2,2,1),"."),"right=P","exp="&amp;IF($A$5="",$A$7,$A$5),N$4,$A$2),""))</f>
        <v/>
      </c>
      <c r="O55" s="198" t="str">
        <f>IF(OR(NOT(LiveOn),$J55="",IF($A$5="",$A$7,$A$5)=""),"",_xlfn.IFNA(RTD("tws.rtd",,"sym="&amp;$A$4,"sec=OPT","strike="&amp;SUBSTITUTE($J55&amp;"",MID(1/2,2,1),"."),"right=P","exp="&amp;IF($A$5="",$A$7,$A$5),O$4,$A$2),""))</f>
        <v/>
      </c>
      <c r="P55" s="201" t="str">
        <f>IF(OR(NOT(LiveOn),$J55="",IF($A$5="",$A$7,$A$5)=""),"",_xlfn.IFNA(RTD("tws.rtd",,"sym="&amp;$A$4,"sec=OPT","strike="&amp;SUBSTITUTE($J55&amp;"",MID(1/2,2,1),"."),"right=P","exp="&amp;IF($A$5="",$A$7,$A$5),"ModelImpliedVol",$A$2),""))</f>
        <v/>
      </c>
      <c r="Q55" s="203" t="str">
        <f>IF(OR(NOT(LiveOn),$J55="",IF($A$5="",$A$7,$A$5)=""),"",_xlfn.IFNA(RTD("tws.rtd",,"sym="&amp;$A$4,"sec=OPT","strike="&amp;SUBSTITUTE($J55&amp;"",MID(1/2,2,1),"."),"right=P","exp="&amp;IF($A$5="",$A$7,$A$5),"ModelDelta",$A$2),""))</f>
        <v/>
      </c>
      <c r="R55" s="198"/>
      <c r="S55" s="198"/>
      <c r="T55" s="198"/>
      <c r="U55" s="199" t="str">
        <f t="shared" si="0"/>
        <v/>
      </c>
      <c r="V55" s="198"/>
      <c r="W55" s="198" t="str">
        <f>IF(LiveOn,IFERROR(MID(","&amp;$U$1&amp;",",FIND(CHAR(1),SUBSTITUTE(","&amp;$U$1&amp;",",",",CHAR(1),ROWS($W$3:W55)))+1,FIND(CHAR(1),SUBSTITUTE(","&amp;$U$1&amp;",",",",CHAR(1),ROWS($W$3:W55)+1))-FIND(CHAR(1),SUBSTITUTE(","&amp;$U$1&amp;",",",",CHAR(1),ROWS($W$3:W55)))-1),""),"")</f>
        <v/>
      </c>
      <c r="X55" s="198"/>
    </row>
    <row r="56" spans="1:24" x14ac:dyDescent="0.45">
      <c r="A56" s="223" t="str">
        <f>IF(LiveOn,IFERROR(MID(","&amp;$U$2&amp;",",FIND(CHAR(1),SUBSTITUTE(","&amp;$U$2&amp;",",",",CHAR(1),ROWS($A$7:A56)))+1,FIND(CHAR(1),SUBSTITUTE(","&amp;$U$2&amp;",",",",CHAR(1),ROWS($A$7:A56)+1))-FIND(CHAR(1),SUBSTITUTE(","&amp;$U$2&amp;",",",",CHAR(1),ROWS($A$7:A56)))-1),""),"")</f>
        <v/>
      </c>
      <c r="C56" s="200" t="str">
        <f>IF(OR(NOT(LiveOn),$J56="",IF($A$5="",$A$7,$A$5)=""),"",_xlfn.IFNA(RTD("tws.rtd",,"sym="&amp;$A$4,"sec=OPT","strike="&amp;SUBSTITUTE($J56&amp;"",MID(1/2,2,1),"."),"right=C","exp="&amp;IF($A$5="",$A$7,$A$5),"ModelDelta",$A$2),""))</f>
        <v/>
      </c>
      <c r="D56" s="201" t="str">
        <f>IF(OR(NOT(LiveOn),$J56="",IF($A$5="",$A$7,$A$5)=""),"",_xlfn.IFNA(RTD("tws.rtd",,"sym="&amp;$A$4,"sec=OPT","strike="&amp;SUBSTITUTE($J56&amp;"",MID(1/2,2,1),"."),"right=C","exp="&amp;IF($A$5="",$A$7,$A$5),"ModelImpliedVol",$A$2),""))</f>
        <v/>
      </c>
      <c r="E56" s="198" t="str">
        <f>IF(OR(NOT(LiveOn),$J56="",IF($A$5="",$A$7,$A$5)=""),"",_xlfn.IFNA(RTD("tws.rtd",,"sym="&amp;$A$4,"sec=OPT","strike="&amp;SUBSTITUTE($J56&amp;"",MID(1/2,2,1),"."),"right=C","exp="&amp;IF($A$5="",$A$7,$A$5),E$4,$A$2),""))</f>
        <v/>
      </c>
      <c r="F56" s="198" t="str">
        <f>IF(OR(NOT(LiveOn),$J56="",IF($A$5="",$A$7,$A$5)=""),"",_xlfn.IFNA(RTD("tws.rtd",,"sym="&amp;$A$4,"sec=OPT","strike="&amp;SUBSTITUTE($J56&amp;"",MID(1/2,2,1),"."),"right=C","exp="&amp;IF($A$5="",$A$7,$A$5),F$4,$A$2),""))</f>
        <v/>
      </c>
      <c r="G56" s="202" t="str">
        <f>IF(OR(NOT(LiveOn),$J56="",IF($A$5="",$A$7,$A$5)=""),"",_xlfn.IFNA(RTD("tws.rtd",,"sym="&amp;$A$4,"sec=OPT","strike="&amp;SUBSTITUTE($J56&amp;"",MID(1/2,2,1),"."),"right=C","exp="&amp;IF($A$5="",$A$7,$A$5),G$4,$A$2),""))</f>
        <v/>
      </c>
      <c r="H56" s="202" t="str">
        <f>IF(OR(NOT(LiveOn),$J56="",IF($A$5="",$A$7,$A$5)=""),"",_xlfn.IFNA(RTD("tws.rtd",,"sym="&amp;$A$4,"sec=OPT","strike="&amp;SUBSTITUTE($J56&amp;"",MID(1/2,2,1),"."),"right=C","exp="&amp;IF($A$5="",$A$7,$A$5),H$4,$A$2),""))</f>
        <v/>
      </c>
      <c r="I56" s="198" t="str">
        <f>IF(OR(NOT(LiveOn),$J56="",IF($A$5="",$A$7,$A$5)=""),"",_xlfn.IFNA(RTD("tws.rtd",,"sym="&amp;$A$4,"sec=OPT","strike="&amp;SUBSTITUTE($J56&amp;"",MID(1/2,2,1),"."),"right=C","exp="&amp;IF($A$5="",$A$7,$A$5),I$4,$A$2),""))</f>
        <v/>
      </c>
      <c r="J56" s="215" t="str">
        <f>IFERROR(IF(ISNUMBER($V$1),IF(ROWS($J$5:J56)&gt;MIN(60,--$A$3),"",IF(TRUNC($V$1-MIN(60,--$A$3)/2+ROWS($J$5:J56)-1)&lt;1,"",INDEX($U$3:$U$3002,TRUNC($V$1-MIN(60,--$A$3)/2+ROWS($J$5:J56)-1)))),""),"")</f>
        <v/>
      </c>
      <c r="K56" s="198" t="str">
        <f>IF(OR(NOT(LiveOn),$J56="",IF($A$5="",$A$7,$A$5)=""),"",_xlfn.IFNA(RTD("tws.rtd",,"sym="&amp;$A$4,"sec=OPT","strike="&amp;SUBSTITUTE($J56&amp;"",MID(1/2,2,1),"."),"right=P","exp="&amp;IF($A$5="",$A$7,$A$5),K$4,$A$2),""))</f>
        <v/>
      </c>
      <c r="L56" s="202" t="str">
        <f>IF(OR(NOT(LiveOn),$J56="",IF($A$5="",$A$7,$A$5)=""),"",_xlfn.IFNA(RTD("tws.rtd",,"sym="&amp;$A$4,"sec=OPT","strike="&amp;SUBSTITUTE($J56&amp;"",MID(1/2,2,1),"."),"right=P","exp="&amp;IF($A$5="",$A$7,$A$5),L$4,$A$2),""))</f>
        <v/>
      </c>
      <c r="M56" s="202" t="str">
        <f>IF(OR(NOT(LiveOn),$J56="",IF($A$5="",$A$7,$A$5)=""),"",_xlfn.IFNA(RTD("tws.rtd",,"sym="&amp;$A$4,"sec=OPT","strike="&amp;SUBSTITUTE($J56&amp;"",MID(1/2,2,1),"."),"right=P","exp="&amp;IF($A$5="",$A$7,$A$5),M$4,$A$2),""))</f>
        <v/>
      </c>
      <c r="N56" s="198" t="str">
        <f>IF(OR(NOT(LiveOn),$J56="",IF($A$5="",$A$7,$A$5)=""),"",_xlfn.IFNA(RTD("tws.rtd",,"sym="&amp;$A$4,"sec=OPT","strike="&amp;SUBSTITUTE($J56&amp;"",MID(1/2,2,1),"."),"right=P","exp="&amp;IF($A$5="",$A$7,$A$5),N$4,$A$2),""))</f>
        <v/>
      </c>
      <c r="O56" s="198" t="str">
        <f>IF(OR(NOT(LiveOn),$J56="",IF($A$5="",$A$7,$A$5)=""),"",_xlfn.IFNA(RTD("tws.rtd",,"sym="&amp;$A$4,"sec=OPT","strike="&amp;SUBSTITUTE($J56&amp;"",MID(1/2,2,1),"."),"right=P","exp="&amp;IF($A$5="",$A$7,$A$5),O$4,$A$2),""))</f>
        <v/>
      </c>
      <c r="P56" s="201" t="str">
        <f>IF(OR(NOT(LiveOn),$J56="",IF($A$5="",$A$7,$A$5)=""),"",_xlfn.IFNA(RTD("tws.rtd",,"sym="&amp;$A$4,"sec=OPT","strike="&amp;SUBSTITUTE($J56&amp;"",MID(1/2,2,1),"."),"right=P","exp="&amp;IF($A$5="",$A$7,$A$5),"ModelImpliedVol",$A$2),""))</f>
        <v/>
      </c>
      <c r="Q56" s="203" t="str">
        <f>IF(OR(NOT(LiveOn),$J56="",IF($A$5="",$A$7,$A$5)=""),"",_xlfn.IFNA(RTD("tws.rtd",,"sym="&amp;$A$4,"sec=OPT","strike="&amp;SUBSTITUTE($J56&amp;"",MID(1/2,2,1),"."),"right=P","exp="&amp;IF($A$5="",$A$7,$A$5),"ModelDelta",$A$2),""))</f>
        <v/>
      </c>
      <c r="R56" s="198"/>
      <c r="S56" s="198"/>
      <c r="T56" s="198"/>
      <c r="U56" s="199" t="str">
        <f t="shared" si="0"/>
        <v/>
      </c>
      <c r="V56" s="198"/>
      <c r="W56" s="198" t="str">
        <f>IF(LiveOn,IFERROR(MID(","&amp;$U$1&amp;",",FIND(CHAR(1),SUBSTITUTE(","&amp;$U$1&amp;",",",",CHAR(1),ROWS($W$3:W56)))+1,FIND(CHAR(1),SUBSTITUTE(","&amp;$U$1&amp;",",",",CHAR(1),ROWS($W$3:W56)+1))-FIND(CHAR(1),SUBSTITUTE(","&amp;$U$1&amp;",",",",CHAR(1),ROWS($W$3:W56)))-1),""),"")</f>
        <v/>
      </c>
      <c r="X56" s="198"/>
    </row>
    <row r="57" spans="1:24" x14ac:dyDescent="0.45">
      <c r="A57" s="223" t="str">
        <f>IF(LiveOn,IFERROR(MID(","&amp;$U$2&amp;",",FIND(CHAR(1),SUBSTITUTE(","&amp;$U$2&amp;",",",",CHAR(1),ROWS($A$7:A57)))+1,FIND(CHAR(1),SUBSTITUTE(","&amp;$U$2&amp;",",",",CHAR(1),ROWS($A$7:A57)+1))-FIND(CHAR(1),SUBSTITUTE(","&amp;$U$2&amp;",",",",CHAR(1),ROWS($A$7:A57)))-1),""),"")</f>
        <v/>
      </c>
      <c r="C57" s="200" t="str">
        <f>IF(OR(NOT(LiveOn),$J57="",IF($A$5="",$A$7,$A$5)=""),"",_xlfn.IFNA(RTD("tws.rtd",,"sym="&amp;$A$4,"sec=OPT","strike="&amp;SUBSTITUTE($J57&amp;"",MID(1/2,2,1),"."),"right=C","exp="&amp;IF($A$5="",$A$7,$A$5),"ModelDelta",$A$2),""))</f>
        <v/>
      </c>
      <c r="D57" s="201" t="str">
        <f>IF(OR(NOT(LiveOn),$J57="",IF($A$5="",$A$7,$A$5)=""),"",_xlfn.IFNA(RTD("tws.rtd",,"sym="&amp;$A$4,"sec=OPT","strike="&amp;SUBSTITUTE($J57&amp;"",MID(1/2,2,1),"."),"right=C","exp="&amp;IF($A$5="",$A$7,$A$5),"ModelImpliedVol",$A$2),""))</f>
        <v/>
      </c>
      <c r="E57" s="198" t="str">
        <f>IF(OR(NOT(LiveOn),$J57="",IF($A$5="",$A$7,$A$5)=""),"",_xlfn.IFNA(RTD("tws.rtd",,"sym="&amp;$A$4,"sec=OPT","strike="&amp;SUBSTITUTE($J57&amp;"",MID(1/2,2,1),"."),"right=C","exp="&amp;IF($A$5="",$A$7,$A$5),E$4,$A$2),""))</f>
        <v/>
      </c>
      <c r="F57" s="198" t="str">
        <f>IF(OR(NOT(LiveOn),$J57="",IF($A$5="",$A$7,$A$5)=""),"",_xlfn.IFNA(RTD("tws.rtd",,"sym="&amp;$A$4,"sec=OPT","strike="&amp;SUBSTITUTE($J57&amp;"",MID(1/2,2,1),"."),"right=C","exp="&amp;IF($A$5="",$A$7,$A$5),F$4,$A$2),""))</f>
        <v/>
      </c>
      <c r="G57" s="202" t="str">
        <f>IF(OR(NOT(LiveOn),$J57="",IF($A$5="",$A$7,$A$5)=""),"",_xlfn.IFNA(RTD("tws.rtd",,"sym="&amp;$A$4,"sec=OPT","strike="&amp;SUBSTITUTE($J57&amp;"",MID(1/2,2,1),"."),"right=C","exp="&amp;IF($A$5="",$A$7,$A$5),G$4,$A$2),""))</f>
        <v/>
      </c>
      <c r="H57" s="202" t="str">
        <f>IF(OR(NOT(LiveOn),$J57="",IF($A$5="",$A$7,$A$5)=""),"",_xlfn.IFNA(RTD("tws.rtd",,"sym="&amp;$A$4,"sec=OPT","strike="&amp;SUBSTITUTE($J57&amp;"",MID(1/2,2,1),"."),"right=C","exp="&amp;IF($A$5="",$A$7,$A$5),H$4,$A$2),""))</f>
        <v/>
      </c>
      <c r="I57" s="198" t="str">
        <f>IF(OR(NOT(LiveOn),$J57="",IF($A$5="",$A$7,$A$5)=""),"",_xlfn.IFNA(RTD("tws.rtd",,"sym="&amp;$A$4,"sec=OPT","strike="&amp;SUBSTITUTE($J57&amp;"",MID(1/2,2,1),"."),"right=C","exp="&amp;IF($A$5="",$A$7,$A$5),I$4,$A$2),""))</f>
        <v/>
      </c>
      <c r="J57" s="215" t="str">
        <f>IFERROR(IF(ISNUMBER($V$1),IF(ROWS($J$5:J57)&gt;MIN(60,--$A$3),"",IF(TRUNC($V$1-MIN(60,--$A$3)/2+ROWS($J$5:J57)-1)&lt;1,"",INDEX($U$3:$U$3002,TRUNC($V$1-MIN(60,--$A$3)/2+ROWS($J$5:J57)-1)))),""),"")</f>
        <v/>
      </c>
      <c r="K57" s="198" t="str">
        <f>IF(OR(NOT(LiveOn),$J57="",IF($A$5="",$A$7,$A$5)=""),"",_xlfn.IFNA(RTD("tws.rtd",,"sym="&amp;$A$4,"sec=OPT","strike="&amp;SUBSTITUTE($J57&amp;"",MID(1/2,2,1),"."),"right=P","exp="&amp;IF($A$5="",$A$7,$A$5),K$4,$A$2),""))</f>
        <v/>
      </c>
      <c r="L57" s="202" t="str">
        <f>IF(OR(NOT(LiveOn),$J57="",IF($A$5="",$A$7,$A$5)=""),"",_xlfn.IFNA(RTD("tws.rtd",,"sym="&amp;$A$4,"sec=OPT","strike="&amp;SUBSTITUTE($J57&amp;"",MID(1/2,2,1),"."),"right=P","exp="&amp;IF($A$5="",$A$7,$A$5),L$4,$A$2),""))</f>
        <v/>
      </c>
      <c r="M57" s="202" t="str">
        <f>IF(OR(NOT(LiveOn),$J57="",IF($A$5="",$A$7,$A$5)=""),"",_xlfn.IFNA(RTD("tws.rtd",,"sym="&amp;$A$4,"sec=OPT","strike="&amp;SUBSTITUTE($J57&amp;"",MID(1/2,2,1),"."),"right=P","exp="&amp;IF($A$5="",$A$7,$A$5),M$4,$A$2),""))</f>
        <v/>
      </c>
      <c r="N57" s="198" t="str">
        <f>IF(OR(NOT(LiveOn),$J57="",IF($A$5="",$A$7,$A$5)=""),"",_xlfn.IFNA(RTD("tws.rtd",,"sym="&amp;$A$4,"sec=OPT","strike="&amp;SUBSTITUTE($J57&amp;"",MID(1/2,2,1),"."),"right=P","exp="&amp;IF($A$5="",$A$7,$A$5),N$4,$A$2),""))</f>
        <v/>
      </c>
      <c r="O57" s="198" t="str">
        <f>IF(OR(NOT(LiveOn),$J57="",IF($A$5="",$A$7,$A$5)=""),"",_xlfn.IFNA(RTD("tws.rtd",,"sym="&amp;$A$4,"sec=OPT","strike="&amp;SUBSTITUTE($J57&amp;"",MID(1/2,2,1),"."),"right=P","exp="&amp;IF($A$5="",$A$7,$A$5),O$4,$A$2),""))</f>
        <v/>
      </c>
      <c r="P57" s="201" t="str">
        <f>IF(OR(NOT(LiveOn),$J57="",IF($A$5="",$A$7,$A$5)=""),"",_xlfn.IFNA(RTD("tws.rtd",,"sym="&amp;$A$4,"sec=OPT","strike="&amp;SUBSTITUTE($J57&amp;"",MID(1/2,2,1),"."),"right=P","exp="&amp;IF($A$5="",$A$7,$A$5),"ModelImpliedVol",$A$2),""))</f>
        <v/>
      </c>
      <c r="Q57" s="203" t="str">
        <f>IF(OR(NOT(LiveOn),$J57="",IF($A$5="",$A$7,$A$5)=""),"",_xlfn.IFNA(RTD("tws.rtd",,"sym="&amp;$A$4,"sec=OPT","strike="&amp;SUBSTITUTE($J57&amp;"",MID(1/2,2,1),"."),"right=P","exp="&amp;IF($A$5="",$A$7,$A$5),"ModelDelta",$A$2),""))</f>
        <v/>
      </c>
      <c r="R57" s="198"/>
      <c r="S57" s="198"/>
      <c r="T57" s="198"/>
      <c r="U57" s="199" t="str">
        <f t="shared" si="0"/>
        <v/>
      </c>
      <c r="V57" s="198"/>
      <c r="W57" s="198" t="str">
        <f>IF(LiveOn,IFERROR(MID(","&amp;$U$1&amp;",",FIND(CHAR(1),SUBSTITUTE(","&amp;$U$1&amp;",",",",CHAR(1),ROWS($W$3:W57)))+1,FIND(CHAR(1),SUBSTITUTE(","&amp;$U$1&amp;",",",",CHAR(1),ROWS($W$3:W57)+1))-FIND(CHAR(1),SUBSTITUTE(","&amp;$U$1&amp;",",",",CHAR(1),ROWS($W$3:W57)))-1),""),"")</f>
        <v/>
      </c>
      <c r="X57" s="198"/>
    </row>
    <row r="58" spans="1:24" x14ac:dyDescent="0.45">
      <c r="A58" s="223" t="str">
        <f>IF(LiveOn,IFERROR(MID(","&amp;$U$2&amp;",",FIND(CHAR(1),SUBSTITUTE(","&amp;$U$2&amp;",",",",CHAR(1),ROWS($A$7:A58)))+1,FIND(CHAR(1),SUBSTITUTE(","&amp;$U$2&amp;",",",",CHAR(1),ROWS($A$7:A58)+1))-FIND(CHAR(1),SUBSTITUTE(","&amp;$U$2&amp;",",",",CHAR(1),ROWS($A$7:A58)))-1),""),"")</f>
        <v/>
      </c>
      <c r="C58" s="200" t="str">
        <f>IF(OR(NOT(LiveOn),$J58="",IF($A$5="",$A$7,$A$5)=""),"",_xlfn.IFNA(RTD("tws.rtd",,"sym="&amp;$A$4,"sec=OPT","strike="&amp;SUBSTITUTE($J58&amp;"",MID(1/2,2,1),"."),"right=C","exp="&amp;IF($A$5="",$A$7,$A$5),"ModelDelta",$A$2),""))</f>
        <v/>
      </c>
      <c r="D58" s="201" t="str">
        <f>IF(OR(NOT(LiveOn),$J58="",IF($A$5="",$A$7,$A$5)=""),"",_xlfn.IFNA(RTD("tws.rtd",,"sym="&amp;$A$4,"sec=OPT","strike="&amp;SUBSTITUTE($J58&amp;"",MID(1/2,2,1),"."),"right=C","exp="&amp;IF($A$5="",$A$7,$A$5),"ModelImpliedVol",$A$2),""))</f>
        <v/>
      </c>
      <c r="E58" s="198" t="str">
        <f>IF(OR(NOT(LiveOn),$J58="",IF($A$5="",$A$7,$A$5)=""),"",_xlfn.IFNA(RTD("tws.rtd",,"sym="&amp;$A$4,"sec=OPT","strike="&amp;SUBSTITUTE($J58&amp;"",MID(1/2,2,1),"."),"right=C","exp="&amp;IF($A$5="",$A$7,$A$5),E$4,$A$2),""))</f>
        <v/>
      </c>
      <c r="F58" s="198" t="str">
        <f>IF(OR(NOT(LiveOn),$J58="",IF($A$5="",$A$7,$A$5)=""),"",_xlfn.IFNA(RTD("tws.rtd",,"sym="&amp;$A$4,"sec=OPT","strike="&amp;SUBSTITUTE($J58&amp;"",MID(1/2,2,1),"."),"right=C","exp="&amp;IF($A$5="",$A$7,$A$5),F$4,$A$2),""))</f>
        <v/>
      </c>
      <c r="G58" s="202" t="str">
        <f>IF(OR(NOT(LiveOn),$J58="",IF($A$5="",$A$7,$A$5)=""),"",_xlfn.IFNA(RTD("tws.rtd",,"sym="&amp;$A$4,"sec=OPT","strike="&amp;SUBSTITUTE($J58&amp;"",MID(1/2,2,1),"."),"right=C","exp="&amp;IF($A$5="",$A$7,$A$5),G$4,$A$2),""))</f>
        <v/>
      </c>
      <c r="H58" s="202" t="str">
        <f>IF(OR(NOT(LiveOn),$J58="",IF($A$5="",$A$7,$A$5)=""),"",_xlfn.IFNA(RTD("tws.rtd",,"sym="&amp;$A$4,"sec=OPT","strike="&amp;SUBSTITUTE($J58&amp;"",MID(1/2,2,1),"."),"right=C","exp="&amp;IF($A$5="",$A$7,$A$5),H$4,$A$2),""))</f>
        <v/>
      </c>
      <c r="I58" s="198" t="str">
        <f>IF(OR(NOT(LiveOn),$J58="",IF($A$5="",$A$7,$A$5)=""),"",_xlfn.IFNA(RTD("tws.rtd",,"sym="&amp;$A$4,"sec=OPT","strike="&amp;SUBSTITUTE($J58&amp;"",MID(1/2,2,1),"."),"right=C","exp="&amp;IF($A$5="",$A$7,$A$5),I$4,$A$2),""))</f>
        <v/>
      </c>
      <c r="J58" s="215" t="str">
        <f>IFERROR(IF(ISNUMBER($V$1),IF(ROWS($J$5:J58)&gt;MIN(60,--$A$3),"",IF(TRUNC($V$1-MIN(60,--$A$3)/2+ROWS($J$5:J58)-1)&lt;1,"",INDEX($U$3:$U$3002,TRUNC($V$1-MIN(60,--$A$3)/2+ROWS($J$5:J58)-1)))),""),"")</f>
        <v/>
      </c>
      <c r="K58" s="198" t="str">
        <f>IF(OR(NOT(LiveOn),$J58="",IF($A$5="",$A$7,$A$5)=""),"",_xlfn.IFNA(RTD("tws.rtd",,"sym="&amp;$A$4,"sec=OPT","strike="&amp;SUBSTITUTE($J58&amp;"",MID(1/2,2,1),"."),"right=P","exp="&amp;IF($A$5="",$A$7,$A$5),K$4,$A$2),""))</f>
        <v/>
      </c>
      <c r="L58" s="202" t="str">
        <f>IF(OR(NOT(LiveOn),$J58="",IF($A$5="",$A$7,$A$5)=""),"",_xlfn.IFNA(RTD("tws.rtd",,"sym="&amp;$A$4,"sec=OPT","strike="&amp;SUBSTITUTE($J58&amp;"",MID(1/2,2,1),"."),"right=P","exp="&amp;IF($A$5="",$A$7,$A$5),L$4,$A$2),""))</f>
        <v/>
      </c>
      <c r="M58" s="202" t="str">
        <f>IF(OR(NOT(LiveOn),$J58="",IF($A$5="",$A$7,$A$5)=""),"",_xlfn.IFNA(RTD("tws.rtd",,"sym="&amp;$A$4,"sec=OPT","strike="&amp;SUBSTITUTE($J58&amp;"",MID(1/2,2,1),"."),"right=P","exp="&amp;IF($A$5="",$A$7,$A$5),M$4,$A$2),""))</f>
        <v/>
      </c>
      <c r="N58" s="198" t="str">
        <f>IF(OR(NOT(LiveOn),$J58="",IF($A$5="",$A$7,$A$5)=""),"",_xlfn.IFNA(RTD("tws.rtd",,"sym="&amp;$A$4,"sec=OPT","strike="&amp;SUBSTITUTE($J58&amp;"",MID(1/2,2,1),"."),"right=P","exp="&amp;IF($A$5="",$A$7,$A$5),N$4,$A$2),""))</f>
        <v/>
      </c>
      <c r="O58" s="198" t="str">
        <f>IF(OR(NOT(LiveOn),$J58="",IF($A$5="",$A$7,$A$5)=""),"",_xlfn.IFNA(RTD("tws.rtd",,"sym="&amp;$A$4,"sec=OPT","strike="&amp;SUBSTITUTE($J58&amp;"",MID(1/2,2,1),"."),"right=P","exp="&amp;IF($A$5="",$A$7,$A$5),O$4,$A$2),""))</f>
        <v/>
      </c>
      <c r="P58" s="201" t="str">
        <f>IF(OR(NOT(LiveOn),$J58="",IF($A$5="",$A$7,$A$5)=""),"",_xlfn.IFNA(RTD("tws.rtd",,"sym="&amp;$A$4,"sec=OPT","strike="&amp;SUBSTITUTE($J58&amp;"",MID(1/2,2,1),"."),"right=P","exp="&amp;IF($A$5="",$A$7,$A$5),"ModelImpliedVol",$A$2),""))</f>
        <v/>
      </c>
      <c r="Q58" s="203" t="str">
        <f>IF(OR(NOT(LiveOn),$J58="",IF($A$5="",$A$7,$A$5)=""),"",_xlfn.IFNA(RTD("tws.rtd",,"sym="&amp;$A$4,"sec=OPT","strike="&amp;SUBSTITUTE($J58&amp;"",MID(1/2,2,1),"."),"right=P","exp="&amp;IF($A$5="",$A$7,$A$5),"ModelDelta",$A$2),""))</f>
        <v/>
      </c>
      <c r="R58" s="198"/>
      <c r="S58" s="198"/>
      <c r="T58" s="198"/>
      <c r="U58" s="199" t="str">
        <f t="shared" si="0"/>
        <v/>
      </c>
      <c r="V58" s="198"/>
      <c r="W58" s="198" t="str">
        <f>IF(LiveOn,IFERROR(MID(","&amp;$U$1&amp;",",FIND(CHAR(1),SUBSTITUTE(","&amp;$U$1&amp;",",",",CHAR(1),ROWS($W$3:W58)))+1,FIND(CHAR(1),SUBSTITUTE(","&amp;$U$1&amp;",",",",CHAR(1),ROWS($W$3:W58)+1))-FIND(CHAR(1),SUBSTITUTE(","&amp;$U$1&amp;",",",",CHAR(1),ROWS($W$3:W58)))-1),""),"")</f>
        <v/>
      </c>
      <c r="X58" s="198"/>
    </row>
    <row r="59" spans="1:24" x14ac:dyDescent="0.45">
      <c r="A59" s="223" t="str">
        <f>IF(LiveOn,IFERROR(MID(","&amp;$U$2&amp;",",FIND(CHAR(1),SUBSTITUTE(","&amp;$U$2&amp;",",",",CHAR(1),ROWS($A$7:A59)))+1,FIND(CHAR(1),SUBSTITUTE(","&amp;$U$2&amp;",",",",CHAR(1),ROWS($A$7:A59)+1))-FIND(CHAR(1),SUBSTITUTE(","&amp;$U$2&amp;",",",",CHAR(1),ROWS($A$7:A59)))-1),""),"")</f>
        <v/>
      </c>
      <c r="C59" s="200" t="str">
        <f>IF(OR(NOT(LiveOn),$J59="",IF($A$5="",$A$7,$A$5)=""),"",_xlfn.IFNA(RTD("tws.rtd",,"sym="&amp;$A$4,"sec=OPT","strike="&amp;SUBSTITUTE($J59&amp;"",MID(1/2,2,1),"."),"right=C","exp="&amp;IF($A$5="",$A$7,$A$5),"ModelDelta",$A$2),""))</f>
        <v/>
      </c>
      <c r="D59" s="201" t="str">
        <f>IF(OR(NOT(LiveOn),$J59="",IF($A$5="",$A$7,$A$5)=""),"",_xlfn.IFNA(RTD("tws.rtd",,"sym="&amp;$A$4,"sec=OPT","strike="&amp;SUBSTITUTE($J59&amp;"",MID(1/2,2,1),"."),"right=C","exp="&amp;IF($A$5="",$A$7,$A$5),"ModelImpliedVol",$A$2),""))</f>
        <v/>
      </c>
      <c r="E59" s="198" t="str">
        <f>IF(OR(NOT(LiveOn),$J59="",IF($A$5="",$A$7,$A$5)=""),"",_xlfn.IFNA(RTD("tws.rtd",,"sym="&amp;$A$4,"sec=OPT","strike="&amp;SUBSTITUTE($J59&amp;"",MID(1/2,2,1),"."),"right=C","exp="&amp;IF($A$5="",$A$7,$A$5),E$4,$A$2),""))</f>
        <v/>
      </c>
      <c r="F59" s="198" t="str">
        <f>IF(OR(NOT(LiveOn),$J59="",IF($A$5="",$A$7,$A$5)=""),"",_xlfn.IFNA(RTD("tws.rtd",,"sym="&amp;$A$4,"sec=OPT","strike="&amp;SUBSTITUTE($J59&amp;"",MID(1/2,2,1),"."),"right=C","exp="&amp;IF($A$5="",$A$7,$A$5),F$4,$A$2),""))</f>
        <v/>
      </c>
      <c r="G59" s="202" t="str">
        <f>IF(OR(NOT(LiveOn),$J59="",IF($A$5="",$A$7,$A$5)=""),"",_xlfn.IFNA(RTD("tws.rtd",,"sym="&amp;$A$4,"sec=OPT","strike="&amp;SUBSTITUTE($J59&amp;"",MID(1/2,2,1),"."),"right=C","exp="&amp;IF($A$5="",$A$7,$A$5),G$4,$A$2),""))</f>
        <v/>
      </c>
      <c r="H59" s="202" t="str">
        <f>IF(OR(NOT(LiveOn),$J59="",IF($A$5="",$A$7,$A$5)=""),"",_xlfn.IFNA(RTD("tws.rtd",,"sym="&amp;$A$4,"sec=OPT","strike="&amp;SUBSTITUTE($J59&amp;"",MID(1/2,2,1),"."),"right=C","exp="&amp;IF($A$5="",$A$7,$A$5),H$4,$A$2),""))</f>
        <v/>
      </c>
      <c r="I59" s="198" t="str">
        <f>IF(OR(NOT(LiveOn),$J59="",IF($A$5="",$A$7,$A$5)=""),"",_xlfn.IFNA(RTD("tws.rtd",,"sym="&amp;$A$4,"sec=OPT","strike="&amp;SUBSTITUTE($J59&amp;"",MID(1/2,2,1),"."),"right=C","exp="&amp;IF($A$5="",$A$7,$A$5),I$4,$A$2),""))</f>
        <v/>
      </c>
      <c r="J59" s="215" t="str">
        <f>IFERROR(IF(ISNUMBER($V$1),IF(ROWS($J$5:J59)&gt;MIN(60,--$A$3),"",IF(TRUNC($V$1-MIN(60,--$A$3)/2+ROWS($J$5:J59)-1)&lt;1,"",INDEX($U$3:$U$3002,TRUNC($V$1-MIN(60,--$A$3)/2+ROWS($J$5:J59)-1)))),""),"")</f>
        <v/>
      </c>
      <c r="K59" s="198" t="str">
        <f>IF(OR(NOT(LiveOn),$J59="",IF($A$5="",$A$7,$A$5)=""),"",_xlfn.IFNA(RTD("tws.rtd",,"sym="&amp;$A$4,"sec=OPT","strike="&amp;SUBSTITUTE($J59&amp;"",MID(1/2,2,1),"."),"right=P","exp="&amp;IF($A$5="",$A$7,$A$5),K$4,$A$2),""))</f>
        <v/>
      </c>
      <c r="L59" s="202" t="str">
        <f>IF(OR(NOT(LiveOn),$J59="",IF($A$5="",$A$7,$A$5)=""),"",_xlfn.IFNA(RTD("tws.rtd",,"sym="&amp;$A$4,"sec=OPT","strike="&amp;SUBSTITUTE($J59&amp;"",MID(1/2,2,1),"."),"right=P","exp="&amp;IF($A$5="",$A$7,$A$5),L$4,$A$2),""))</f>
        <v/>
      </c>
      <c r="M59" s="202" t="str">
        <f>IF(OR(NOT(LiveOn),$J59="",IF($A$5="",$A$7,$A$5)=""),"",_xlfn.IFNA(RTD("tws.rtd",,"sym="&amp;$A$4,"sec=OPT","strike="&amp;SUBSTITUTE($J59&amp;"",MID(1/2,2,1),"."),"right=P","exp="&amp;IF($A$5="",$A$7,$A$5),M$4,$A$2),""))</f>
        <v/>
      </c>
      <c r="N59" s="198" t="str">
        <f>IF(OR(NOT(LiveOn),$J59="",IF($A$5="",$A$7,$A$5)=""),"",_xlfn.IFNA(RTD("tws.rtd",,"sym="&amp;$A$4,"sec=OPT","strike="&amp;SUBSTITUTE($J59&amp;"",MID(1/2,2,1),"."),"right=P","exp="&amp;IF($A$5="",$A$7,$A$5),N$4,$A$2),""))</f>
        <v/>
      </c>
      <c r="O59" s="198" t="str">
        <f>IF(OR(NOT(LiveOn),$J59="",IF($A$5="",$A$7,$A$5)=""),"",_xlfn.IFNA(RTD("tws.rtd",,"sym="&amp;$A$4,"sec=OPT","strike="&amp;SUBSTITUTE($J59&amp;"",MID(1/2,2,1),"."),"right=P","exp="&amp;IF($A$5="",$A$7,$A$5),O$4,$A$2),""))</f>
        <v/>
      </c>
      <c r="P59" s="201" t="str">
        <f>IF(OR(NOT(LiveOn),$J59="",IF($A$5="",$A$7,$A$5)=""),"",_xlfn.IFNA(RTD("tws.rtd",,"sym="&amp;$A$4,"sec=OPT","strike="&amp;SUBSTITUTE($J59&amp;"",MID(1/2,2,1),"."),"right=P","exp="&amp;IF($A$5="",$A$7,$A$5),"ModelImpliedVol",$A$2),""))</f>
        <v/>
      </c>
      <c r="Q59" s="203" t="str">
        <f>IF(OR(NOT(LiveOn),$J59="",IF($A$5="",$A$7,$A$5)=""),"",_xlfn.IFNA(RTD("tws.rtd",,"sym="&amp;$A$4,"sec=OPT","strike="&amp;SUBSTITUTE($J59&amp;"",MID(1/2,2,1),"."),"right=P","exp="&amp;IF($A$5="",$A$7,$A$5),"ModelDelta",$A$2),""))</f>
        <v/>
      </c>
      <c r="R59" s="198"/>
      <c r="S59" s="198"/>
      <c r="T59" s="198"/>
      <c r="U59" s="199" t="str">
        <f t="shared" si="0"/>
        <v/>
      </c>
      <c r="V59" s="198"/>
      <c r="W59" s="198" t="str">
        <f>IF(LiveOn,IFERROR(MID(","&amp;$U$1&amp;",",FIND(CHAR(1),SUBSTITUTE(","&amp;$U$1&amp;",",",",CHAR(1),ROWS($W$3:W59)))+1,FIND(CHAR(1),SUBSTITUTE(","&amp;$U$1&amp;",",",",CHAR(1),ROWS($W$3:W59)+1))-FIND(CHAR(1),SUBSTITUTE(","&amp;$U$1&amp;",",",",CHAR(1),ROWS($W$3:W59)))-1),""),"")</f>
        <v/>
      </c>
      <c r="X59" s="198"/>
    </row>
    <row r="60" spans="1:24" x14ac:dyDescent="0.45">
      <c r="A60" s="223" t="str">
        <f>IF(LiveOn,IFERROR(MID(","&amp;$U$2&amp;",",FIND(CHAR(1),SUBSTITUTE(","&amp;$U$2&amp;",",",",CHAR(1),ROWS($A$7:A60)))+1,FIND(CHAR(1),SUBSTITUTE(","&amp;$U$2&amp;",",",",CHAR(1),ROWS($A$7:A60)+1))-FIND(CHAR(1),SUBSTITUTE(","&amp;$U$2&amp;",",",",CHAR(1),ROWS($A$7:A60)))-1),""),"")</f>
        <v/>
      </c>
      <c r="C60" s="200" t="str">
        <f>IF(OR(NOT(LiveOn),$J60="",IF($A$5="",$A$7,$A$5)=""),"",_xlfn.IFNA(RTD("tws.rtd",,"sym="&amp;$A$4,"sec=OPT","strike="&amp;SUBSTITUTE($J60&amp;"",MID(1/2,2,1),"."),"right=C","exp="&amp;IF($A$5="",$A$7,$A$5),"ModelDelta",$A$2),""))</f>
        <v/>
      </c>
      <c r="D60" s="201" t="str">
        <f>IF(OR(NOT(LiveOn),$J60="",IF($A$5="",$A$7,$A$5)=""),"",_xlfn.IFNA(RTD("tws.rtd",,"sym="&amp;$A$4,"sec=OPT","strike="&amp;SUBSTITUTE($J60&amp;"",MID(1/2,2,1),"."),"right=C","exp="&amp;IF($A$5="",$A$7,$A$5),"ModelImpliedVol",$A$2),""))</f>
        <v/>
      </c>
      <c r="E60" s="198" t="str">
        <f>IF(OR(NOT(LiveOn),$J60="",IF($A$5="",$A$7,$A$5)=""),"",_xlfn.IFNA(RTD("tws.rtd",,"sym="&amp;$A$4,"sec=OPT","strike="&amp;SUBSTITUTE($J60&amp;"",MID(1/2,2,1),"."),"right=C","exp="&amp;IF($A$5="",$A$7,$A$5),E$4,$A$2),""))</f>
        <v/>
      </c>
      <c r="F60" s="198" t="str">
        <f>IF(OR(NOT(LiveOn),$J60="",IF($A$5="",$A$7,$A$5)=""),"",_xlfn.IFNA(RTD("tws.rtd",,"sym="&amp;$A$4,"sec=OPT","strike="&amp;SUBSTITUTE($J60&amp;"",MID(1/2,2,1),"."),"right=C","exp="&amp;IF($A$5="",$A$7,$A$5),F$4,$A$2),""))</f>
        <v/>
      </c>
      <c r="G60" s="202" t="str">
        <f>IF(OR(NOT(LiveOn),$J60="",IF($A$5="",$A$7,$A$5)=""),"",_xlfn.IFNA(RTD("tws.rtd",,"sym="&amp;$A$4,"sec=OPT","strike="&amp;SUBSTITUTE($J60&amp;"",MID(1/2,2,1),"."),"right=C","exp="&amp;IF($A$5="",$A$7,$A$5),G$4,$A$2),""))</f>
        <v/>
      </c>
      <c r="H60" s="202" t="str">
        <f>IF(OR(NOT(LiveOn),$J60="",IF($A$5="",$A$7,$A$5)=""),"",_xlfn.IFNA(RTD("tws.rtd",,"sym="&amp;$A$4,"sec=OPT","strike="&amp;SUBSTITUTE($J60&amp;"",MID(1/2,2,1),"."),"right=C","exp="&amp;IF($A$5="",$A$7,$A$5),H$4,$A$2),""))</f>
        <v/>
      </c>
      <c r="I60" s="198" t="str">
        <f>IF(OR(NOT(LiveOn),$J60="",IF($A$5="",$A$7,$A$5)=""),"",_xlfn.IFNA(RTD("tws.rtd",,"sym="&amp;$A$4,"sec=OPT","strike="&amp;SUBSTITUTE($J60&amp;"",MID(1/2,2,1),"."),"right=C","exp="&amp;IF($A$5="",$A$7,$A$5),I$4,$A$2),""))</f>
        <v/>
      </c>
      <c r="J60" s="215" t="str">
        <f>IFERROR(IF(ISNUMBER($V$1),IF(ROWS($J$5:J60)&gt;MIN(60,--$A$3),"",IF(TRUNC($V$1-MIN(60,--$A$3)/2+ROWS($J$5:J60)-1)&lt;1,"",INDEX($U$3:$U$3002,TRUNC($V$1-MIN(60,--$A$3)/2+ROWS($J$5:J60)-1)))),""),"")</f>
        <v/>
      </c>
      <c r="K60" s="198" t="str">
        <f>IF(OR(NOT(LiveOn),$J60="",IF($A$5="",$A$7,$A$5)=""),"",_xlfn.IFNA(RTD("tws.rtd",,"sym="&amp;$A$4,"sec=OPT","strike="&amp;SUBSTITUTE($J60&amp;"",MID(1/2,2,1),"."),"right=P","exp="&amp;IF($A$5="",$A$7,$A$5),K$4,$A$2),""))</f>
        <v/>
      </c>
      <c r="L60" s="202" t="str">
        <f>IF(OR(NOT(LiveOn),$J60="",IF($A$5="",$A$7,$A$5)=""),"",_xlfn.IFNA(RTD("tws.rtd",,"sym="&amp;$A$4,"sec=OPT","strike="&amp;SUBSTITUTE($J60&amp;"",MID(1/2,2,1),"."),"right=P","exp="&amp;IF($A$5="",$A$7,$A$5),L$4,$A$2),""))</f>
        <v/>
      </c>
      <c r="M60" s="202" t="str">
        <f>IF(OR(NOT(LiveOn),$J60="",IF($A$5="",$A$7,$A$5)=""),"",_xlfn.IFNA(RTD("tws.rtd",,"sym="&amp;$A$4,"sec=OPT","strike="&amp;SUBSTITUTE($J60&amp;"",MID(1/2,2,1),"."),"right=P","exp="&amp;IF($A$5="",$A$7,$A$5),M$4,$A$2),""))</f>
        <v/>
      </c>
      <c r="N60" s="198" t="str">
        <f>IF(OR(NOT(LiveOn),$J60="",IF($A$5="",$A$7,$A$5)=""),"",_xlfn.IFNA(RTD("tws.rtd",,"sym="&amp;$A$4,"sec=OPT","strike="&amp;SUBSTITUTE($J60&amp;"",MID(1/2,2,1),"."),"right=P","exp="&amp;IF($A$5="",$A$7,$A$5),N$4,$A$2),""))</f>
        <v/>
      </c>
      <c r="O60" s="198" t="str">
        <f>IF(OR(NOT(LiveOn),$J60="",IF($A$5="",$A$7,$A$5)=""),"",_xlfn.IFNA(RTD("tws.rtd",,"sym="&amp;$A$4,"sec=OPT","strike="&amp;SUBSTITUTE($J60&amp;"",MID(1/2,2,1),"."),"right=P","exp="&amp;IF($A$5="",$A$7,$A$5),O$4,$A$2),""))</f>
        <v/>
      </c>
      <c r="P60" s="201" t="str">
        <f>IF(OR(NOT(LiveOn),$J60="",IF($A$5="",$A$7,$A$5)=""),"",_xlfn.IFNA(RTD("tws.rtd",,"sym="&amp;$A$4,"sec=OPT","strike="&amp;SUBSTITUTE($J60&amp;"",MID(1/2,2,1),"."),"right=P","exp="&amp;IF($A$5="",$A$7,$A$5),"ModelImpliedVol",$A$2),""))</f>
        <v/>
      </c>
      <c r="Q60" s="203" t="str">
        <f>IF(OR(NOT(LiveOn),$J60="",IF($A$5="",$A$7,$A$5)=""),"",_xlfn.IFNA(RTD("tws.rtd",,"sym="&amp;$A$4,"sec=OPT","strike="&amp;SUBSTITUTE($J60&amp;"",MID(1/2,2,1),"."),"right=P","exp="&amp;IF($A$5="",$A$7,$A$5),"ModelDelta",$A$2),""))</f>
        <v/>
      </c>
      <c r="R60" s="198"/>
      <c r="S60" s="198"/>
      <c r="T60" s="198"/>
      <c r="U60" s="199" t="str">
        <f t="shared" si="0"/>
        <v/>
      </c>
      <c r="V60" s="198"/>
      <c r="W60" s="198" t="str">
        <f>IF(LiveOn,IFERROR(MID(","&amp;$U$1&amp;",",FIND(CHAR(1),SUBSTITUTE(","&amp;$U$1&amp;",",",",CHAR(1),ROWS($W$3:W60)))+1,FIND(CHAR(1),SUBSTITUTE(","&amp;$U$1&amp;",",",",CHAR(1),ROWS($W$3:W60)+1))-FIND(CHAR(1),SUBSTITUTE(","&amp;$U$1&amp;",",",",CHAR(1),ROWS($W$3:W60)))-1),""),"")</f>
        <v/>
      </c>
      <c r="X60" s="198"/>
    </row>
    <row r="61" spans="1:24" x14ac:dyDescent="0.45">
      <c r="A61" s="223" t="str">
        <f>IF(LiveOn,IFERROR(MID(","&amp;$U$2&amp;",",FIND(CHAR(1),SUBSTITUTE(","&amp;$U$2&amp;",",",",CHAR(1),ROWS($A$7:A61)))+1,FIND(CHAR(1),SUBSTITUTE(","&amp;$U$2&amp;",",",",CHAR(1),ROWS($A$7:A61)+1))-FIND(CHAR(1),SUBSTITUTE(","&amp;$U$2&amp;",",",",CHAR(1),ROWS($A$7:A61)))-1),""),"")</f>
        <v/>
      </c>
      <c r="C61" s="200" t="str">
        <f>IF(OR(NOT(LiveOn),$J61="",IF($A$5="",$A$7,$A$5)=""),"",_xlfn.IFNA(RTD("tws.rtd",,"sym="&amp;$A$4,"sec=OPT","strike="&amp;SUBSTITUTE($J61&amp;"",MID(1/2,2,1),"."),"right=C","exp="&amp;IF($A$5="",$A$7,$A$5),"ModelDelta",$A$2),""))</f>
        <v/>
      </c>
      <c r="D61" s="201" t="str">
        <f>IF(OR(NOT(LiveOn),$J61="",IF($A$5="",$A$7,$A$5)=""),"",_xlfn.IFNA(RTD("tws.rtd",,"sym="&amp;$A$4,"sec=OPT","strike="&amp;SUBSTITUTE($J61&amp;"",MID(1/2,2,1),"."),"right=C","exp="&amp;IF($A$5="",$A$7,$A$5),"ModelImpliedVol",$A$2),""))</f>
        <v/>
      </c>
      <c r="E61" s="198" t="str">
        <f>IF(OR(NOT(LiveOn),$J61="",IF($A$5="",$A$7,$A$5)=""),"",_xlfn.IFNA(RTD("tws.rtd",,"sym="&amp;$A$4,"sec=OPT","strike="&amp;SUBSTITUTE($J61&amp;"",MID(1/2,2,1),"."),"right=C","exp="&amp;IF($A$5="",$A$7,$A$5),E$4,$A$2),""))</f>
        <v/>
      </c>
      <c r="F61" s="198" t="str">
        <f>IF(OR(NOT(LiveOn),$J61="",IF($A$5="",$A$7,$A$5)=""),"",_xlfn.IFNA(RTD("tws.rtd",,"sym="&amp;$A$4,"sec=OPT","strike="&amp;SUBSTITUTE($J61&amp;"",MID(1/2,2,1),"."),"right=C","exp="&amp;IF($A$5="",$A$7,$A$5),F$4,$A$2),""))</f>
        <v/>
      </c>
      <c r="G61" s="202" t="str">
        <f>IF(OR(NOT(LiveOn),$J61="",IF($A$5="",$A$7,$A$5)=""),"",_xlfn.IFNA(RTD("tws.rtd",,"sym="&amp;$A$4,"sec=OPT","strike="&amp;SUBSTITUTE($J61&amp;"",MID(1/2,2,1),"."),"right=C","exp="&amp;IF($A$5="",$A$7,$A$5),G$4,$A$2),""))</f>
        <v/>
      </c>
      <c r="H61" s="202" t="str">
        <f>IF(OR(NOT(LiveOn),$J61="",IF($A$5="",$A$7,$A$5)=""),"",_xlfn.IFNA(RTD("tws.rtd",,"sym="&amp;$A$4,"sec=OPT","strike="&amp;SUBSTITUTE($J61&amp;"",MID(1/2,2,1),"."),"right=C","exp="&amp;IF($A$5="",$A$7,$A$5),H$4,$A$2),""))</f>
        <v/>
      </c>
      <c r="I61" s="198" t="str">
        <f>IF(OR(NOT(LiveOn),$J61="",IF($A$5="",$A$7,$A$5)=""),"",_xlfn.IFNA(RTD("tws.rtd",,"sym="&amp;$A$4,"sec=OPT","strike="&amp;SUBSTITUTE($J61&amp;"",MID(1/2,2,1),"."),"right=C","exp="&amp;IF($A$5="",$A$7,$A$5),I$4,$A$2),""))</f>
        <v/>
      </c>
      <c r="J61" s="215" t="str">
        <f>IFERROR(IF(ISNUMBER($V$1),IF(ROWS($J$5:J61)&gt;MIN(60,--$A$3),"",IF(TRUNC($V$1-MIN(60,--$A$3)/2+ROWS($J$5:J61)-1)&lt;1,"",INDEX($U$3:$U$3002,TRUNC($V$1-MIN(60,--$A$3)/2+ROWS($J$5:J61)-1)))),""),"")</f>
        <v/>
      </c>
      <c r="K61" s="198" t="str">
        <f>IF(OR(NOT(LiveOn),$J61="",IF($A$5="",$A$7,$A$5)=""),"",_xlfn.IFNA(RTD("tws.rtd",,"sym="&amp;$A$4,"sec=OPT","strike="&amp;SUBSTITUTE($J61&amp;"",MID(1/2,2,1),"."),"right=P","exp="&amp;IF($A$5="",$A$7,$A$5),K$4,$A$2),""))</f>
        <v/>
      </c>
      <c r="L61" s="202" t="str">
        <f>IF(OR(NOT(LiveOn),$J61="",IF($A$5="",$A$7,$A$5)=""),"",_xlfn.IFNA(RTD("tws.rtd",,"sym="&amp;$A$4,"sec=OPT","strike="&amp;SUBSTITUTE($J61&amp;"",MID(1/2,2,1),"."),"right=P","exp="&amp;IF($A$5="",$A$7,$A$5),L$4,$A$2),""))</f>
        <v/>
      </c>
      <c r="M61" s="202" t="str">
        <f>IF(OR(NOT(LiveOn),$J61="",IF($A$5="",$A$7,$A$5)=""),"",_xlfn.IFNA(RTD("tws.rtd",,"sym="&amp;$A$4,"sec=OPT","strike="&amp;SUBSTITUTE($J61&amp;"",MID(1/2,2,1),"."),"right=P","exp="&amp;IF($A$5="",$A$7,$A$5),M$4,$A$2),""))</f>
        <v/>
      </c>
      <c r="N61" s="198" t="str">
        <f>IF(OR(NOT(LiveOn),$J61="",IF($A$5="",$A$7,$A$5)=""),"",_xlfn.IFNA(RTD("tws.rtd",,"sym="&amp;$A$4,"sec=OPT","strike="&amp;SUBSTITUTE($J61&amp;"",MID(1/2,2,1),"."),"right=P","exp="&amp;IF($A$5="",$A$7,$A$5),N$4,$A$2),""))</f>
        <v/>
      </c>
      <c r="O61" s="198" t="str">
        <f>IF(OR(NOT(LiveOn),$J61="",IF($A$5="",$A$7,$A$5)=""),"",_xlfn.IFNA(RTD("tws.rtd",,"sym="&amp;$A$4,"sec=OPT","strike="&amp;SUBSTITUTE($J61&amp;"",MID(1/2,2,1),"."),"right=P","exp="&amp;IF($A$5="",$A$7,$A$5),O$4,$A$2),""))</f>
        <v/>
      </c>
      <c r="P61" s="201" t="str">
        <f>IF(OR(NOT(LiveOn),$J61="",IF($A$5="",$A$7,$A$5)=""),"",_xlfn.IFNA(RTD("tws.rtd",,"sym="&amp;$A$4,"sec=OPT","strike="&amp;SUBSTITUTE($J61&amp;"",MID(1/2,2,1),"."),"right=P","exp="&amp;IF($A$5="",$A$7,$A$5),"ModelImpliedVol",$A$2),""))</f>
        <v/>
      </c>
      <c r="Q61" s="203" t="str">
        <f>IF(OR(NOT(LiveOn),$J61="",IF($A$5="",$A$7,$A$5)=""),"",_xlfn.IFNA(RTD("tws.rtd",,"sym="&amp;$A$4,"sec=OPT","strike="&amp;SUBSTITUTE($J61&amp;"",MID(1/2,2,1),"."),"right=P","exp="&amp;IF($A$5="",$A$7,$A$5),"ModelDelta",$A$2),""))</f>
        <v/>
      </c>
      <c r="R61" s="198"/>
      <c r="S61" s="198"/>
      <c r="T61" s="198"/>
      <c r="U61" s="199" t="str">
        <f t="shared" si="0"/>
        <v/>
      </c>
      <c r="V61" s="198"/>
      <c r="W61" s="198" t="str">
        <f>IF(LiveOn,IFERROR(MID(","&amp;$U$1&amp;",",FIND(CHAR(1),SUBSTITUTE(","&amp;$U$1&amp;",",",",CHAR(1),ROWS($W$3:W61)))+1,FIND(CHAR(1),SUBSTITUTE(","&amp;$U$1&amp;",",",",CHAR(1),ROWS($W$3:W61)+1))-FIND(CHAR(1),SUBSTITUTE(","&amp;$U$1&amp;",",",",CHAR(1),ROWS($W$3:W61)))-1),""),"")</f>
        <v/>
      </c>
      <c r="X61" s="198"/>
    </row>
    <row r="62" spans="1:24" x14ac:dyDescent="0.45">
      <c r="A62" s="223" t="str">
        <f>IF(LiveOn,IFERROR(MID(","&amp;$U$2&amp;",",FIND(CHAR(1),SUBSTITUTE(","&amp;$U$2&amp;",",",",CHAR(1),ROWS($A$7:A62)))+1,FIND(CHAR(1),SUBSTITUTE(","&amp;$U$2&amp;",",",",CHAR(1),ROWS($A$7:A62)+1))-FIND(CHAR(1),SUBSTITUTE(","&amp;$U$2&amp;",",",",CHAR(1),ROWS($A$7:A62)))-1),""),"")</f>
        <v/>
      </c>
      <c r="C62" s="200" t="str">
        <f>IF(OR(NOT(LiveOn),$J62="",IF($A$5="",$A$7,$A$5)=""),"",_xlfn.IFNA(RTD("tws.rtd",,"sym="&amp;$A$4,"sec=OPT","strike="&amp;SUBSTITUTE($J62&amp;"",MID(1/2,2,1),"."),"right=C","exp="&amp;IF($A$5="",$A$7,$A$5),"ModelDelta",$A$2),""))</f>
        <v/>
      </c>
      <c r="D62" s="201" t="str">
        <f>IF(OR(NOT(LiveOn),$J62="",IF($A$5="",$A$7,$A$5)=""),"",_xlfn.IFNA(RTD("tws.rtd",,"sym="&amp;$A$4,"sec=OPT","strike="&amp;SUBSTITUTE($J62&amp;"",MID(1/2,2,1),"."),"right=C","exp="&amp;IF($A$5="",$A$7,$A$5),"ModelImpliedVol",$A$2),""))</f>
        <v/>
      </c>
      <c r="E62" s="198" t="str">
        <f>IF(OR(NOT(LiveOn),$J62="",IF($A$5="",$A$7,$A$5)=""),"",_xlfn.IFNA(RTD("tws.rtd",,"sym="&amp;$A$4,"sec=OPT","strike="&amp;SUBSTITUTE($J62&amp;"",MID(1/2,2,1),"."),"right=C","exp="&amp;IF($A$5="",$A$7,$A$5),E$4,$A$2),""))</f>
        <v/>
      </c>
      <c r="F62" s="198" t="str">
        <f>IF(OR(NOT(LiveOn),$J62="",IF($A$5="",$A$7,$A$5)=""),"",_xlfn.IFNA(RTD("tws.rtd",,"sym="&amp;$A$4,"sec=OPT","strike="&amp;SUBSTITUTE($J62&amp;"",MID(1/2,2,1),"."),"right=C","exp="&amp;IF($A$5="",$A$7,$A$5),F$4,$A$2),""))</f>
        <v/>
      </c>
      <c r="G62" s="202" t="str">
        <f>IF(OR(NOT(LiveOn),$J62="",IF($A$5="",$A$7,$A$5)=""),"",_xlfn.IFNA(RTD("tws.rtd",,"sym="&amp;$A$4,"sec=OPT","strike="&amp;SUBSTITUTE($J62&amp;"",MID(1/2,2,1),"."),"right=C","exp="&amp;IF($A$5="",$A$7,$A$5),G$4,$A$2),""))</f>
        <v/>
      </c>
      <c r="H62" s="202" t="str">
        <f>IF(OR(NOT(LiveOn),$J62="",IF($A$5="",$A$7,$A$5)=""),"",_xlfn.IFNA(RTD("tws.rtd",,"sym="&amp;$A$4,"sec=OPT","strike="&amp;SUBSTITUTE($J62&amp;"",MID(1/2,2,1),"."),"right=C","exp="&amp;IF($A$5="",$A$7,$A$5),H$4,$A$2),""))</f>
        <v/>
      </c>
      <c r="I62" s="198" t="str">
        <f>IF(OR(NOT(LiveOn),$J62="",IF($A$5="",$A$7,$A$5)=""),"",_xlfn.IFNA(RTD("tws.rtd",,"sym="&amp;$A$4,"sec=OPT","strike="&amp;SUBSTITUTE($J62&amp;"",MID(1/2,2,1),"."),"right=C","exp="&amp;IF($A$5="",$A$7,$A$5),I$4,$A$2),""))</f>
        <v/>
      </c>
      <c r="J62" s="215" t="str">
        <f>IFERROR(IF(ISNUMBER($V$1),IF(ROWS($J$5:J62)&gt;MIN(60,--$A$3),"",IF(TRUNC($V$1-MIN(60,--$A$3)/2+ROWS($J$5:J62)-1)&lt;1,"",INDEX($U$3:$U$3002,TRUNC($V$1-MIN(60,--$A$3)/2+ROWS($J$5:J62)-1)))),""),"")</f>
        <v/>
      </c>
      <c r="K62" s="198" t="str">
        <f>IF(OR(NOT(LiveOn),$J62="",IF($A$5="",$A$7,$A$5)=""),"",_xlfn.IFNA(RTD("tws.rtd",,"sym="&amp;$A$4,"sec=OPT","strike="&amp;SUBSTITUTE($J62&amp;"",MID(1/2,2,1),"."),"right=P","exp="&amp;IF($A$5="",$A$7,$A$5),K$4,$A$2),""))</f>
        <v/>
      </c>
      <c r="L62" s="202" t="str">
        <f>IF(OR(NOT(LiveOn),$J62="",IF($A$5="",$A$7,$A$5)=""),"",_xlfn.IFNA(RTD("tws.rtd",,"sym="&amp;$A$4,"sec=OPT","strike="&amp;SUBSTITUTE($J62&amp;"",MID(1/2,2,1),"."),"right=P","exp="&amp;IF($A$5="",$A$7,$A$5),L$4,$A$2),""))</f>
        <v/>
      </c>
      <c r="M62" s="202" t="str">
        <f>IF(OR(NOT(LiveOn),$J62="",IF($A$5="",$A$7,$A$5)=""),"",_xlfn.IFNA(RTD("tws.rtd",,"sym="&amp;$A$4,"sec=OPT","strike="&amp;SUBSTITUTE($J62&amp;"",MID(1/2,2,1),"."),"right=P","exp="&amp;IF($A$5="",$A$7,$A$5),M$4,$A$2),""))</f>
        <v/>
      </c>
      <c r="N62" s="198" t="str">
        <f>IF(OR(NOT(LiveOn),$J62="",IF($A$5="",$A$7,$A$5)=""),"",_xlfn.IFNA(RTD("tws.rtd",,"sym="&amp;$A$4,"sec=OPT","strike="&amp;SUBSTITUTE($J62&amp;"",MID(1/2,2,1),"."),"right=P","exp="&amp;IF($A$5="",$A$7,$A$5),N$4,$A$2),""))</f>
        <v/>
      </c>
      <c r="O62" s="198" t="str">
        <f>IF(OR(NOT(LiveOn),$J62="",IF($A$5="",$A$7,$A$5)=""),"",_xlfn.IFNA(RTD("tws.rtd",,"sym="&amp;$A$4,"sec=OPT","strike="&amp;SUBSTITUTE($J62&amp;"",MID(1/2,2,1),"."),"right=P","exp="&amp;IF($A$5="",$A$7,$A$5),O$4,$A$2),""))</f>
        <v/>
      </c>
      <c r="P62" s="201" t="str">
        <f>IF(OR(NOT(LiveOn),$J62="",IF($A$5="",$A$7,$A$5)=""),"",_xlfn.IFNA(RTD("tws.rtd",,"sym="&amp;$A$4,"sec=OPT","strike="&amp;SUBSTITUTE($J62&amp;"",MID(1/2,2,1),"."),"right=P","exp="&amp;IF($A$5="",$A$7,$A$5),"ModelImpliedVol",$A$2),""))</f>
        <v/>
      </c>
      <c r="Q62" s="203" t="str">
        <f>IF(OR(NOT(LiveOn),$J62="",IF($A$5="",$A$7,$A$5)=""),"",_xlfn.IFNA(RTD("tws.rtd",,"sym="&amp;$A$4,"sec=OPT","strike="&amp;SUBSTITUTE($J62&amp;"",MID(1/2,2,1),"."),"right=P","exp="&amp;IF($A$5="",$A$7,$A$5),"ModelDelta",$A$2),""))</f>
        <v/>
      </c>
      <c r="R62" s="198"/>
      <c r="S62" s="198"/>
      <c r="T62" s="198"/>
      <c r="U62" s="199" t="str">
        <f t="shared" si="0"/>
        <v/>
      </c>
      <c r="V62" s="198"/>
      <c r="W62" s="198" t="str">
        <f>IF(LiveOn,IFERROR(MID(","&amp;$U$1&amp;",",FIND(CHAR(1),SUBSTITUTE(","&amp;$U$1&amp;",",",",CHAR(1),ROWS($W$3:W62)))+1,FIND(CHAR(1),SUBSTITUTE(","&amp;$U$1&amp;",",",",CHAR(1),ROWS($W$3:W62)+1))-FIND(CHAR(1),SUBSTITUTE(","&amp;$U$1&amp;",",",",CHAR(1),ROWS($W$3:W62)))-1),""),"")</f>
        <v/>
      </c>
      <c r="X62" s="198"/>
    </row>
    <row r="63" spans="1:24" x14ac:dyDescent="0.45">
      <c r="A63" s="223" t="str">
        <f>IF(LiveOn,IFERROR(MID(","&amp;$U$2&amp;",",FIND(CHAR(1),SUBSTITUTE(","&amp;$U$2&amp;",",",",CHAR(1),ROWS($A$7:A63)))+1,FIND(CHAR(1),SUBSTITUTE(","&amp;$U$2&amp;",",",",CHAR(1),ROWS($A$7:A63)+1))-FIND(CHAR(1),SUBSTITUTE(","&amp;$U$2&amp;",",",",CHAR(1),ROWS($A$7:A63)))-1),""),"")</f>
        <v/>
      </c>
      <c r="C63" s="200" t="str">
        <f>IF(OR(NOT(LiveOn),$J63="",IF($A$5="",$A$7,$A$5)=""),"",_xlfn.IFNA(RTD("tws.rtd",,"sym="&amp;$A$4,"sec=OPT","strike="&amp;SUBSTITUTE($J63&amp;"",MID(1/2,2,1),"."),"right=C","exp="&amp;IF($A$5="",$A$7,$A$5),"ModelDelta",$A$2),""))</f>
        <v/>
      </c>
      <c r="D63" s="201" t="str">
        <f>IF(OR(NOT(LiveOn),$J63="",IF($A$5="",$A$7,$A$5)=""),"",_xlfn.IFNA(RTD("tws.rtd",,"sym="&amp;$A$4,"sec=OPT","strike="&amp;SUBSTITUTE($J63&amp;"",MID(1/2,2,1),"."),"right=C","exp="&amp;IF($A$5="",$A$7,$A$5),"ModelImpliedVol",$A$2),""))</f>
        <v/>
      </c>
      <c r="E63" s="198" t="str">
        <f>IF(OR(NOT(LiveOn),$J63="",IF($A$5="",$A$7,$A$5)=""),"",_xlfn.IFNA(RTD("tws.rtd",,"sym="&amp;$A$4,"sec=OPT","strike="&amp;SUBSTITUTE($J63&amp;"",MID(1/2,2,1),"."),"right=C","exp="&amp;IF($A$5="",$A$7,$A$5),E$4,$A$2),""))</f>
        <v/>
      </c>
      <c r="F63" s="198" t="str">
        <f>IF(OR(NOT(LiveOn),$J63="",IF($A$5="",$A$7,$A$5)=""),"",_xlfn.IFNA(RTD("tws.rtd",,"sym="&amp;$A$4,"sec=OPT","strike="&amp;SUBSTITUTE($J63&amp;"",MID(1/2,2,1),"."),"right=C","exp="&amp;IF($A$5="",$A$7,$A$5),F$4,$A$2),""))</f>
        <v/>
      </c>
      <c r="G63" s="202" t="str">
        <f>IF(OR(NOT(LiveOn),$J63="",IF($A$5="",$A$7,$A$5)=""),"",_xlfn.IFNA(RTD("tws.rtd",,"sym="&amp;$A$4,"sec=OPT","strike="&amp;SUBSTITUTE($J63&amp;"",MID(1/2,2,1),"."),"right=C","exp="&amp;IF($A$5="",$A$7,$A$5),G$4,$A$2),""))</f>
        <v/>
      </c>
      <c r="H63" s="202" t="str">
        <f>IF(OR(NOT(LiveOn),$J63="",IF($A$5="",$A$7,$A$5)=""),"",_xlfn.IFNA(RTD("tws.rtd",,"sym="&amp;$A$4,"sec=OPT","strike="&amp;SUBSTITUTE($J63&amp;"",MID(1/2,2,1),"."),"right=C","exp="&amp;IF($A$5="",$A$7,$A$5),H$4,$A$2),""))</f>
        <v/>
      </c>
      <c r="I63" s="198" t="str">
        <f>IF(OR(NOT(LiveOn),$J63="",IF($A$5="",$A$7,$A$5)=""),"",_xlfn.IFNA(RTD("tws.rtd",,"sym="&amp;$A$4,"sec=OPT","strike="&amp;SUBSTITUTE($J63&amp;"",MID(1/2,2,1),"."),"right=C","exp="&amp;IF($A$5="",$A$7,$A$5),I$4,$A$2),""))</f>
        <v/>
      </c>
      <c r="J63" s="215" t="str">
        <f>IFERROR(IF(ISNUMBER($V$1),IF(ROWS($J$5:J63)&gt;MIN(60,--$A$3),"",IF(TRUNC($V$1-MIN(60,--$A$3)/2+ROWS($J$5:J63)-1)&lt;1,"",INDEX($U$3:$U$3002,TRUNC($V$1-MIN(60,--$A$3)/2+ROWS($J$5:J63)-1)))),""),"")</f>
        <v/>
      </c>
      <c r="K63" s="198" t="str">
        <f>IF(OR(NOT(LiveOn),$J63="",IF($A$5="",$A$7,$A$5)=""),"",_xlfn.IFNA(RTD("tws.rtd",,"sym="&amp;$A$4,"sec=OPT","strike="&amp;SUBSTITUTE($J63&amp;"",MID(1/2,2,1),"."),"right=P","exp="&amp;IF($A$5="",$A$7,$A$5),K$4,$A$2),""))</f>
        <v/>
      </c>
      <c r="L63" s="202" t="str">
        <f>IF(OR(NOT(LiveOn),$J63="",IF($A$5="",$A$7,$A$5)=""),"",_xlfn.IFNA(RTD("tws.rtd",,"sym="&amp;$A$4,"sec=OPT","strike="&amp;SUBSTITUTE($J63&amp;"",MID(1/2,2,1),"."),"right=P","exp="&amp;IF($A$5="",$A$7,$A$5),L$4,$A$2),""))</f>
        <v/>
      </c>
      <c r="M63" s="202" t="str">
        <f>IF(OR(NOT(LiveOn),$J63="",IF($A$5="",$A$7,$A$5)=""),"",_xlfn.IFNA(RTD("tws.rtd",,"sym="&amp;$A$4,"sec=OPT","strike="&amp;SUBSTITUTE($J63&amp;"",MID(1/2,2,1),"."),"right=P","exp="&amp;IF($A$5="",$A$7,$A$5),M$4,$A$2),""))</f>
        <v/>
      </c>
      <c r="N63" s="198" t="str">
        <f>IF(OR(NOT(LiveOn),$J63="",IF($A$5="",$A$7,$A$5)=""),"",_xlfn.IFNA(RTD("tws.rtd",,"sym="&amp;$A$4,"sec=OPT","strike="&amp;SUBSTITUTE($J63&amp;"",MID(1/2,2,1),"."),"right=P","exp="&amp;IF($A$5="",$A$7,$A$5),N$4,$A$2),""))</f>
        <v/>
      </c>
      <c r="O63" s="198" t="str">
        <f>IF(OR(NOT(LiveOn),$J63="",IF($A$5="",$A$7,$A$5)=""),"",_xlfn.IFNA(RTD("tws.rtd",,"sym="&amp;$A$4,"sec=OPT","strike="&amp;SUBSTITUTE($J63&amp;"",MID(1/2,2,1),"."),"right=P","exp="&amp;IF($A$5="",$A$7,$A$5),O$4,$A$2),""))</f>
        <v/>
      </c>
      <c r="P63" s="201" t="str">
        <f>IF(OR(NOT(LiveOn),$J63="",IF($A$5="",$A$7,$A$5)=""),"",_xlfn.IFNA(RTD("tws.rtd",,"sym="&amp;$A$4,"sec=OPT","strike="&amp;SUBSTITUTE($J63&amp;"",MID(1/2,2,1),"."),"right=P","exp="&amp;IF($A$5="",$A$7,$A$5),"ModelImpliedVol",$A$2),""))</f>
        <v/>
      </c>
      <c r="Q63" s="203" t="str">
        <f>IF(OR(NOT(LiveOn),$J63="",IF($A$5="",$A$7,$A$5)=""),"",_xlfn.IFNA(RTD("tws.rtd",,"sym="&amp;$A$4,"sec=OPT","strike="&amp;SUBSTITUTE($J63&amp;"",MID(1/2,2,1),"."),"right=P","exp="&amp;IF($A$5="",$A$7,$A$5),"ModelDelta",$A$2),""))</f>
        <v/>
      </c>
      <c r="R63" s="198"/>
      <c r="S63" s="198"/>
      <c r="T63" s="198"/>
      <c r="U63" s="199" t="str">
        <f t="shared" si="0"/>
        <v/>
      </c>
      <c r="V63" s="198"/>
      <c r="W63" s="198" t="str">
        <f>IF(LiveOn,IFERROR(MID(","&amp;$U$1&amp;",",FIND(CHAR(1),SUBSTITUTE(","&amp;$U$1&amp;",",",",CHAR(1),ROWS($W$3:W63)))+1,FIND(CHAR(1),SUBSTITUTE(","&amp;$U$1&amp;",",",",CHAR(1),ROWS($W$3:W63)+1))-FIND(CHAR(1),SUBSTITUTE(","&amp;$U$1&amp;",",",",CHAR(1),ROWS($W$3:W63)))-1),""),"")</f>
        <v/>
      </c>
      <c r="X63" s="198"/>
    </row>
    <row r="64" spans="1:24" x14ac:dyDescent="0.45">
      <c r="A64" s="223" t="str">
        <f>IF(LiveOn,IFERROR(MID(","&amp;$U$2&amp;",",FIND(CHAR(1),SUBSTITUTE(","&amp;$U$2&amp;",",",",CHAR(1),ROWS($A$7:A64)))+1,FIND(CHAR(1),SUBSTITUTE(","&amp;$U$2&amp;",",",",CHAR(1),ROWS($A$7:A64)+1))-FIND(CHAR(1),SUBSTITUTE(","&amp;$U$2&amp;",",",",CHAR(1),ROWS($A$7:A64)))-1),""),"")</f>
        <v/>
      </c>
      <c r="C64" s="200" t="str">
        <f>IF(OR(NOT(LiveOn),$J64="",IF($A$5="",$A$7,$A$5)=""),"",_xlfn.IFNA(RTD("tws.rtd",,"sym="&amp;$A$4,"sec=OPT","strike="&amp;SUBSTITUTE($J64&amp;"",MID(1/2,2,1),"."),"right=C","exp="&amp;IF($A$5="",$A$7,$A$5),"ModelDelta",$A$2),""))</f>
        <v/>
      </c>
      <c r="D64" s="201" t="str">
        <f>IF(OR(NOT(LiveOn),$J64="",IF($A$5="",$A$7,$A$5)=""),"",_xlfn.IFNA(RTD("tws.rtd",,"sym="&amp;$A$4,"sec=OPT","strike="&amp;SUBSTITUTE($J64&amp;"",MID(1/2,2,1),"."),"right=C","exp="&amp;IF($A$5="",$A$7,$A$5),"ModelImpliedVol",$A$2),""))</f>
        <v/>
      </c>
      <c r="E64" s="198" t="str">
        <f>IF(OR(NOT(LiveOn),$J64="",IF($A$5="",$A$7,$A$5)=""),"",_xlfn.IFNA(RTD("tws.rtd",,"sym="&amp;$A$4,"sec=OPT","strike="&amp;SUBSTITUTE($J64&amp;"",MID(1/2,2,1),"."),"right=C","exp="&amp;IF($A$5="",$A$7,$A$5),E$4,$A$2),""))</f>
        <v/>
      </c>
      <c r="F64" s="198" t="str">
        <f>IF(OR(NOT(LiveOn),$J64="",IF($A$5="",$A$7,$A$5)=""),"",_xlfn.IFNA(RTD("tws.rtd",,"sym="&amp;$A$4,"sec=OPT","strike="&amp;SUBSTITUTE($J64&amp;"",MID(1/2,2,1),"."),"right=C","exp="&amp;IF($A$5="",$A$7,$A$5),F$4,$A$2),""))</f>
        <v/>
      </c>
      <c r="G64" s="202" t="str">
        <f>IF(OR(NOT(LiveOn),$J64="",IF($A$5="",$A$7,$A$5)=""),"",_xlfn.IFNA(RTD("tws.rtd",,"sym="&amp;$A$4,"sec=OPT","strike="&amp;SUBSTITUTE($J64&amp;"",MID(1/2,2,1),"."),"right=C","exp="&amp;IF($A$5="",$A$7,$A$5),G$4,$A$2),""))</f>
        <v/>
      </c>
      <c r="H64" s="202" t="str">
        <f>IF(OR(NOT(LiveOn),$J64="",IF($A$5="",$A$7,$A$5)=""),"",_xlfn.IFNA(RTD("tws.rtd",,"sym="&amp;$A$4,"sec=OPT","strike="&amp;SUBSTITUTE($J64&amp;"",MID(1/2,2,1),"."),"right=C","exp="&amp;IF($A$5="",$A$7,$A$5),H$4,$A$2),""))</f>
        <v/>
      </c>
      <c r="I64" s="198" t="str">
        <f>IF(OR(NOT(LiveOn),$J64="",IF($A$5="",$A$7,$A$5)=""),"",_xlfn.IFNA(RTD("tws.rtd",,"sym="&amp;$A$4,"sec=OPT","strike="&amp;SUBSTITUTE($J64&amp;"",MID(1/2,2,1),"."),"right=C","exp="&amp;IF($A$5="",$A$7,$A$5),I$4,$A$2),""))</f>
        <v/>
      </c>
      <c r="J64" s="215" t="str">
        <f>IFERROR(IF(ISNUMBER($V$1),IF(ROWS($J$5:J64)&gt;MIN(60,--$A$3),"",IF(TRUNC($V$1-MIN(60,--$A$3)/2+ROWS($J$5:J64)-1)&lt;1,"",INDEX($U$3:$U$3002,TRUNC($V$1-MIN(60,--$A$3)/2+ROWS($J$5:J64)-1)))),""),"")</f>
        <v/>
      </c>
      <c r="K64" s="198" t="str">
        <f>IF(OR(NOT(LiveOn),$J64="",IF($A$5="",$A$7,$A$5)=""),"",_xlfn.IFNA(RTD("tws.rtd",,"sym="&amp;$A$4,"sec=OPT","strike="&amp;SUBSTITUTE($J64&amp;"",MID(1/2,2,1),"."),"right=P","exp="&amp;IF($A$5="",$A$7,$A$5),K$4,$A$2),""))</f>
        <v/>
      </c>
      <c r="L64" s="202" t="str">
        <f>IF(OR(NOT(LiveOn),$J64="",IF($A$5="",$A$7,$A$5)=""),"",_xlfn.IFNA(RTD("tws.rtd",,"sym="&amp;$A$4,"sec=OPT","strike="&amp;SUBSTITUTE($J64&amp;"",MID(1/2,2,1),"."),"right=P","exp="&amp;IF($A$5="",$A$7,$A$5),L$4,$A$2),""))</f>
        <v/>
      </c>
      <c r="M64" s="202" t="str">
        <f>IF(OR(NOT(LiveOn),$J64="",IF($A$5="",$A$7,$A$5)=""),"",_xlfn.IFNA(RTD("tws.rtd",,"sym="&amp;$A$4,"sec=OPT","strike="&amp;SUBSTITUTE($J64&amp;"",MID(1/2,2,1),"."),"right=P","exp="&amp;IF($A$5="",$A$7,$A$5),M$4,$A$2),""))</f>
        <v/>
      </c>
      <c r="N64" s="198" t="str">
        <f>IF(OR(NOT(LiveOn),$J64="",IF($A$5="",$A$7,$A$5)=""),"",_xlfn.IFNA(RTD("tws.rtd",,"sym="&amp;$A$4,"sec=OPT","strike="&amp;SUBSTITUTE($J64&amp;"",MID(1/2,2,1),"."),"right=P","exp="&amp;IF($A$5="",$A$7,$A$5),N$4,$A$2),""))</f>
        <v/>
      </c>
      <c r="O64" s="198" t="str">
        <f>IF(OR(NOT(LiveOn),$J64="",IF($A$5="",$A$7,$A$5)=""),"",_xlfn.IFNA(RTD("tws.rtd",,"sym="&amp;$A$4,"sec=OPT","strike="&amp;SUBSTITUTE($J64&amp;"",MID(1/2,2,1),"."),"right=P","exp="&amp;IF($A$5="",$A$7,$A$5),O$4,$A$2),""))</f>
        <v/>
      </c>
      <c r="P64" s="201" t="str">
        <f>IF(OR(NOT(LiveOn),$J64="",IF($A$5="",$A$7,$A$5)=""),"",_xlfn.IFNA(RTD("tws.rtd",,"sym="&amp;$A$4,"sec=OPT","strike="&amp;SUBSTITUTE($J64&amp;"",MID(1/2,2,1),"."),"right=P","exp="&amp;IF($A$5="",$A$7,$A$5),"ModelImpliedVol",$A$2),""))</f>
        <v/>
      </c>
      <c r="Q64" s="203" t="str">
        <f>IF(OR(NOT(LiveOn),$J64="",IF($A$5="",$A$7,$A$5)=""),"",_xlfn.IFNA(RTD("tws.rtd",,"sym="&amp;$A$4,"sec=OPT","strike="&amp;SUBSTITUTE($J64&amp;"",MID(1/2,2,1),"."),"right=P","exp="&amp;IF($A$5="",$A$7,$A$5),"ModelDelta",$A$2),""))</f>
        <v/>
      </c>
      <c r="R64" s="198"/>
      <c r="S64" s="198"/>
      <c r="T64" s="198"/>
      <c r="U64" s="199" t="str">
        <f t="shared" si="0"/>
        <v/>
      </c>
      <c r="V64" s="198"/>
      <c r="W64" s="198" t="str">
        <f>IF(LiveOn,IFERROR(MID(","&amp;$U$1&amp;",",FIND(CHAR(1),SUBSTITUTE(","&amp;$U$1&amp;",",",",CHAR(1),ROWS($W$3:W64)))+1,FIND(CHAR(1),SUBSTITUTE(","&amp;$U$1&amp;",",",",CHAR(1),ROWS($W$3:W64)+1))-FIND(CHAR(1),SUBSTITUTE(","&amp;$U$1&amp;",",",",CHAR(1),ROWS($W$3:W64)))-1),""),"")</f>
        <v/>
      </c>
      <c r="X64" s="198"/>
    </row>
    <row r="65" spans="1:24" x14ac:dyDescent="0.45">
      <c r="A65" s="223" t="str">
        <f>IF(LiveOn,IFERROR(MID(","&amp;$U$2&amp;",",FIND(CHAR(1),SUBSTITUTE(","&amp;$U$2&amp;",",",",CHAR(1),ROWS($A$7:A65)))+1,FIND(CHAR(1),SUBSTITUTE(","&amp;$U$2&amp;",",",",CHAR(1),ROWS($A$7:A65)+1))-FIND(CHAR(1),SUBSTITUTE(","&amp;$U$2&amp;",",",",CHAR(1),ROWS($A$7:A65)))-1),""),"")</f>
        <v/>
      </c>
      <c r="C65" s="200"/>
      <c r="D65" s="201"/>
      <c r="E65" s="198"/>
      <c r="F65" s="198"/>
      <c r="G65" s="202"/>
      <c r="H65" s="202"/>
      <c r="I65" s="198"/>
      <c r="J65" s="215"/>
      <c r="K65" s="198"/>
      <c r="L65" s="202"/>
      <c r="M65" s="202"/>
      <c r="N65" s="198"/>
      <c r="O65" s="198"/>
      <c r="P65" s="201"/>
      <c r="Q65" s="203"/>
      <c r="R65" s="198"/>
      <c r="S65" s="198"/>
      <c r="T65" s="198"/>
      <c r="U65" s="199" t="str">
        <f t="shared" si="0"/>
        <v/>
      </c>
      <c r="V65" s="198"/>
      <c r="W65" s="198" t="str">
        <f>IF(LiveOn,IFERROR(MID(","&amp;$U$1&amp;",",FIND(CHAR(1),SUBSTITUTE(","&amp;$U$1&amp;",",",",CHAR(1),ROWS($W$3:W65)))+1,FIND(CHAR(1),SUBSTITUTE(","&amp;$U$1&amp;",",",",CHAR(1),ROWS($W$3:W65)+1))-FIND(CHAR(1),SUBSTITUTE(","&amp;$U$1&amp;",",",",CHAR(1),ROWS($W$3:W65)))-1),""),"")</f>
        <v/>
      </c>
      <c r="X65" s="198"/>
    </row>
    <row r="66" spans="1:24" x14ac:dyDescent="0.45">
      <c r="A66" s="223" t="str">
        <f>IF(LiveOn,IFERROR(MID(","&amp;$U$2&amp;",",FIND(CHAR(1),SUBSTITUTE(","&amp;$U$2&amp;",",",",CHAR(1),ROWS($A$7:A66)))+1,FIND(CHAR(1),SUBSTITUTE(","&amp;$U$2&amp;",",",",CHAR(1),ROWS($A$7:A66)+1))-FIND(CHAR(1),SUBSTITUTE(","&amp;$U$2&amp;",",",",CHAR(1),ROWS($A$7:A66)))-1),""),"")</f>
        <v/>
      </c>
      <c r="C66" s="200"/>
      <c r="D66" s="201"/>
      <c r="E66" s="198"/>
      <c r="F66" s="198"/>
      <c r="G66" s="202"/>
      <c r="H66" s="202"/>
      <c r="I66" s="198"/>
      <c r="J66" s="215"/>
      <c r="K66" s="198"/>
      <c r="L66" s="202"/>
      <c r="M66" s="202"/>
      <c r="N66" s="198"/>
      <c r="O66" s="198"/>
      <c r="P66" s="201"/>
      <c r="Q66" s="203"/>
      <c r="R66" s="198"/>
      <c r="S66" s="198"/>
      <c r="T66" s="198"/>
      <c r="U66" s="199" t="str">
        <f t="shared" si="0"/>
        <v/>
      </c>
      <c r="V66" s="198"/>
      <c r="W66" s="198" t="str">
        <f>IF(LiveOn,IFERROR(MID(","&amp;$U$1&amp;",",FIND(CHAR(1),SUBSTITUTE(","&amp;$U$1&amp;",",",",CHAR(1),ROWS($W$3:W66)))+1,FIND(CHAR(1),SUBSTITUTE(","&amp;$U$1&amp;",",",",CHAR(1),ROWS($W$3:W66)+1))-FIND(CHAR(1),SUBSTITUTE(","&amp;$U$1&amp;",",",",CHAR(1),ROWS($W$3:W66)))-1),""),"")</f>
        <v/>
      </c>
      <c r="X66" s="198"/>
    </row>
    <row r="67" spans="1:24" x14ac:dyDescent="0.45">
      <c r="C67" s="200"/>
      <c r="D67" s="201"/>
      <c r="E67" s="198"/>
      <c r="F67" s="198"/>
      <c r="G67" s="202"/>
      <c r="H67" s="202"/>
      <c r="I67" s="198"/>
      <c r="J67" s="215"/>
      <c r="K67" s="198"/>
      <c r="L67" s="202"/>
      <c r="M67" s="202"/>
      <c r="N67" s="198"/>
      <c r="O67" s="198"/>
      <c r="P67" s="201"/>
      <c r="Q67" s="203"/>
      <c r="R67" s="198"/>
      <c r="S67" s="198"/>
      <c r="T67" s="198"/>
      <c r="U67" s="199" t="str">
        <f t="shared" ref="U67:U130" si="1">IF(W67="","",_xlfn.NUMBERVALUE(W67,".",","))</f>
        <v/>
      </c>
      <c r="V67" s="198"/>
      <c r="W67" s="198" t="str">
        <f>IF(LiveOn,IFERROR(MID(","&amp;$U$1&amp;",",FIND(CHAR(1),SUBSTITUTE(","&amp;$U$1&amp;",",",",CHAR(1),ROWS($W$3:W67)))+1,FIND(CHAR(1),SUBSTITUTE(","&amp;$U$1&amp;",",",",CHAR(1),ROWS($W$3:W67)+1))-FIND(CHAR(1),SUBSTITUTE(","&amp;$U$1&amp;",",",",CHAR(1),ROWS($W$3:W67)))-1),""),"")</f>
        <v/>
      </c>
      <c r="X67" s="198"/>
    </row>
    <row r="68" spans="1:24" x14ac:dyDescent="0.45">
      <c r="C68" s="200"/>
      <c r="D68" s="201"/>
      <c r="E68" s="198"/>
      <c r="F68" s="198"/>
      <c r="G68" s="202"/>
      <c r="H68" s="202"/>
      <c r="I68" s="198"/>
      <c r="J68" s="215"/>
      <c r="K68" s="198"/>
      <c r="L68" s="202"/>
      <c r="M68" s="202"/>
      <c r="N68" s="198"/>
      <c r="O68" s="198"/>
      <c r="P68" s="201"/>
      <c r="Q68" s="203"/>
      <c r="R68" s="198"/>
      <c r="S68" s="198"/>
      <c r="T68" s="198"/>
      <c r="U68" s="199" t="str">
        <f t="shared" si="1"/>
        <v/>
      </c>
      <c r="V68" s="198"/>
      <c r="W68" s="198" t="str">
        <f>IF(LiveOn,IFERROR(MID(","&amp;$U$1&amp;",",FIND(CHAR(1),SUBSTITUTE(","&amp;$U$1&amp;",",",",CHAR(1),ROWS($W$3:W68)))+1,FIND(CHAR(1),SUBSTITUTE(","&amp;$U$1&amp;",",",",CHAR(1),ROWS($W$3:W68)+1))-FIND(CHAR(1),SUBSTITUTE(","&amp;$U$1&amp;",",",",CHAR(1),ROWS($W$3:W68)))-1),""),"")</f>
        <v/>
      </c>
      <c r="X68" s="198"/>
    </row>
    <row r="69" spans="1:24" x14ac:dyDescent="0.45">
      <c r="C69" s="200"/>
      <c r="D69" s="201"/>
      <c r="E69" s="198"/>
      <c r="F69" s="198"/>
      <c r="G69" s="202"/>
      <c r="H69" s="202"/>
      <c r="I69" s="198"/>
      <c r="J69" s="215"/>
      <c r="K69" s="198"/>
      <c r="L69" s="202"/>
      <c r="M69" s="202"/>
      <c r="N69" s="198"/>
      <c r="O69" s="198"/>
      <c r="P69" s="201"/>
      <c r="Q69" s="203"/>
      <c r="R69" s="198"/>
      <c r="S69" s="198"/>
      <c r="T69" s="198"/>
      <c r="U69" s="199" t="str">
        <f t="shared" si="1"/>
        <v/>
      </c>
      <c r="V69" s="198"/>
      <c r="W69" s="198" t="str">
        <f>IF(LiveOn,IFERROR(MID(","&amp;$U$1&amp;",",FIND(CHAR(1),SUBSTITUTE(","&amp;$U$1&amp;",",",",CHAR(1),ROWS($W$3:W69)))+1,FIND(CHAR(1),SUBSTITUTE(","&amp;$U$1&amp;",",",",CHAR(1),ROWS($W$3:W69)+1))-FIND(CHAR(1),SUBSTITUTE(","&amp;$U$1&amp;",",",",CHAR(1),ROWS($W$3:W69)))-1),""),"")</f>
        <v/>
      </c>
      <c r="X69" s="198"/>
    </row>
    <row r="70" spans="1:24" x14ac:dyDescent="0.45">
      <c r="C70" s="200"/>
      <c r="D70" s="201"/>
      <c r="E70" s="198"/>
      <c r="F70" s="198"/>
      <c r="G70" s="202"/>
      <c r="H70" s="202"/>
      <c r="I70" s="198"/>
      <c r="J70" s="215"/>
      <c r="K70" s="198"/>
      <c r="L70" s="202"/>
      <c r="M70" s="202"/>
      <c r="N70" s="198"/>
      <c r="O70" s="198"/>
      <c r="P70" s="201"/>
      <c r="Q70" s="203"/>
      <c r="R70" s="198"/>
      <c r="S70" s="198"/>
      <c r="T70" s="198"/>
      <c r="U70" s="199" t="str">
        <f t="shared" si="1"/>
        <v/>
      </c>
      <c r="V70" s="198"/>
      <c r="W70" s="198" t="str">
        <f>IF(LiveOn,IFERROR(MID(","&amp;$U$1&amp;",",FIND(CHAR(1),SUBSTITUTE(","&amp;$U$1&amp;",",",",CHAR(1),ROWS($W$3:W70)))+1,FIND(CHAR(1),SUBSTITUTE(","&amp;$U$1&amp;",",",",CHAR(1),ROWS($W$3:W70)+1))-FIND(CHAR(1),SUBSTITUTE(","&amp;$U$1&amp;",",",",CHAR(1),ROWS($W$3:W70)))-1),""),"")</f>
        <v/>
      </c>
      <c r="X70" s="198"/>
    </row>
    <row r="71" spans="1:24" x14ac:dyDescent="0.45">
      <c r="C71" s="200"/>
      <c r="D71" s="201"/>
      <c r="E71" s="198"/>
      <c r="F71" s="198"/>
      <c r="G71" s="202"/>
      <c r="H71" s="202"/>
      <c r="I71" s="198"/>
      <c r="J71" s="215"/>
      <c r="K71" s="198"/>
      <c r="L71" s="202"/>
      <c r="M71" s="202"/>
      <c r="N71" s="198"/>
      <c r="O71" s="198"/>
      <c r="P71" s="201"/>
      <c r="Q71" s="203"/>
      <c r="R71" s="198"/>
      <c r="S71" s="198"/>
      <c r="T71" s="198"/>
      <c r="U71" s="199" t="str">
        <f t="shared" si="1"/>
        <v/>
      </c>
      <c r="V71" s="198"/>
      <c r="W71" s="198" t="str">
        <f>IF(LiveOn,IFERROR(MID(","&amp;$U$1&amp;",",FIND(CHAR(1),SUBSTITUTE(","&amp;$U$1&amp;",",",",CHAR(1),ROWS($W$3:W71)))+1,FIND(CHAR(1),SUBSTITUTE(","&amp;$U$1&amp;",",",",CHAR(1),ROWS($W$3:W71)+1))-FIND(CHAR(1),SUBSTITUTE(","&amp;$U$1&amp;",",",",CHAR(1),ROWS($W$3:W71)))-1),""),"")</f>
        <v/>
      </c>
      <c r="X71" s="198"/>
    </row>
    <row r="72" spans="1:24" x14ac:dyDescent="0.45">
      <c r="C72" s="200"/>
      <c r="D72" s="201"/>
      <c r="E72" s="198"/>
      <c r="F72" s="198"/>
      <c r="G72" s="202"/>
      <c r="H72" s="202"/>
      <c r="I72" s="198"/>
      <c r="J72" s="215"/>
      <c r="K72" s="198"/>
      <c r="L72" s="202"/>
      <c r="M72" s="202"/>
      <c r="N72" s="198"/>
      <c r="O72" s="198"/>
      <c r="P72" s="201"/>
      <c r="Q72" s="203"/>
      <c r="R72" s="198"/>
      <c r="S72" s="198"/>
      <c r="T72" s="198"/>
      <c r="U72" s="199" t="str">
        <f t="shared" si="1"/>
        <v/>
      </c>
      <c r="V72" s="198"/>
      <c r="W72" s="198" t="str">
        <f>IF(LiveOn,IFERROR(MID(","&amp;$U$1&amp;",",FIND(CHAR(1),SUBSTITUTE(","&amp;$U$1&amp;",",",",CHAR(1),ROWS($W$3:W72)))+1,FIND(CHAR(1),SUBSTITUTE(","&amp;$U$1&amp;",",",",CHAR(1),ROWS($W$3:W72)+1))-FIND(CHAR(1),SUBSTITUTE(","&amp;$U$1&amp;",",",",CHAR(1),ROWS($W$3:W72)))-1),""),"")</f>
        <v/>
      </c>
      <c r="X72" s="198"/>
    </row>
    <row r="73" spans="1:24" x14ac:dyDescent="0.45">
      <c r="C73" s="200"/>
      <c r="D73" s="201"/>
      <c r="E73" s="198"/>
      <c r="F73" s="198"/>
      <c r="G73" s="202"/>
      <c r="H73" s="202"/>
      <c r="I73" s="198"/>
      <c r="J73" s="215"/>
      <c r="K73" s="198"/>
      <c r="L73" s="202"/>
      <c r="M73" s="202"/>
      <c r="N73" s="198"/>
      <c r="O73" s="198"/>
      <c r="P73" s="201"/>
      <c r="Q73" s="203"/>
      <c r="R73" s="198"/>
      <c r="S73" s="198"/>
      <c r="T73" s="198"/>
      <c r="U73" s="199" t="str">
        <f t="shared" si="1"/>
        <v/>
      </c>
      <c r="V73" s="198"/>
      <c r="W73" s="198" t="str">
        <f>IF(LiveOn,IFERROR(MID(","&amp;$U$1&amp;",",FIND(CHAR(1),SUBSTITUTE(","&amp;$U$1&amp;",",",",CHAR(1),ROWS($W$3:W73)))+1,FIND(CHAR(1),SUBSTITUTE(","&amp;$U$1&amp;",",",",CHAR(1),ROWS($W$3:W73)+1))-FIND(CHAR(1),SUBSTITUTE(","&amp;$U$1&amp;",",",",CHAR(1),ROWS($W$3:W73)))-1),""),"")</f>
        <v/>
      </c>
      <c r="X73" s="198"/>
    </row>
    <row r="74" spans="1:24" x14ac:dyDescent="0.45">
      <c r="C74" s="200"/>
      <c r="D74" s="201"/>
      <c r="E74" s="198"/>
      <c r="F74" s="198"/>
      <c r="G74" s="202"/>
      <c r="H74" s="202"/>
      <c r="I74" s="198"/>
      <c r="J74" s="215"/>
      <c r="K74" s="198"/>
      <c r="L74" s="202"/>
      <c r="M74" s="202"/>
      <c r="N74" s="198"/>
      <c r="O74" s="198"/>
      <c r="P74" s="201"/>
      <c r="Q74" s="203"/>
      <c r="R74" s="198"/>
      <c r="S74" s="198"/>
      <c r="T74" s="198"/>
      <c r="U74" s="199" t="str">
        <f t="shared" si="1"/>
        <v/>
      </c>
      <c r="V74" s="198"/>
      <c r="W74" s="198" t="str">
        <f>IF(LiveOn,IFERROR(MID(","&amp;$U$1&amp;",",FIND(CHAR(1),SUBSTITUTE(","&amp;$U$1&amp;",",",",CHAR(1),ROWS($W$3:W74)))+1,FIND(CHAR(1),SUBSTITUTE(","&amp;$U$1&amp;",",",",CHAR(1),ROWS($W$3:W74)+1))-FIND(CHAR(1),SUBSTITUTE(","&amp;$U$1&amp;",",",",CHAR(1),ROWS($W$3:W74)))-1),""),"")</f>
        <v/>
      </c>
      <c r="X74" s="198"/>
    </row>
    <row r="75" spans="1:24" x14ac:dyDescent="0.45">
      <c r="C75" s="200"/>
      <c r="D75" s="201"/>
      <c r="E75" s="198"/>
      <c r="F75" s="198"/>
      <c r="G75" s="202"/>
      <c r="H75" s="202"/>
      <c r="I75" s="198"/>
      <c r="J75" s="215"/>
      <c r="K75" s="198"/>
      <c r="L75" s="202"/>
      <c r="M75" s="202"/>
      <c r="N75" s="198"/>
      <c r="O75" s="198"/>
      <c r="P75" s="201"/>
      <c r="Q75" s="203"/>
      <c r="R75" s="198"/>
      <c r="S75" s="198"/>
      <c r="T75" s="198"/>
      <c r="U75" s="199" t="str">
        <f t="shared" si="1"/>
        <v/>
      </c>
      <c r="V75" s="198"/>
      <c r="W75" s="198" t="str">
        <f>IF(LiveOn,IFERROR(MID(","&amp;$U$1&amp;",",FIND(CHAR(1),SUBSTITUTE(","&amp;$U$1&amp;",",",",CHAR(1),ROWS($W$3:W75)))+1,FIND(CHAR(1),SUBSTITUTE(","&amp;$U$1&amp;",",",",CHAR(1),ROWS($W$3:W75)+1))-FIND(CHAR(1),SUBSTITUTE(","&amp;$U$1&amp;",",",",CHAR(1),ROWS($W$3:W75)))-1),""),"")</f>
        <v/>
      </c>
      <c r="X75" s="198"/>
    </row>
    <row r="76" spans="1:24" x14ac:dyDescent="0.45">
      <c r="C76" s="200"/>
      <c r="D76" s="201"/>
      <c r="E76" s="198"/>
      <c r="F76" s="198"/>
      <c r="G76" s="202"/>
      <c r="H76" s="202"/>
      <c r="I76" s="198"/>
      <c r="J76" s="215"/>
      <c r="K76" s="198"/>
      <c r="L76" s="202"/>
      <c r="M76" s="202"/>
      <c r="N76" s="198"/>
      <c r="O76" s="198"/>
      <c r="P76" s="201"/>
      <c r="Q76" s="203"/>
      <c r="R76" s="198"/>
      <c r="S76" s="198"/>
      <c r="T76" s="198"/>
      <c r="U76" s="199" t="str">
        <f t="shared" si="1"/>
        <v/>
      </c>
      <c r="V76" s="198"/>
      <c r="W76" s="198" t="str">
        <f>IF(LiveOn,IFERROR(MID(","&amp;$U$1&amp;",",FIND(CHAR(1),SUBSTITUTE(","&amp;$U$1&amp;",",",",CHAR(1),ROWS($W$3:W76)))+1,FIND(CHAR(1),SUBSTITUTE(","&amp;$U$1&amp;",",",",CHAR(1),ROWS($W$3:W76)+1))-FIND(CHAR(1),SUBSTITUTE(","&amp;$U$1&amp;",",",",CHAR(1),ROWS($W$3:W76)))-1),""),"")</f>
        <v/>
      </c>
      <c r="X76" s="198"/>
    </row>
    <row r="77" spans="1:24" x14ac:dyDescent="0.45">
      <c r="C77" s="200"/>
      <c r="D77" s="201"/>
      <c r="E77" s="198"/>
      <c r="F77" s="198"/>
      <c r="G77" s="202"/>
      <c r="H77" s="202"/>
      <c r="I77" s="198"/>
      <c r="J77" s="215"/>
      <c r="K77" s="198"/>
      <c r="L77" s="202"/>
      <c r="M77" s="202"/>
      <c r="N77" s="198"/>
      <c r="O77" s="198"/>
      <c r="P77" s="201"/>
      <c r="Q77" s="203"/>
      <c r="R77" s="198"/>
      <c r="S77" s="198"/>
      <c r="T77" s="198"/>
      <c r="U77" s="199" t="str">
        <f t="shared" si="1"/>
        <v/>
      </c>
      <c r="V77" s="198"/>
      <c r="W77" s="198" t="str">
        <f>IF(LiveOn,IFERROR(MID(","&amp;$U$1&amp;",",FIND(CHAR(1),SUBSTITUTE(","&amp;$U$1&amp;",",",",CHAR(1),ROWS($W$3:W77)))+1,FIND(CHAR(1),SUBSTITUTE(","&amp;$U$1&amp;",",",",CHAR(1),ROWS($W$3:W77)+1))-FIND(CHAR(1),SUBSTITUTE(","&amp;$U$1&amp;",",",",CHAR(1),ROWS($W$3:W77)))-1),""),"")</f>
        <v/>
      </c>
      <c r="X77" s="198"/>
    </row>
    <row r="78" spans="1:24" x14ac:dyDescent="0.45">
      <c r="C78" s="200"/>
      <c r="D78" s="201"/>
      <c r="E78" s="198"/>
      <c r="F78" s="198"/>
      <c r="G78" s="202"/>
      <c r="H78" s="202"/>
      <c r="I78" s="198"/>
      <c r="J78" s="215"/>
      <c r="K78" s="198"/>
      <c r="L78" s="202"/>
      <c r="M78" s="202"/>
      <c r="N78" s="198"/>
      <c r="O78" s="198"/>
      <c r="P78" s="201"/>
      <c r="Q78" s="203"/>
      <c r="R78" s="198"/>
      <c r="S78" s="198"/>
      <c r="T78" s="198"/>
      <c r="U78" s="199" t="str">
        <f t="shared" si="1"/>
        <v/>
      </c>
      <c r="V78" s="198"/>
      <c r="W78" s="198" t="str">
        <f>IF(LiveOn,IFERROR(MID(","&amp;$U$1&amp;",",FIND(CHAR(1),SUBSTITUTE(","&amp;$U$1&amp;",",",",CHAR(1),ROWS($W$3:W78)))+1,FIND(CHAR(1),SUBSTITUTE(","&amp;$U$1&amp;",",",",CHAR(1),ROWS($W$3:W78)+1))-FIND(CHAR(1),SUBSTITUTE(","&amp;$U$1&amp;",",",",CHAR(1),ROWS($W$3:W78)))-1),""),"")</f>
        <v/>
      </c>
      <c r="X78" s="198"/>
    </row>
    <row r="79" spans="1:24" x14ac:dyDescent="0.45">
      <c r="C79" s="200"/>
      <c r="D79" s="201"/>
      <c r="E79" s="198"/>
      <c r="F79" s="198"/>
      <c r="G79" s="202"/>
      <c r="H79" s="202"/>
      <c r="I79" s="198"/>
      <c r="J79" s="215"/>
      <c r="K79" s="198"/>
      <c r="L79" s="202"/>
      <c r="M79" s="202"/>
      <c r="N79" s="198"/>
      <c r="O79" s="198"/>
      <c r="P79" s="201"/>
      <c r="Q79" s="203"/>
      <c r="R79" s="198"/>
      <c r="S79" s="198"/>
      <c r="T79" s="198"/>
      <c r="U79" s="199" t="str">
        <f t="shared" si="1"/>
        <v/>
      </c>
      <c r="V79" s="198"/>
      <c r="W79" s="198" t="str">
        <f>IF(LiveOn,IFERROR(MID(","&amp;$U$1&amp;",",FIND(CHAR(1),SUBSTITUTE(","&amp;$U$1&amp;",",",",CHAR(1),ROWS($W$3:W79)))+1,FIND(CHAR(1),SUBSTITUTE(","&amp;$U$1&amp;",",",",CHAR(1),ROWS($W$3:W79)+1))-FIND(CHAR(1),SUBSTITUTE(","&amp;$U$1&amp;",",",",CHAR(1),ROWS($W$3:W79)))-1),""),"")</f>
        <v/>
      </c>
      <c r="X79" s="198"/>
    </row>
    <row r="80" spans="1:24" x14ac:dyDescent="0.45">
      <c r="C80" s="200"/>
      <c r="D80" s="201"/>
      <c r="E80" s="198"/>
      <c r="F80" s="198"/>
      <c r="G80" s="202"/>
      <c r="H80" s="202"/>
      <c r="I80" s="198"/>
      <c r="J80" s="215"/>
      <c r="K80" s="198"/>
      <c r="L80" s="202"/>
      <c r="M80" s="202"/>
      <c r="N80" s="198"/>
      <c r="O80" s="198"/>
      <c r="P80" s="201"/>
      <c r="Q80" s="203"/>
      <c r="R80" s="198"/>
      <c r="S80" s="198"/>
      <c r="T80" s="198"/>
      <c r="U80" s="199" t="str">
        <f t="shared" si="1"/>
        <v/>
      </c>
      <c r="V80" s="198"/>
      <c r="W80" s="198" t="str">
        <f>IF(LiveOn,IFERROR(MID(","&amp;$U$1&amp;",",FIND(CHAR(1),SUBSTITUTE(","&amp;$U$1&amp;",",",",CHAR(1),ROWS($W$3:W80)))+1,FIND(CHAR(1),SUBSTITUTE(","&amp;$U$1&amp;",",",",CHAR(1),ROWS($W$3:W80)+1))-FIND(CHAR(1),SUBSTITUTE(","&amp;$U$1&amp;",",",",CHAR(1),ROWS($W$3:W80)))-1),""),"")</f>
        <v/>
      </c>
      <c r="X80" s="198"/>
    </row>
    <row r="81" spans="3:24" x14ac:dyDescent="0.45">
      <c r="C81" s="200"/>
      <c r="D81" s="201"/>
      <c r="E81" s="198"/>
      <c r="F81" s="198"/>
      <c r="G81" s="202"/>
      <c r="H81" s="202"/>
      <c r="I81" s="198"/>
      <c r="J81" s="215"/>
      <c r="K81" s="198"/>
      <c r="L81" s="202"/>
      <c r="M81" s="202"/>
      <c r="N81" s="198"/>
      <c r="O81" s="198"/>
      <c r="P81" s="201"/>
      <c r="Q81" s="203"/>
      <c r="R81" s="198"/>
      <c r="S81" s="198"/>
      <c r="T81" s="198"/>
      <c r="U81" s="199" t="str">
        <f t="shared" si="1"/>
        <v/>
      </c>
      <c r="V81" s="198"/>
      <c r="W81" s="198" t="str">
        <f>IF(LiveOn,IFERROR(MID(","&amp;$U$1&amp;",",FIND(CHAR(1),SUBSTITUTE(","&amp;$U$1&amp;",",",",CHAR(1),ROWS($W$3:W81)))+1,FIND(CHAR(1),SUBSTITUTE(","&amp;$U$1&amp;",",",",CHAR(1),ROWS($W$3:W81)+1))-FIND(CHAR(1),SUBSTITUTE(","&amp;$U$1&amp;",",",",CHAR(1),ROWS($W$3:W81)))-1),""),"")</f>
        <v/>
      </c>
      <c r="X81" s="198"/>
    </row>
    <row r="82" spans="3:24" x14ac:dyDescent="0.45">
      <c r="C82" s="200"/>
      <c r="D82" s="201"/>
      <c r="E82" s="198"/>
      <c r="F82" s="198"/>
      <c r="G82" s="202"/>
      <c r="H82" s="202"/>
      <c r="I82" s="198"/>
      <c r="J82" s="215"/>
      <c r="K82" s="198"/>
      <c r="L82" s="202"/>
      <c r="M82" s="202"/>
      <c r="N82" s="198"/>
      <c r="O82" s="198"/>
      <c r="P82" s="201"/>
      <c r="Q82" s="203"/>
      <c r="R82" s="198"/>
      <c r="S82" s="198"/>
      <c r="T82" s="198"/>
      <c r="U82" s="199" t="str">
        <f t="shared" si="1"/>
        <v/>
      </c>
      <c r="V82" s="198"/>
      <c r="W82" s="198" t="str">
        <f>IF(LiveOn,IFERROR(MID(","&amp;$U$1&amp;",",FIND(CHAR(1),SUBSTITUTE(","&amp;$U$1&amp;",",",",CHAR(1),ROWS($W$3:W82)))+1,FIND(CHAR(1),SUBSTITUTE(","&amp;$U$1&amp;",",",",CHAR(1),ROWS($W$3:W82)+1))-FIND(CHAR(1),SUBSTITUTE(","&amp;$U$1&amp;",",",",CHAR(1),ROWS($W$3:W82)))-1),""),"")</f>
        <v/>
      </c>
      <c r="X82" s="198"/>
    </row>
    <row r="83" spans="3:24" x14ac:dyDescent="0.45">
      <c r="C83" s="200"/>
      <c r="D83" s="201"/>
      <c r="E83" s="198"/>
      <c r="F83" s="198"/>
      <c r="G83" s="202"/>
      <c r="H83" s="202"/>
      <c r="I83" s="198"/>
      <c r="J83" s="215"/>
      <c r="K83" s="198"/>
      <c r="L83" s="202"/>
      <c r="M83" s="202"/>
      <c r="N83" s="198"/>
      <c r="O83" s="198"/>
      <c r="P83" s="201"/>
      <c r="Q83" s="203"/>
      <c r="R83" s="198"/>
      <c r="S83" s="198"/>
      <c r="T83" s="198"/>
      <c r="U83" s="199" t="str">
        <f t="shared" si="1"/>
        <v/>
      </c>
      <c r="V83" s="198"/>
      <c r="W83" s="198" t="str">
        <f>IF(LiveOn,IFERROR(MID(","&amp;$U$1&amp;",",FIND(CHAR(1),SUBSTITUTE(","&amp;$U$1&amp;",",",",CHAR(1),ROWS($W$3:W83)))+1,FIND(CHAR(1),SUBSTITUTE(","&amp;$U$1&amp;",",",",CHAR(1),ROWS($W$3:W83)+1))-FIND(CHAR(1),SUBSTITUTE(","&amp;$U$1&amp;",",",",CHAR(1),ROWS($W$3:W83)))-1),""),"")</f>
        <v/>
      </c>
      <c r="X83" s="198"/>
    </row>
    <row r="84" spans="3:24" x14ac:dyDescent="0.45">
      <c r="C84" s="200"/>
      <c r="D84" s="201"/>
      <c r="E84" s="198"/>
      <c r="F84" s="198"/>
      <c r="G84" s="202"/>
      <c r="H84" s="202"/>
      <c r="I84" s="198"/>
      <c r="J84" s="215"/>
      <c r="K84" s="198"/>
      <c r="L84" s="202"/>
      <c r="M84" s="202"/>
      <c r="N84" s="198"/>
      <c r="O84" s="198"/>
      <c r="P84" s="201"/>
      <c r="Q84" s="203"/>
      <c r="R84" s="198"/>
      <c r="S84" s="198"/>
      <c r="T84" s="198"/>
      <c r="U84" s="199" t="str">
        <f t="shared" si="1"/>
        <v/>
      </c>
      <c r="V84" s="198"/>
      <c r="W84" s="198" t="str">
        <f>IF(LiveOn,IFERROR(MID(","&amp;$U$1&amp;",",FIND(CHAR(1),SUBSTITUTE(","&amp;$U$1&amp;",",",",CHAR(1),ROWS($W$3:W84)))+1,FIND(CHAR(1),SUBSTITUTE(","&amp;$U$1&amp;",",",",CHAR(1),ROWS($W$3:W84)+1))-FIND(CHAR(1),SUBSTITUTE(","&amp;$U$1&amp;",",",",CHAR(1),ROWS($W$3:W84)))-1),""),"")</f>
        <v/>
      </c>
      <c r="X84" s="198"/>
    </row>
    <row r="85" spans="3:24" x14ac:dyDescent="0.45">
      <c r="C85" s="200"/>
      <c r="D85" s="201"/>
      <c r="E85" s="198"/>
      <c r="F85" s="198"/>
      <c r="G85" s="202"/>
      <c r="H85" s="202"/>
      <c r="I85" s="198"/>
      <c r="J85" s="215"/>
      <c r="K85" s="198"/>
      <c r="L85" s="202"/>
      <c r="M85" s="202"/>
      <c r="N85" s="198"/>
      <c r="O85" s="198"/>
      <c r="P85" s="201"/>
      <c r="Q85" s="203"/>
      <c r="R85" s="198"/>
      <c r="S85" s="198"/>
      <c r="T85" s="198"/>
      <c r="U85" s="199" t="str">
        <f t="shared" si="1"/>
        <v/>
      </c>
      <c r="V85" s="198"/>
      <c r="W85" s="198" t="str">
        <f>IF(LiveOn,IFERROR(MID(","&amp;$U$1&amp;",",FIND(CHAR(1),SUBSTITUTE(","&amp;$U$1&amp;",",",",CHAR(1),ROWS($W$3:W85)))+1,FIND(CHAR(1),SUBSTITUTE(","&amp;$U$1&amp;",",",",CHAR(1),ROWS($W$3:W85)+1))-FIND(CHAR(1),SUBSTITUTE(","&amp;$U$1&amp;",",",",CHAR(1),ROWS($W$3:W85)))-1),""),"")</f>
        <v/>
      </c>
      <c r="X85" s="198"/>
    </row>
    <row r="86" spans="3:24" x14ac:dyDescent="0.45">
      <c r="C86" s="200"/>
      <c r="D86" s="201"/>
      <c r="E86" s="198"/>
      <c r="F86" s="198"/>
      <c r="G86" s="202"/>
      <c r="H86" s="202"/>
      <c r="I86" s="198"/>
      <c r="J86" s="215"/>
      <c r="K86" s="198"/>
      <c r="L86" s="202"/>
      <c r="M86" s="202"/>
      <c r="N86" s="198"/>
      <c r="O86" s="198"/>
      <c r="P86" s="201"/>
      <c r="Q86" s="203"/>
      <c r="R86" s="198"/>
      <c r="S86" s="198"/>
      <c r="T86" s="198"/>
      <c r="U86" s="199" t="str">
        <f t="shared" si="1"/>
        <v/>
      </c>
      <c r="V86" s="198"/>
      <c r="W86" s="198" t="str">
        <f>IF(LiveOn,IFERROR(MID(","&amp;$U$1&amp;",",FIND(CHAR(1),SUBSTITUTE(","&amp;$U$1&amp;",",",",CHAR(1),ROWS($W$3:W86)))+1,FIND(CHAR(1),SUBSTITUTE(","&amp;$U$1&amp;",",",",CHAR(1),ROWS($W$3:W86)+1))-FIND(CHAR(1),SUBSTITUTE(","&amp;$U$1&amp;",",",",CHAR(1),ROWS($W$3:W86)))-1),""),"")</f>
        <v/>
      </c>
      <c r="X86" s="198"/>
    </row>
    <row r="87" spans="3:24" x14ac:dyDescent="0.45">
      <c r="C87" s="200"/>
      <c r="D87" s="201"/>
      <c r="E87" s="198"/>
      <c r="F87" s="198"/>
      <c r="G87" s="202"/>
      <c r="H87" s="202"/>
      <c r="I87" s="198"/>
      <c r="J87" s="215"/>
      <c r="K87" s="198"/>
      <c r="L87" s="202"/>
      <c r="M87" s="202"/>
      <c r="N87" s="198"/>
      <c r="O87" s="198"/>
      <c r="P87" s="201"/>
      <c r="Q87" s="203"/>
      <c r="R87" s="198"/>
      <c r="S87" s="198"/>
      <c r="T87" s="198"/>
      <c r="U87" s="199" t="str">
        <f t="shared" si="1"/>
        <v/>
      </c>
      <c r="V87" s="198"/>
      <c r="W87" s="198" t="str">
        <f>IF(LiveOn,IFERROR(MID(","&amp;$U$1&amp;",",FIND(CHAR(1),SUBSTITUTE(","&amp;$U$1&amp;",",",",CHAR(1),ROWS($W$3:W87)))+1,FIND(CHAR(1),SUBSTITUTE(","&amp;$U$1&amp;",",",",CHAR(1),ROWS($W$3:W87)+1))-FIND(CHAR(1),SUBSTITUTE(","&amp;$U$1&amp;",",",",CHAR(1),ROWS($W$3:W87)))-1),""),"")</f>
        <v/>
      </c>
      <c r="X87" s="198"/>
    </row>
    <row r="88" spans="3:24" x14ac:dyDescent="0.45">
      <c r="C88" s="200"/>
      <c r="D88" s="201"/>
      <c r="E88" s="198"/>
      <c r="F88" s="198"/>
      <c r="G88" s="202"/>
      <c r="H88" s="202"/>
      <c r="I88" s="198"/>
      <c r="J88" s="215"/>
      <c r="K88" s="198"/>
      <c r="L88" s="202"/>
      <c r="M88" s="202"/>
      <c r="N88" s="198"/>
      <c r="O88" s="198"/>
      <c r="P88" s="201"/>
      <c r="Q88" s="203"/>
      <c r="R88" s="198"/>
      <c r="S88" s="198"/>
      <c r="T88" s="198"/>
      <c r="U88" s="199" t="str">
        <f t="shared" si="1"/>
        <v/>
      </c>
      <c r="V88" s="198"/>
      <c r="W88" s="198" t="str">
        <f>IF(LiveOn,IFERROR(MID(","&amp;$U$1&amp;",",FIND(CHAR(1),SUBSTITUTE(","&amp;$U$1&amp;",",",",CHAR(1),ROWS($W$3:W88)))+1,FIND(CHAR(1),SUBSTITUTE(","&amp;$U$1&amp;",",",",CHAR(1),ROWS($W$3:W88)+1))-FIND(CHAR(1),SUBSTITUTE(","&amp;$U$1&amp;",",",",CHAR(1),ROWS($W$3:W88)))-1),""),"")</f>
        <v/>
      </c>
      <c r="X88" s="198"/>
    </row>
    <row r="89" spans="3:24" x14ac:dyDescent="0.45">
      <c r="C89" s="200"/>
      <c r="D89" s="201"/>
      <c r="E89" s="198"/>
      <c r="F89" s="198"/>
      <c r="G89" s="202"/>
      <c r="H89" s="202"/>
      <c r="I89" s="198"/>
      <c r="J89" s="215"/>
      <c r="K89" s="198"/>
      <c r="L89" s="202"/>
      <c r="M89" s="202"/>
      <c r="N89" s="198"/>
      <c r="O89" s="198"/>
      <c r="P89" s="201"/>
      <c r="Q89" s="203"/>
      <c r="R89" s="198"/>
      <c r="S89" s="198"/>
      <c r="T89" s="198"/>
      <c r="U89" s="199" t="str">
        <f t="shared" si="1"/>
        <v/>
      </c>
      <c r="V89" s="198"/>
      <c r="W89" s="198" t="str">
        <f>IF(LiveOn,IFERROR(MID(","&amp;$U$1&amp;",",FIND(CHAR(1),SUBSTITUTE(","&amp;$U$1&amp;",",",",CHAR(1),ROWS($W$3:W89)))+1,FIND(CHAR(1),SUBSTITUTE(","&amp;$U$1&amp;",",",",CHAR(1),ROWS($W$3:W89)+1))-FIND(CHAR(1),SUBSTITUTE(","&amp;$U$1&amp;",",",",CHAR(1),ROWS($W$3:W89)))-1),""),"")</f>
        <v/>
      </c>
      <c r="X89" s="198"/>
    </row>
    <row r="90" spans="3:24" x14ac:dyDescent="0.45">
      <c r="C90" s="200"/>
      <c r="D90" s="201"/>
      <c r="E90" s="198"/>
      <c r="F90" s="198"/>
      <c r="G90" s="202"/>
      <c r="H90" s="202"/>
      <c r="I90" s="198"/>
      <c r="J90" s="215"/>
      <c r="K90" s="198"/>
      <c r="L90" s="202"/>
      <c r="M90" s="202"/>
      <c r="N90" s="198"/>
      <c r="O90" s="198"/>
      <c r="P90" s="201"/>
      <c r="Q90" s="203"/>
      <c r="R90" s="198"/>
      <c r="S90" s="198"/>
      <c r="T90" s="198"/>
      <c r="U90" s="199" t="str">
        <f t="shared" si="1"/>
        <v/>
      </c>
      <c r="V90" s="198"/>
      <c r="W90" s="198" t="str">
        <f>IF(LiveOn,IFERROR(MID(","&amp;$U$1&amp;",",FIND(CHAR(1),SUBSTITUTE(","&amp;$U$1&amp;",",",",CHAR(1),ROWS($W$3:W90)))+1,FIND(CHAR(1),SUBSTITUTE(","&amp;$U$1&amp;",",",",CHAR(1),ROWS($W$3:W90)+1))-FIND(CHAR(1),SUBSTITUTE(","&amp;$U$1&amp;",",",",CHAR(1),ROWS($W$3:W90)))-1),""),"")</f>
        <v/>
      </c>
      <c r="X90" s="198"/>
    </row>
    <row r="91" spans="3:24" x14ac:dyDescent="0.45">
      <c r="C91" s="200"/>
      <c r="D91" s="201"/>
      <c r="E91" s="198"/>
      <c r="F91" s="198"/>
      <c r="G91" s="202"/>
      <c r="H91" s="202"/>
      <c r="I91" s="198"/>
      <c r="J91" s="215"/>
      <c r="K91" s="198"/>
      <c r="L91" s="202"/>
      <c r="M91" s="202"/>
      <c r="N91" s="198"/>
      <c r="O91" s="198"/>
      <c r="P91" s="201"/>
      <c r="Q91" s="203"/>
      <c r="R91" s="198"/>
      <c r="S91" s="198"/>
      <c r="T91" s="198"/>
      <c r="U91" s="199" t="str">
        <f t="shared" si="1"/>
        <v/>
      </c>
      <c r="V91" s="198"/>
      <c r="W91" s="198" t="str">
        <f>IF(LiveOn,IFERROR(MID(","&amp;$U$1&amp;",",FIND(CHAR(1),SUBSTITUTE(","&amp;$U$1&amp;",",",",CHAR(1),ROWS($W$3:W91)))+1,FIND(CHAR(1),SUBSTITUTE(","&amp;$U$1&amp;",",",",CHAR(1),ROWS($W$3:W91)+1))-FIND(CHAR(1),SUBSTITUTE(","&amp;$U$1&amp;",",",",CHAR(1),ROWS($W$3:W91)))-1),""),"")</f>
        <v/>
      </c>
      <c r="X91" s="198"/>
    </row>
    <row r="92" spans="3:24" x14ac:dyDescent="0.45">
      <c r="C92" s="200"/>
      <c r="D92" s="201"/>
      <c r="E92" s="198"/>
      <c r="F92" s="198"/>
      <c r="G92" s="202"/>
      <c r="H92" s="202"/>
      <c r="I92" s="198"/>
      <c r="J92" s="215"/>
      <c r="K92" s="198"/>
      <c r="L92" s="202"/>
      <c r="M92" s="202"/>
      <c r="N92" s="198"/>
      <c r="O92" s="198"/>
      <c r="P92" s="201"/>
      <c r="Q92" s="203"/>
      <c r="R92" s="198"/>
      <c r="S92" s="198"/>
      <c r="T92" s="198"/>
      <c r="U92" s="199" t="str">
        <f t="shared" si="1"/>
        <v/>
      </c>
      <c r="V92" s="198"/>
      <c r="W92" s="198" t="str">
        <f>IF(LiveOn,IFERROR(MID(","&amp;$U$1&amp;",",FIND(CHAR(1),SUBSTITUTE(","&amp;$U$1&amp;",",",",CHAR(1),ROWS($W$3:W92)))+1,FIND(CHAR(1),SUBSTITUTE(","&amp;$U$1&amp;",",",",CHAR(1),ROWS($W$3:W92)+1))-FIND(CHAR(1),SUBSTITUTE(","&amp;$U$1&amp;",",",",CHAR(1),ROWS($W$3:W92)))-1),""),"")</f>
        <v/>
      </c>
      <c r="X92" s="198"/>
    </row>
    <row r="93" spans="3:24" x14ac:dyDescent="0.45">
      <c r="C93" s="200"/>
      <c r="D93" s="201"/>
      <c r="E93" s="198"/>
      <c r="F93" s="198"/>
      <c r="G93" s="202"/>
      <c r="H93" s="202"/>
      <c r="I93" s="198"/>
      <c r="J93" s="215"/>
      <c r="K93" s="198"/>
      <c r="L93" s="202"/>
      <c r="M93" s="202"/>
      <c r="N93" s="198"/>
      <c r="O93" s="198"/>
      <c r="P93" s="201"/>
      <c r="Q93" s="203"/>
      <c r="R93" s="198"/>
      <c r="S93" s="198"/>
      <c r="T93" s="198"/>
      <c r="U93" s="199" t="str">
        <f t="shared" si="1"/>
        <v/>
      </c>
      <c r="V93" s="198"/>
      <c r="W93" s="198" t="str">
        <f>IF(LiveOn,IFERROR(MID(","&amp;$U$1&amp;",",FIND(CHAR(1),SUBSTITUTE(","&amp;$U$1&amp;",",",",CHAR(1),ROWS($W$3:W93)))+1,FIND(CHAR(1),SUBSTITUTE(","&amp;$U$1&amp;",",",",CHAR(1),ROWS($W$3:W93)+1))-FIND(CHAR(1),SUBSTITUTE(","&amp;$U$1&amp;",",",",CHAR(1),ROWS($W$3:W93)))-1),""),"")</f>
        <v/>
      </c>
      <c r="X93" s="198"/>
    </row>
    <row r="94" spans="3:24" x14ac:dyDescent="0.45">
      <c r="C94" s="200"/>
      <c r="D94" s="201"/>
      <c r="E94" s="198"/>
      <c r="F94" s="198"/>
      <c r="G94" s="202"/>
      <c r="H94" s="202"/>
      <c r="I94" s="198"/>
      <c r="J94" s="215"/>
      <c r="K94" s="198"/>
      <c r="L94" s="202"/>
      <c r="M94" s="202"/>
      <c r="N94" s="198"/>
      <c r="O94" s="198"/>
      <c r="P94" s="201"/>
      <c r="Q94" s="203"/>
      <c r="R94" s="198"/>
      <c r="S94" s="198"/>
      <c r="T94" s="198"/>
      <c r="U94" s="199" t="str">
        <f t="shared" si="1"/>
        <v/>
      </c>
      <c r="V94" s="198"/>
      <c r="W94" s="198" t="str">
        <f>IF(LiveOn,IFERROR(MID(","&amp;$U$1&amp;",",FIND(CHAR(1),SUBSTITUTE(","&amp;$U$1&amp;",",",",CHAR(1),ROWS($W$3:W94)))+1,FIND(CHAR(1),SUBSTITUTE(","&amp;$U$1&amp;",",",",CHAR(1),ROWS($W$3:W94)+1))-FIND(CHAR(1),SUBSTITUTE(","&amp;$U$1&amp;",",",",CHAR(1),ROWS($W$3:W94)))-1),""),"")</f>
        <v/>
      </c>
      <c r="X94" s="198"/>
    </row>
    <row r="95" spans="3:24" x14ac:dyDescent="0.45">
      <c r="C95" s="200"/>
      <c r="D95" s="201"/>
      <c r="E95" s="198"/>
      <c r="F95" s="198"/>
      <c r="G95" s="202"/>
      <c r="H95" s="202"/>
      <c r="I95" s="198"/>
      <c r="J95" s="215"/>
      <c r="K95" s="198"/>
      <c r="L95" s="202"/>
      <c r="M95" s="202"/>
      <c r="N95" s="198"/>
      <c r="O95" s="198"/>
      <c r="P95" s="201"/>
      <c r="Q95" s="203"/>
      <c r="R95" s="198"/>
      <c r="S95" s="198"/>
      <c r="T95" s="198"/>
      <c r="U95" s="199" t="str">
        <f t="shared" si="1"/>
        <v/>
      </c>
      <c r="V95" s="198"/>
      <c r="W95" s="198" t="str">
        <f>IF(LiveOn,IFERROR(MID(","&amp;$U$1&amp;",",FIND(CHAR(1),SUBSTITUTE(","&amp;$U$1&amp;",",",",CHAR(1),ROWS($W$3:W95)))+1,FIND(CHAR(1),SUBSTITUTE(","&amp;$U$1&amp;",",",",CHAR(1),ROWS($W$3:W95)+1))-FIND(CHAR(1),SUBSTITUTE(","&amp;$U$1&amp;",",",",CHAR(1),ROWS($W$3:W95)))-1),""),"")</f>
        <v/>
      </c>
      <c r="X95" s="198"/>
    </row>
    <row r="96" spans="3:24" x14ac:dyDescent="0.45">
      <c r="C96" s="200"/>
      <c r="D96" s="201"/>
      <c r="E96" s="198"/>
      <c r="F96" s="198"/>
      <c r="G96" s="202"/>
      <c r="H96" s="202"/>
      <c r="I96" s="198"/>
      <c r="J96" s="215"/>
      <c r="K96" s="198"/>
      <c r="L96" s="202"/>
      <c r="M96" s="202"/>
      <c r="N96" s="198"/>
      <c r="O96" s="198"/>
      <c r="P96" s="201"/>
      <c r="Q96" s="203"/>
      <c r="R96" s="198"/>
      <c r="S96" s="198"/>
      <c r="T96" s="198"/>
      <c r="U96" s="199" t="str">
        <f t="shared" si="1"/>
        <v/>
      </c>
      <c r="V96" s="198"/>
      <c r="W96" s="198" t="str">
        <f>IF(LiveOn,IFERROR(MID(","&amp;$U$1&amp;",",FIND(CHAR(1),SUBSTITUTE(","&amp;$U$1&amp;",",",",CHAR(1),ROWS($W$3:W96)))+1,FIND(CHAR(1),SUBSTITUTE(","&amp;$U$1&amp;",",",",CHAR(1),ROWS($W$3:W96)+1))-FIND(CHAR(1),SUBSTITUTE(","&amp;$U$1&amp;",",",",CHAR(1),ROWS($W$3:W96)))-1),""),"")</f>
        <v/>
      </c>
      <c r="X96" s="198"/>
    </row>
    <row r="97" spans="3:24" x14ac:dyDescent="0.45">
      <c r="C97" s="200"/>
      <c r="D97" s="201"/>
      <c r="E97" s="198"/>
      <c r="F97" s="198"/>
      <c r="G97" s="202"/>
      <c r="H97" s="202"/>
      <c r="I97" s="198"/>
      <c r="J97" s="215"/>
      <c r="K97" s="198"/>
      <c r="L97" s="202"/>
      <c r="M97" s="202"/>
      <c r="N97" s="198"/>
      <c r="O97" s="198"/>
      <c r="P97" s="201"/>
      <c r="Q97" s="203"/>
      <c r="R97" s="198"/>
      <c r="S97" s="198"/>
      <c r="T97" s="198"/>
      <c r="U97" s="199" t="str">
        <f t="shared" si="1"/>
        <v/>
      </c>
      <c r="V97" s="198"/>
      <c r="W97" s="198" t="str">
        <f>IF(LiveOn,IFERROR(MID(","&amp;$U$1&amp;",",FIND(CHAR(1),SUBSTITUTE(","&amp;$U$1&amp;",",",",CHAR(1),ROWS($W$3:W97)))+1,FIND(CHAR(1),SUBSTITUTE(","&amp;$U$1&amp;",",",",CHAR(1),ROWS($W$3:W97)+1))-FIND(CHAR(1),SUBSTITUTE(","&amp;$U$1&amp;",",",",CHAR(1),ROWS($W$3:W97)))-1),""),"")</f>
        <v/>
      </c>
      <c r="X97" s="198"/>
    </row>
    <row r="98" spans="3:24" x14ac:dyDescent="0.45">
      <c r="C98" s="200"/>
      <c r="D98" s="201"/>
      <c r="E98" s="198"/>
      <c r="F98" s="198"/>
      <c r="G98" s="202"/>
      <c r="H98" s="202"/>
      <c r="I98" s="198"/>
      <c r="J98" s="215"/>
      <c r="K98" s="198"/>
      <c r="L98" s="202"/>
      <c r="M98" s="202"/>
      <c r="N98" s="198"/>
      <c r="O98" s="198"/>
      <c r="P98" s="201"/>
      <c r="Q98" s="203"/>
      <c r="R98" s="198"/>
      <c r="S98" s="198"/>
      <c r="T98" s="198"/>
      <c r="U98" s="199" t="str">
        <f t="shared" si="1"/>
        <v/>
      </c>
      <c r="V98" s="198"/>
      <c r="W98" s="198" t="str">
        <f>IF(LiveOn,IFERROR(MID(","&amp;$U$1&amp;",",FIND(CHAR(1),SUBSTITUTE(","&amp;$U$1&amp;",",",",CHAR(1),ROWS($W$3:W98)))+1,FIND(CHAR(1),SUBSTITUTE(","&amp;$U$1&amp;",",",",CHAR(1),ROWS($W$3:W98)+1))-FIND(CHAR(1),SUBSTITUTE(","&amp;$U$1&amp;",",",",CHAR(1),ROWS($W$3:W98)))-1),""),"")</f>
        <v/>
      </c>
      <c r="X98" s="198"/>
    </row>
    <row r="99" spans="3:24" x14ac:dyDescent="0.45">
      <c r="C99" s="200"/>
      <c r="D99" s="201"/>
      <c r="E99" s="198"/>
      <c r="F99" s="198"/>
      <c r="G99" s="202"/>
      <c r="H99" s="202"/>
      <c r="I99" s="198"/>
      <c r="J99" s="215"/>
      <c r="K99" s="198"/>
      <c r="L99" s="202"/>
      <c r="M99" s="202"/>
      <c r="N99" s="198"/>
      <c r="O99" s="198"/>
      <c r="P99" s="201"/>
      <c r="Q99" s="203"/>
      <c r="R99" s="198"/>
      <c r="S99" s="198"/>
      <c r="T99" s="198"/>
      <c r="U99" s="199" t="str">
        <f t="shared" si="1"/>
        <v/>
      </c>
      <c r="V99" s="198"/>
      <c r="W99" s="198" t="str">
        <f>IF(LiveOn,IFERROR(MID(","&amp;$U$1&amp;",",FIND(CHAR(1),SUBSTITUTE(","&amp;$U$1&amp;",",",",CHAR(1),ROWS($W$3:W99)))+1,FIND(CHAR(1),SUBSTITUTE(","&amp;$U$1&amp;",",",",CHAR(1),ROWS($W$3:W99)+1))-FIND(CHAR(1),SUBSTITUTE(","&amp;$U$1&amp;",",",",CHAR(1),ROWS($W$3:W99)))-1),""),"")</f>
        <v/>
      </c>
      <c r="X99" s="198"/>
    </row>
    <row r="100" spans="3:24" x14ac:dyDescent="0.45">
      <c r="C100" s="200"/>
      <c r="D100" s="201"/>
      <c r="E100" s="198"/>
      <c r="F100" s="198"/>
      <c r="G100" s="202"/>
      <c r="H100" s="202"/>
      <c r="I100" s="198"/>
      <c r="J100" s="215"/>
      <c r="K100" s="198"/>
      <c r="L100" s="202"/>
      <c r="M100" s="202"/>
      <c r="N100" s="198"/>
      <c r="O100" s="198"/>
      <c r="P100" s="201"/>
      <c r="Q100" s="203"/>
      <c r="R100" s="198"/>
      <c r="S100" s="198"/>
      <c r="T100" s="198"/>
      <c r="U100" s="199" t="str">
        <f t="shared" si="1"/>
        <v/>
      </c>
      <c r="V100" s="198"/>
      <c r="W100" s="198" t="str">
        <f>IF(LiveOn,IFERROR(MID(","&amp;$U$1&amp;",",FIND(CHAR(1),SUBSTITUTE(","&amp;$U$1&amp;",",",",CHAR(1),ROWS($W$3:W100)))+1,FIND(CHAR(1),SUBSTITUTE(","&amp;$U$1&amp;",",",",CHAR(1),ROWS($W$3:W100)+1))-FIND(CHAR(1),SUBSTITUTE(","&amp;$U$1&amp;",",",",CHAR(1),ROWS($W$3:W100)))-1),""),"")</f>
        <v/>
      </c>
      <c r="X100" s="198"/>
    </row>
    <row r="101" spans="3:24" x14ac:dyDescent="0.45">
      <c r="C101" s="200"/>
      <c r="D101" s="201"/>
      <c r="E101" s="198"/>
      <c r="F101" s="198"/>
      <c r="G101" s="202"/>
      <c r="H101" s="202"/>
      <c r="I101" s="198"/>
      <c r="J101" s="215"/>
      <c r="K101" s="198"/>
      <c r="L101" s="202"/>
      <c r="M101" s="202"/>
      <c r="N101" s="198"/>
      <c r="O101" s="198"/>
      <c r="P101" s="201"/>
      <c r="Q101" s="203"/>
      <c r="R101" s="198"/>
      <c r="S101" s="198"/>
      <c r="T101" s="198"/>
      <c r="U101" s="199" t="str">
        <f t="shared" si="1"/>
        <v/>
      </c>
      <c r="V101" s="198"/>
      <c r="W101" s="198" t="str">
        <f>IF(LiveOn,IFERROR(MID(","&amp;$U$1&amp;",",FIND(CHAR(1),SUBSTITUTE(","&amp;$U$1&amp;",",",",CHAR(1),ROWS($W$3:W101)))+1,FIND(CHAR(1),SUBSTITUTE(","&amp;$U$1&amp;",",",",CHAR(1),ROWS($W$3:W101)+1))-FIND(CHAR(1),SUBSTITUTE(","&amp;$U$1&amp;",",",",CHAR(1),ROWS($W$3:W101)))-1),""),"")</f>
        <v/>
      </c>
      <c r="X101" s="198"/>
    </row>
    <row r="102" spans="3:24" x14ac:dyDescent="0.45">
      <c r="C102" s="200"/>
      <c r="D102" s="201"/>
      <c r="E102" s="198"/>
      <c r="F102" s="198"/>
      <c r="G102" s="202"/>
      <c r="H102" s="202"/>
      <c r="I102" s="198"/>
      <c r="J102" s="215"/>
      <c r="K102" s="198"/>
      <c r="L102" s="202"/>
      <c r="M102" s="202"/>
      <c r="N102" s="198"/>
      <c r="O102" s="198"/>
      <c r="P102" s="201"/>
      <c r="Q102" s="203"/>
      <c r="R102" s="198"/>
      <c r="S102" s="198"/>
      <c r="T102" s="198"/>
      <c r="U102" s="199" t="str">
        <f t="shared" si="1"/>
        <v/>
      </c>
      <c r="V102" s="198"/>
      <c r="W102" s="198" t="str">
        <f>IF(LiveOn,IFERROR(MID(","&amp;$U$1&amp;",",FIND(CHAR(1),SUBSTITUTE(","&amp;$U$1&amp;",",",",CHAR(1),ROWS($W$3:W102)))+1,FIND(CHAR(1),SUBSTITUTE(","&amp;$U$1&amp;",",",",CHAR(1),ROWS($W$3:W102)+1))-FIND(CHAR(1),SUBSTITUTE(","&amp;$U$1&amp;",",",",CHAR(1),ROWS($W$3:W102)))-1),""),"")</f>
        <v/>
      </c>
      <c r="X102" s="198"/>
    </row>
    <row r="103" spans="3:24" x14ac:dyDescent="0.45">
      <c r="C103" s="200"/>
      <c r="D103" s="201"/>
      <c r="E103" s="198"/>
      <c r="F103" s="198"/>
      <c r="G103" s="202"/>
      <c r="H103" s="202"/>
      <c r="I103" s="198"/>
      <c r="J103" s="215"/>
      <c r="K103" s="198"/>
      <c r="L103" s="202"/>
      <c r="M103" s="202"/>
      <c r="N103" s="198"/>
      <c r="O103" s="198"/>
      <c r="P103" s="201"/>
      <c r="Q103" s="203"/>
      <c r="R103" s="198"/>
      <c r="S103" s="198"/>
      <c r="T103" s="198"/>
      <c r="U103" s="199" t="str">
        <f t="shared" si="1"/>
        <v/>
      </c>
      <c r="V103" s="198"/>
      <c r="W103" s="198" t="str">
        <f>IF(LiveOn,IFERROR(MID(","&amp;$U$1&amp;",",FIND(CHAR(1),SUBSTITUTE(","&amp;$U$1&amp;",",",",CHAR(1),ROWS($W$3:W103)))+1,FIND(CHAR(1),SUBSTITUTE(","&amp;$U$1&amp;",",",",CHAR(1),ROWS($W$3:W103)+1))-FIND(CHAR(1),SUBSTITUTE(","&amp;$U$1&amp;",",",",CHAR(1),ROWS($W$3:W103)))-1),""),"")</f>
        <v/>
      </c>
      <c r="X103" s="198"/>
    </row>
    <row r="104" spans="3:24" x14ac:dyDescent="0.45">
      <c r="C104" s="200"/>
      <c r="D104" s="201"/>
      <c r="E104" s="198"/>
      <c r="F104" s="198"/>
      <c r="G104" s="202"/>
      <c r="H104" s="202"/>
      <c r="I104" s="198"/>
      <c r="J104" s="215"/>
      <c r="K104" s="198"/>
      <c r="L104" s="202"/>
      <c r="M104" s="202"/>
      <c r="N104" s="198"/>
      <c r="O104" s="198"/>
      <c r="P104" s="201"/>
      <c r="Q104" s="203"/>
      <c r="R104" s="198"/>
      <c r="S104" s="198"/>
      <c r="T104" s="198"/>
      <c r="U104" s="199" t="str">
        <f t="shared" si="1"/>
        <v/>
      </c>
      <c r="V104" s="198"/>
      <c r="W104" s="198" t="str">
        <f>IF(LiveOn,IFERROR(MID(","&amp;$U$1&amp;",",FIND(CHAR(1),SUBSTITUTE(","&amp;$U$1&amp;",",",",CHAR(1),ROWS($W$3:W104)))+1,FIND(CHAR(1),SUBSTITUTE(","&amp;$U$1&amp;",",",",CHAR(1),ROWS($W$3:W104)+1))-FIND(CHAR(1),SUBSTITUTE(","&amp;$U$1&amp;",",",",CHAR(1),ROWS($W$3:W104)))-1),""),"")</f>
        <v/>
      </c>
      <c r="X104" s="198"/>
    </row>
    <row r="105" spans="3:24" x14ac:dyDescent="0.45">
      <c r="C105" s="200"/>
      <c r="D105" s="201"/>
      <c r="E105" s="198"/>
      <c r="F105" s="198"/>
      <c r="G105" s="202"/>
      <c r="H105" s="202"/>
      <c r="I105" s="198"/>
      <c r="J105" s="215"/>
      <c r="K105" s="198"/>
      <c r="L105" s="202"/>
      <c r="M105" s="202"/>
      <c r="N105" s="198"/>
      <c r="O105" s="198"/>
      <c r="P105" s="201"/>
      <c r="Q105" s="203"/>
      <c r="R105" s="198"/>
      <c r="S105" s="198"/>
      <c r="T105" s="198"/>
      <c r="U105" s="199" t="str">
        <f t="shared" si="1"/>
        <v/>
      </c>
      <c r="V105" s="198"/>
      <c r="W105" s="198" t="str">
        <f>IF(LiveOn,IFERROR(MID(","&amp;$U$1&amp;",",FIND(CHAR(1),SUBSTITUTE(","&amp;$U$1&amp;",",",",CHAR(1),ROWS($W$3:W105)))+1,FIND(CHAR(1),SUBSTITUTE(","&amp;$U$1&amp;",",",",CHAR(1),ROWS($W$3:W105)+1))-FIND(CHAR(1),SUBSTITUTE(","&amp;$U$1&amp;",",",",CHAR(1),ROWS($W$3:W105)))-1),""),"")</f>
        <v/>
      </c>
      <c r="X105" s="198"/>
    </row>
    <row r="106" spans="3:24" x14ac:dyDescent="0.45">
      <c r="C106" s="200"/>
      <c r="D106" s="201"/>
      <c r="E106" s="198"/>
      <c r="F106" s="198"/>
      <c r="G106" s="202"/>
      <c r="H106" s="202"/>
      <c r="I106" s="198"/>
      <c r="J106" s="215"/>
      <c r="K106" s="198"/>
      <c r="L106" s="202"/>
      <c r="M106" s="202"/>
      <c r="N106" s="198"/>
      <c r="O106" s="198"/>
      <c r="P106" s="201"/>
      <c r="Q106" s="203"/>
      <c r="R106" s="198"/>
      <c r="S106" s="198"/>
      <c r="T106" s="198"/>
      <c r="U106" s="199" t="str">
        <f t="shared" si="1"/>
        <v/>
      </c>
      <c r="V106" s="198"/>
      <c r="W106" s="198" t="str">
        <f>IF(LiveOn,IFERROR(MID(","&amp;$U$1&amp;",",FIND(CHAR(1),SUBSTITUTE(","&amp;$U$1&amp;",",",",CHAR(1),ROWS($W$3:W106)))+1,FIND(CHAR(1),SUBSTITUTE(","&amp;$U$1&amp;",",",",CHAR(1),ROWS($W$3:W106)+1))-FIND(CHAR(1),SUBSTITUTE(","&amp;$U$1&amp;",",",",CHAR(1),ROWS($W$3:W106)))-1),""),"")</f>
        <v/>
      </c>
      <c r="X106" s="198"/>
    </row>
    <row r="107" spans="3:24" x14ac:dyDescent="0.45">
      <c r="C107" s="200"/>
      <c r="D107" s="201"/>
      <c r="E107" s="198"/>
      <c r="F107" s="198"/>
      <c r="G107" s="202"/>
      <c r="H107" s="202"/>
      <c r="I107" s="198"/>
      <c r="J107" s="215"/>
      <c r="K107" s="198"/>
      <c r="L107" s="202"/>
      <c r="M107" s="202"/>
      <c r="N107" s="198"/>
      <c r="O107" s="198"/>
      <c r="P107" s="201"/>
      <c r="Q107" s="203"/>
      <c r="R107" s="198"/>
      <c r="S107" s="198"/>
      <c r="T107" s="198"/>
      <c r="U107" s="199" t="str">
        <f t="shared" si="1"/>
        <v/>
      </c>
      <c r="V107" s="198"/>
      <c r="W107" s="198" t="str">
        <f>IF(LiveOn,IFERROR(MID(","&amp;$U$1&amp;",",FIND(CHAR(1),SUBSTITUTE(","&amp;$U$1&amp;",",",",CHAR(1),ROWS($W$3:W107)))+1,FIND(CHAR(1),SUBSTITUTE(","&amp;$U$1&amp;",",",",CHAR(1),ROWS($W$3:W107)+1))-FIND(CHAR(1),SUBSTITUTE(","&amp;$U$1&amp;",",",",CHAR(1),ROWS($W$3:W107)))-1),""),"")</f>
        <v/>
      </c>
      <c r="X107" s="198"/>
    </row>
    <row r="108" spans="3:24" x14ac:dyDescent="0.45">
      <c r="C108" s="200"/>
      <c r="D108" s="201"/>
      <c r="E108" s="198"/>
      <c r="F108" s="198"/>
      <c r="G108" s="202"/>
      <c r="H108" s="202"/>
      <c r="I108" s="198"/>
      <c r="J108" s="215"/>
      <c r="K108" s="198"/>
      <c r="L108" s="202"/>
      <c r="M108" s="202"/>
      <c r="N108" s="198"/>
      <c r="O108" s="198"/>
      <c r="P108" s="201"/>
      <c r="Q108" s="203"/>
      <c r="R108" s="198"/>
      <c r="S108" s="198"/>
      <c r="T108" s="198"/>
      <c r="U108" s="199" t="str">
        <f t="shared" si="1"/>
        <v/>
      </c>
      <c r="V108" s="198"/>
      <c r="W108" s="198" t="str">
        <f>IF(LiveOn,IFERROR(MID(","&amp;$U$1&amp;",",FIND(CHAR(1),SUBSTITUTE(","&amp;$U$1&amp;",",",",CHAR(1),ROWS($W$3:W108)))+1,FIND(CHAR(1),SUBSTITUTE(","&amp;$U$1&amp;",",",",CHAR(1),ROWS($W$3:W108)+1))-FIND(CHAR(1),SUBSTITUTE(","&amp;$U$1&amp;",",",",CHAR(1),ROWS($W$3:W108)))-1),""),"")</f>
        <v/>
      </c>
      <c r="X108" s="198"/>
    </row>
    <row r="109" spans="3:24" x14ac:dyDescent="0.45">
      <c r="C109" s="200"/>
      <c r="D109" s="201"/>
      <c r="E109" s="198"/>
      <c r="F109" s="198"/>
      <c r="G109" s="202"/>
      <c r="H109" s="202"/>
      <c r="I109" s="198"/>
      <c r="J109" s="215"/>
      <c r="K109" s="198"/>
      <c r="L109" s="202"/>
      <c r="M109" s="202"/>
      <c r="N109" s="198"/>
      <c r="O109" s="198"/>
      <c r="P109" s="201"/>
      <c r="Q109" s="203"/>
      <c r="R109" s="198"/>
      <c r="S109" s="198"/>
      <c r="T109" s="198"/>
      <c r="U109" s="199" t="str">
        <f t="shared" si="1"/>
        <v/>
      </c>
      <c r="V109" s="198"/>
      <c r="W109" s="198" t="str">
        <f>IF(LiveOn,IFERROR(MID(","&amp;$U$1&amp;",",FIND(CHAR(1),SUBSTITUTE(","&amp;$U$1&amp;",",",",CHAR(1),ROWS($W$3:W109)))+1,FIND(CHAR(1),SUBSTITUTE(","&amp;$U$1&amp;",",",",CHAR(1),ROWS($W$3:W109)+1))-FIND(CHAR(1),SUBSTITUTE(","&amp;$U$1&amp;",",",",CHAR(1),ROWS($W$3:W109)))-1),""),"")</f>
        <v/>
      </c>
      <c r="X109" s="198"/>
    </row>
    <row r="110" spans="3:24" x14ac:dyDescent="0.45">
      <c r="C110" s="200"/>
      <c r="D110" s="201"/>
      <c r="E110" s="198"/>
      <c r="F110" s="198"/>
      <c r="G110" s="202"/>
      <c r="H110" s="202"/>
      <c r="I110" s="198"/>
      <c r="J110" s="215"/>
      <c r="K110" s="198"/>
      <c r="L110" s="202"/>
      <c r="M110" s="202"/>
      <c r="N110" s="198"/>
      <c r="O110" s="198"/>
      <c r="P110" s="201"/>
      <c r="Q110" s="203"/>
      <c r="R110" s="198"/>
      <c r="S110" s="198"/>
      <c r="T110" s="198"/>
      <c r="U110" s="199" t="str">
        <f t="shared" si="1"/>
        <v/>
      </c>
      <c r="V110" s="198"/>
      <c r="W110" s="198" t="str">
        <f>IF(LiveOn,IFERROR(MID(","&amp;$U$1&amp;",",FIND(CHAR(1),SUBSTITUTE(","&amp;$U$1&amp;",",",",CHAR(1),ROWS($W$3:W110)))+1,FIND(CHAR(1),SUBSTITUTE(","&amp;$U$1&amp;",",",",CHAR(1),ROWS($W$3:W110)+1))-FIND(CHAR(1),SUBSTITUTE(","&amp;$U$1&amp;",",",",CHAR(1),ROWS($W$3:W110)))-1),""),"")</f>
        <v/>
      </c>
      <c r="X110" s="198"/>
    </row>
    <row r="111" spans="3:24" x14ac:dyDescent="0.45">
      <c r="C111" s="200"/>
      <c r="D111" s="201"/>
      <c r="E111" s="198"/>
      <c r="F111" s="198"/>
      <c r="G111" s="202"/>
      <c r="H111" s="202"/>
      <c r="I111" s="198"/>
      <c r="J111" s="215"/>
      <c r="K111" s="198"/>
      <c r="L111" s="202"/>
      <c r="M111" s="202"/>
      <c r="N111" s="198"/>
      <c r="O111" s="198"/>
      <c r="P111" s="201"/>
      <c r="Q111" s="203"/>
      <c r="R111" s="198"/>
      <c r="S111" s="198"/>
      <c r="T111" s="198"/>
      <c r="U111" s="199" t="str">
        <f t="shared" si="1"/>
        <v/>
      </c>
      <c r="V111" s="198"/>
      <c r="W111" s="198" t="str">
        <f>IF(LiveOn,IFERROR(MID(","&amp;$U$1&amp;",",FIND(CHAR(1),SUBSTITUTE(","&amp;$U$1&amp;",",",",CHAR(1),ROWS($W$3:W111)))+1,FIND(CHAR(1),SUBSTITUTE(","&amp;$U$1&amp;",",",",CHAR(1),ROWS($W$3:W111)+1))-FIND(CHAR(1),SUBSTITUTE(","&amp;$U$1&amp;",",",",CHAR(1),ROWS($W$3:W111)))-1),""),"")</f>
        <v/>
      </c>
      <c r="X111" s="198"/>
    </row>
    <row r="112" spans="3:24" x14ac:dyDescent="0.45">
      <c r="C112" s="200"/>
      <c r="D112" s="201"/>
      <c r="E112" s="198"/>
      <c r="F112" s="198"/>
      <c r="G112" s="202"/>
      <c r="H112" s="202"/>
      <c r="I112" s="198"/>
      <c r="J112" s="215"/>
      <c r="K112" s="198"/>
      <c r="L112" s="202"/>
      <c r="M112" s="202"/>
      <c r="N112" s="198"/>
      <c r="O112" s="198"/>
      <c r="P112" s="201"/>
      <c r="Q112" s="203"/>
      <c r="R112" s="198"/>
      <c r="S112" s="198"/>
      <c r="T112" s="198"/>
      <c r="U112" s="199" t="str">
        <f t="shared" si="1"/>
        <v/>
      </c>
      <c r="V112" s="198"/>
      <c r="W112" s="198" t="str">
        <f>IF(LiveOn,IFERROR(MID(","&amp;$U$1&amp;",",FIND(CHAR(1),SUBSTITUTE(","&amp;$U$1&amp;",",",",CHAR(1),ROWS($W$3:W112)))+1,FIND(CHAR(1),SUBSTITUTE(","&amp;$U$1&amp;",",",",CHAR(1),ROWS($W$3:W112)+1))-FIND(CHAR(1),SUBSTITUTE(","&amp;$U$1&amp;",",",",CHAR(1),ROWS($W$3:W112)))-1),""),"")</f>
        <v/>
      </c>
      <c r="X112" s="198"/>
    </row>
    <row r="113" spans="3:24" x14ac:dyDescent="0.45">
      <c r="C113" s="200"/>
      <c r="D113" s="201"/>
      <c r="E113" s="198"/>
      <c r="F113" s="198"/>
      <c r="G113" s="202"/>
      <c r="H113" s="202"/>
      <c r="I113" s="198"/>
      <c r="J113" s="215"/>
      <c r="K113" s="198"/>
      <c r="L113" s="202"/>
      <c r="M113" s="202"/>
      <c r="N113" s="198"/>
      <c r="O113" s="198"/>
      <c r="P113" s="201"/>
      <c r="Q113" s="203"/>
      <c r="R113" s="198"/>
      <c r="S113" s="198"/>
      <c r="T113" s="198"/>
      <c r="U113" s="199" t="str">
        <f t="shared" si="1"/>
        <v/>
      </c>
      <c r="V113" s="198"/>
      <c r="W113" s="198" t="str">
        <f>IF(LiveOn,IFERROR(MID(","&amp;$U$1&amp;",",FIND(CHAR(1),SUBSTITUTE(","&amp;$U$1&amp;",",",",CHAR(1),ROWS($W$3:W113)))+1,FIND(CHAR(1),SUBSTITUTE(","&amp;$U$1&amp;",",",",CHAR(1),ROWS($W$3:W113)+1))-FIND(CHAR(1),SUBSTITUTE(","&amp;$U$1&amp;",",",",CHAR(1),ROWS($W$3:W113)))-1),""),"")</f>
        <v/>
      </c>
      <c r="X113" s="198"/>
    </row>
    <row r="114" spans="3:24" x14ac:dyDescent="0.45">
      <c r="C114" s="200"/>
      <c r="D114" s="201"/>
      <c r="E114" s="198"/>
      <c r="F114" s="198"/>
      <c r="G114" s="202"/>
      <c r="H114" s="202"/>
      <c r="I114" s="198"/>
      <c r="J114" s="215"/>
      <c r="K114" s="198"/>
      <c r="L114" s="202"/>
      <c r="M114" s="202"/>
      <c r="N114" s="198"/>
      <c r="O114" s="198"/>
      <c r="P114" s="201"/>
      <c r="Q114" s="203"/>
      <c r="R114" s="198"/>
      <c r="S114" s="198"/>
      <c r="T114" s="198"/>
      <c r="U114" s="199" t="str">
        <f t="shared" si="1"/>
        <v/>
      </c>
      <c r="V114" s="198"/>
      <c r="W114" s="198" t="str">
        <f>IF(LiveOn,IFERROR(MID(","&amp;$U$1&amp;",",FIND(CHAR(1),SUBSTITUTE(","&amp;$U$1&amp;",",",",CHAR(1),ROWS($W$3:W114)))+1,FIND(CHAR(1),SUBSTITUTE(","&amp;$U$1&amp;",",",",CHAR(1),ROWS($W$3:W114)+1))-FIND(CHAR(1),SUBSTITUTE(","&amp;$U$1&amp;",",",",CHAR(1),ROWS($W$3:W114)))-1),""),"")</f>
        <v/>
      </c>
      <c r="X114" s="198"/>
    </row>
    <row r="115" spans="3:24" x14ac:dyDescent="0.45">
      <c r="C115" s="200"/>
      <c r="D115" s="201"/>
      <c r="E115" s="198"/>
      <c r="F115" s="198"/>
      <c r="G115" s="202"/>
      <c r="H115" s="202"/>
      <c r="I115" s="198"/>
      <c r="J115" s="215"/>
      <c r="K115" s="198"/>
      <c r="L115" s="202"/>
      <c r="M115" s="202"/>
      <c r="N115" s="198"/>
      <c r="O115" s="198"/>
      <c r="P115" s="201"/>
      <c r="Q115" s="203"/>
      <c r="R115" s="198"/>
      <c r="S115" s="198"/>
      <c r="T115" s="198"/>
      <c r="U115" s="199" t="str">
        <f t="shared" si="1"/>
        <v/>
      </c>
      <c r="V115" s="198"/>
      <c r="W115" s="198" t="str">
        <f>IF(LiveOn,IFERROR(MID(","&amp;$U$1&amp;",",FIND(CHAR(1),SUBSTITUTE(","&amp;$U$1&amp;",",",",CHAR(1),ROWS($W$3:W115)))+1,FIND(CHAR(1),SUBSTITUTE(","&amp;$U$1&amp;",",",",CHAR(1),ROWS($W$3:W115)+1))-FIND(CHAR(1),SUBSTITUTE(","&amp;$U$1&amp;",",",",CHAR(1),ROWS($W$3:W115)))-1),""),"")</f>
        <v/>
      </c>
      <c r="X115" s="198"/>
    </row>
    <row r="116" spans="3:24" x14ac:dyDescent="0.45">
      <c r="C116" s="200"/>
      <c r="D116" s="201"/>
      <c r="E116" s="198"/>
      <c r="F116" s="198"/>
      <c r="G116" s="202"/>
      <c r="H116" s="202"/>
      <c r="I116" s="198"/>
      <c r="J116" s="215"/>
      <c r="K116" s="198"/>
      <c r="L116" s="202"/>
      <c r="M116" s="202"/>
      <c r="N116" s="198"/>
      <c r="O116" s="198"/>
      <c r="P116" s="201"/>
      <c r="Q116" s="203"/>
      <c r="R116" s="198"/>
      <c r="S116" s="198"/>
      <c r="T116" s="198"/>
      <c r="U116" s="199" t="str">
        <f t="shared" si="1"/>
        <v/>
      </c>
      <c r="V116" s="198"/>
      <c r="W116" s="198" t="str">
        <f>IF(LiveOn,IFERROR(MID(","&amp;$U$1&amp;",",FIND(CHAR(1),SUBSTITUTE(","&amp;$U$1&amp;",",",",CHAR(1),ROWS($W$3:W116)))+1,FIND(CHAR(1),SUBSTITUTE(","&amp;$U$1&amp;",",",",CHAR(1),ROWS($W$3:W116)+1))-FIND(CHAR(1),SUBSTITUTE(","&amp;$U$1&amp;",",",",CHAR(1),ROWS($W$3:W116)))-1),""),"")</f>
        <v/>
      </c>
      <c r="X116" s="198"/>
    </row>
    <row r="117" spans="3:24" x14ac:dyDescent="0.45">
      <c r="C117" s="200"/>
      <c r="D117" s="201"/>
      <c r="E117" s="198"/>
      <c r="F117" s="198"/>
      <c r="G117" s="202"/>
      <c r="H117" s="202"/>
      <c r="I117" s="198"/>
      <c r="J117" s="215"/>
      <c r="K117" s="198"/>
      <c r="L117" s="202"/>
      <c r="M117" s="202"/>
      <c r="N117" s="198"/>
      <c r="O117" s="198"/>
      <c r="P117" s="201"/>
      <c r="Q117" s="203"/>
      <c r="R117" s="198"/>
      <c r="S117" s="198"/>
      <c r="T117" s="198"/>
      <c r="U117" s="199" t="str">
        <f t="shared" si="1"/>
        <v/>
      </c>
      <c r="V117" s="198"/>
      <c r="W117" s="198" t="str">
        <f>IF(LiveOn,IFERROR(MID(","&amp;$U$1&amp;",",FIND(CHAR(1),SUBSTITUTE(","&amp;$U$1&amp;",",",",CHAR(1),ROWS($W$3:W117)))+1,FIND(CHAR(1),SUBSTITUTE(","&amp;$U$1&amp;",",",",CHAR(1),ROWS($W$3:W117)+1))-FIND(CHAR(1),SUBSTITUTE(","&amp;$U$1&amp;",",",",CHAR(1),ROWS($W$3:W117)))-1),""),"")</f>
        <v/>
      </c>
      <c r="X117" s="198"/>
    </row>
    <row r="118" spans="3:24" x14ac:dyDescent="0.45">
      <c r="C118" s="200"/>
      <c r="D118" s="201"/>
      <c r="E118" s="198"/>
      <c r="F118" s="198"/>
      <c r="G118" s="202"/>
      <c r="H118" s="202"/>
      <c r="I118" s="198"/>
      <c r="J118" s="215"/>
      <c r="K118" s="198"/>
      <c r="L118" s="202"/>
      <c r="M118" s="202"/>
      <c r="N118" s="198"/>
      <c r="O118" s="198"/>
      <c r="P118" s="201"/>
      <c r="Q118" s="203"/>
      <c r="R118" s="198"/>
      <c r="S118" s="198"/>
      <c r="T118" s="198"/>
      <c r="U118" s="199" t="str">
        <f t="shared" si="1"/>
        <v/>
      </c>
      <c r="V118" s="198"/>
      <c r="W118" s="198" t="str">
        <f>IF(LiveOn,IFERROR(MID(","&amp;$U$1&amp;",",FIND(CHAR(1),SUBSTITUTE(","&amp;$U$1&amp;",",",",CHAR(1),ROWS($W$3:W118)))+1,FIND(CHAR(1),SUBSTITUTE(","&amp;$U$1&amp;",",",",CHAR(1),ROWS($W$3:W118)+1))-FIND(CHAR(1),SUBSTITUTE(","&amp;$U$1&amp;",",",",CHAR(1),ROWS($W$3:W118)))-1),""),"")</f>
        <v/>
      </c>
      <c r="X118" s="198"/>
    </row>
    <row r="119" spans="3:24" x14ac:dyDescent="0.45">
      <c r="C119" s="200"/>
      <c r="D119" s="201"/>
      <c r="E119" s="198"/>
      <c r="F119" s="198"/>
      <c r="G119" s="202"/>
      <c r="H119" s="202"/>
      <c r="I119" s="198"/>
      <c r="J119" s="215"/>
      <c r="K119" s="198"/>
      <c r="L119" s="202"/>
      <c r="M119" s="202"/>
      <c r="N119" s="198"/>
      <c r="O119" s="198"/>
      <c r="P119" s="201"/>
      <c r="Q119" s="203"/>
      <c r="R119" s="198"/>
      <c r="S119" s="198"/>
      <c r="T119" s="198"/>
      <c r="U119" s="199" t="str">
        <f t="shared" si="1"/>
        <v/>
      </c>
      <c r="V119" s="198"/>
      <c r="W119" s="198" t="str">
        <f>IF(LiveOn,IFERROR(MID(","&amp;$U$1&amp;",",FIND(CHAR(1),SUBSTITUTE(","&amp;$U$1&amp;",",",",CHAR(1),ROWS($W$3:W119)))+1,FIND(CHAR(1),SUBSTITUTE(","&amp;$U$1&amp;",",",",CHAR(1),ROWS($W$3:W119)+1))-FIND(CHAR(1),SUBSTITUTE(","&amp;$U$1&amp;",",",",CHAR(1),ROWS($W$3:W119)))-1),""),"")</f>
        <v/>
      </c>
      <c r="X119" s="198"/>
    </row>
    <row r="120" spans="3:24" x14ac:dyDescent="0.45">
      <c r="C120" s="200"/>
      <c r="D120" s="201"/>
      <c r="E120" s="198"/>
      <c r="F120" s="198"/>
      <c r="G120" s="202"/>
      <c r="H120" s="202"/>
      <c r="I120" s="198"/>
      <c r="J120" s="215"/>
      <c r="K120" s="198"/>
      <c r="L120" s="202"/>
      <c r="M120" s="202"/>
      <c r="N120" s="198"/>
      <c r="O120" s="198"/>
      <c r="P120" s="201"/>
      <c r="Q120" s="203"/>
      <c r="R120" s="198"/>
      <c r="S120" s="198"/>
      <c r="T120" s="198"/>
      <c r="U120" s="199" t="str">
        <f t="shared" si="1"/>
        <v/>
      </c>
      <c r="V120" s="198"/>
      <c r="W120" s="198" t="str">
        <f>IF(LiveOn,IFERROR(MID(","&amp;$U$1&amp;",",FIND(CHAR(1),SUBSTITUTE(","&amp;$U$1&amp;",",",",CHAR(1),ROWS($W$3:W120)))+1,FIND(CHAR(1),SUBSTITUTE(","&amp;$U$1&amp;",",",",CHAR(1),ROWS($W$3:W120)+1))-FIND(CHAR(1),SUBSTITUTE(","&amp;$U$1&amp;",",",",CHAR(1),ROWS($W$3:W120)))-1),""),"")</f>
        <v/>
      </c>
      <c r="X120" s="198"/>
    </row>
    <row r="121" spans="3:24" x14ac:dyDescent="0.45">
      <c r="C121" s="200"/>
      <c r="D121" s="201"/>
      <c r="E121" s="198"/>
      <c r="F121" s="198"/>
      <c r="G121" s="202"/>
      <c r="H121" s="202"/>
      <c r="I121" s="198"/>
      <c r="J121" s="215"/>
      <c r="K121" s="198"/>
      <c r="L121" s="202"/>
      <c r="M121" s="202"/>
      <c r="N121" s="198"/>
      <c r="O121" s="198"/>
      <c r="P121" s="201"/>
      <c r="Q121" s="203"/>
      <c r="R121" s="198"/>
      <c r="S121" s="198"/>
      <c r="T121" s="198"/>
      <c r="U121" s="199" t="str">
        <f t="shared" si="1"/>
        <v/>
      </c>
      <c r="V121" s="198"/>
      <c r="W121" s="198" t="str">
        <f>IF(LiveOn,IFERROR(MID(","&amp;$U$1&amp;",",FIND(CHAR(1),SUBSTITUTE(","&amp;$U$1&amp;",",",",CHAR(1),ROWS($W$3:W121)))+1,FIND(CHAR(1),SUBSTITUTE(","&amp;$U$1&amp;",",",",CHAR(1),ROWS($W$3:W121)+1))-FIND(CHAR(1),SUBSTITUTE(","&amp;$U$1&amp;",",",",CHAR(1),ROWS($W$3:W121)))-1),""),"")</f>
        <v/>
      </c>
      <c r="X121" s="198"/>
    </row>
    <row r="122" spans="3:24" x14ac:dyDescent="0.45">
      <c r="C122" s="200"/>
      <c r="D122" s="201"/>
      <c r="E122" s="198"/>
      <c r="F122" s="198"/>
      <c r="G122" s="202"/>
      <c r="H122" s="202"/>
      <c r="I122" s="198"/>
      <c r="J122" s="215"/>
      <c r="K122" s="198"/>
      <c r="L122" s="202"/>
      <c r="M122" s="202"/>
      <c r="N122" s="198"/>
      <c r="O122" s="198"/>
      <c r="P122" s="201"/>
      <c r="Q122" s="203"/>
      <c r="R122" s="198"/>
      <c r="S122" s="198"/>
      <c r="T122" s="198"/>
      <c r="U122" s="199" t="str">
        <f t="shared" si="1"/>
        <v/>
      </c>
      <c r="V122" s="198"/>
      <c r="W122" s="198" t="str">
        <f>IF(LiveOn,IFERROR(MID(","&amp;$U$1&amp;",",FIND(CHAR(1),SUBSTITUTE(","&amp;$U$1&amp;",",",",CHAR(1),ROWS($W$3:W122)))+1,FIND(CHAR(1),SUBSTITUTE(","&amp;$U$1&amp;",",",",CHAR(1),ROWS($W$3:W122)+1))-FIND(CHAR(1),SUBSTITUTE(","&amp;$U$1&amp;",",",",CHAR(1),ROWS($W$3:W122)))-1),""),"")</f>
        <v/>
      </c>
      <c r="X122" s="198"/>
    </row>
    <row r="123" spans="3:24" x14ac:dyDescent="0.45">
      <c r="C123" s="200"/>
      <c r="D123" s="201"/>
      <c r="E123" s="198"/>
      <c r="F123" s="198"/>
      <c r="G123" s="202"/>
      <c r="H123" s="202"/>
      <c r="I123" s="198"/>
      <c r="J123" s="215"/>
      <c r="K123" s="198"/>
      <c r="L123" s="202"/>
      <c r="M123" s="202"/>
      <c r="N123" s="198"/>
      <c r="O123" s="198"/>
      <c r="P123" s="201"/>
      <c r="Q123" s="203"/>
      <c r="R123" s="198"/>
      <c r="S123" s="198"/>
      <c r="T123" s="198"/>
      <c r="U123" s="199" t="str">
        <f t="shared" si="1"/>
        <v/>
      </c>
      <c r="V123" s="198"/>
      <c r="W123" s="198" t="str">
        <f>IF(LiveOn,IFERROR(MID(","&amp;$U$1&amp;",",FIND(CHAR(1),SUBSTITUTE(","&amp;$U$1&amp;",",",",CHAR(1),ROWS($W$3:W123)))+1,FIND(CHAR(1),SUBSTITUTE(","&amp;$U$1&amp;",",",",CHAR(1),ROWS($W$3:W123)+1))-FIND(CHAR(1),SUBSTITUTE(","&amp;$U$1&amp;",",",",CHAR(1),ROWS($W$3:W123)))-1),""),"")</f>
        <v/>
      </c>
      <c r="X123" s="198"/>
    </row>
    <row r="124" spans="3:24" x14ac:dyDescent="0.45">
      <c r="C124" s="200"/>
      <c r="D124" s="201"/>
      <c r="E124" s="198"/>
      <c r="F124" s="198"/>
      <c r="G124" s="202"/>
      <c r="H124" s="202"/>
      <c r="I124" s="198"/>
      <c r="J124" s="215"/>
      <c r="K124" s="198"/>
      <c r="L124" s="202"/>
      <c r="M124" s="202"/>
      <c r="N124" s="198"/>
      <c r="O124" s="198"/>
      <c r="P124" s="201"/>
      <c r="Q124" s="203"/>
      <c r="R124" s="198"/>
      <c r="S124" s="198"/>
      <c r="T124" s="198"/>
      <c r="U124" s="199" t="str">
        <f t="shared" si="1"/>
        <v/>
      </c>
      <c r="V124" s="198"/>
      <c r="W124" s="198" t="str">
        <f>IF(LiveOn,IFERROR(MID(","&amp;$U$1&amp;",",FIND(CHAR(1),SUBSTITUTE(","&amp;$U$1&amp;",",",",CHAR(1),ROWS($W$3:W124)))+1,FIND(CHAR(1),SUBSTITUTE(","&amp;$U$1&amp;",",",",CHAR(1),ROWS($W$3:W124)+1))-FIND(CHAR(1),SUBSTITUTE(","&amp;$U$1&amp;",",",",CHAR(1),ROWS($W$3:W124)))-1),""),"")</f>
        <v/>
      </c>
      <c r="X124" s="198"/>
    </row>
    <row r="125" spans="3:24" x14ac:dyDescent="0.45">
      <c r="C125" s="200"/>
      <c r="D125" s="201"/>
      <c r="E125" s="198"/>
      <c r="F125" s="198"/>
      <c r="G125" s="202"/>
      <c r="H125" s="202"/>
      <c r="I125" s="198"/>
      <c r="J125" s="215"/>
      <c r="K125" s="198"/>
      <c r="L125" s="202"/>
      <c r="M125" s="202"/>
      <c r="N125" s="198"/>
      <c r="O125" s="198"/>
      <c r="P125" s="201"/>
      <c r="Q125" s="203"/>
      <c r="R125" s="198"/>
      <c r="S125" s="198"/>
      <c r="T125" s="198"/>
      <c r="U125" s="199" t="str">
        <f t="shared" si="1"/>
        <v/>
      </c>
      <c r="V125" s="198"/>
      <c r="W125" s="198" t="str">
        <f>IF(LiveOn,IFERROR(MID(","&amp;$U$1&amp;",",FIND(CHAR(1),SUBSTITUTE(","&amp;$U$1&amp;",",",",CHAR(1),ROWS($W$3:W125)))+1,FIND(CHAR(1),SUBSTITUTE(","&amp;$U$1&amp;",",",",CHAR(1),ROWS($W$3:W125)+1))-FIND(CHAR(1),SUBSTITUTE(","&amp;$U$1&amp;",",",",CHAR(1),ROWS($W$3:W125)))-1),""),"")</f>
        <v/>
      </c>
      <c r="X125" s="198"/>
    </row>
    <row r="126" spans="3:24" x14ac:dyDescent="0.45">
      <c r="C126" s="200"/>
      <c r="D126" s="201"/>
      <c r="E126" s="198"/>
      <c r="F126" s="198"/>
      <c r="G126" s="202"/>
      <c r="H126" s="202"/>
      <c r="I126" s="198"/>
      <c r="J126" s="215"/>
      <c r="K126" s="198"/>
      <c r="L126" s="202"/>
      <c r="M126" s="202"/>
      <c r="N126" s="198"/>
      <c r="O126" s="198"/>
      <c r="P126" s="201"/>
      <c r="Q126" s="203"/>
      <c r="R126" s="198"/>
      <c r="S126" s="198"/>
      <c r="T126" s="198"/>
      <c r="U126" s="199" t="str">
        <f t="shared" si="1"/>
        <v/>
      </c>
      <c r="V126" s="198"/>
      <c r="W126" s="198" t="str">
        <f>IF(LiveOn,IFERROR(MID(","&amp;$U$1&amp;",",FIND(CHAR(1),SUBSTITUTE(","&amp;$U$1&amp;",",",",CHAR(1),ROWS($W$3:W126)))+1,FIND(CHAR(1),SUBSTITUTE(","&amp;$U$1&amp;",",",",CHAR(1),ROWS($W$3:W126)+1))-FIND(CHAR(1),SUBSTITUTE(","&amp;$U$1&amp;",",",",CHAR(1),ROWS($W$3:W126)))-1),""),"")</f>
        <v/>
      </c>
      <c r="X126" s="198"/>
    </row>
    <row r="127" spans="3:24" x14ac:dyDescent="0.45">
      <c r="C127" s="200"/>
      <c r="D127" s="201"/>
      <c r="E127" s="198"/>
      <c r="F127" s="198"/>
      <c r="G127" s="202"/>
      <c r="H127" s="202"/>
      <c r="I127" s="198"/>
      <c r="J127" s="215"/>
      <c r="K127" s="198"/>
      <c r="L127" s="202"/>
      <c r="M127" s="202"/>
      <c r="N127" s="198"/>
      <c r="O127" s="198"/>
      <c r="P127" s="201"/>
      <c r="Q127" s="203"/>
      <c r="R127" s="198"/>
      <c r="S127" s="198"/>
      <c r="T127" s="198"/>
      <c r="U127" s="199" t="str">
        <f t="shared" si="1"/>
        <v/>
      </c>
      <c r="V127" s="198"/>
      <c r="W127" s="198" t="str">
        <f>IF(LiveOn,IFERROR(MID(","&amp;$U$1&amp;",",FIND(CHAR(1),SUBSTITUTE(","&amp;$U$1&amp;",",",",CHAR(1),ROWS($W$3:W127)))+1,FIND(CHAR(1),SUBSTITUTE(","&amp;$U$1&amp;",",",",CHAR(1),ROWS($W$3:W127)+1))-FIND(CHAR(1),SUBSTITUTE(","&amp;$U$1&amp;",",",",CHAR(1),ROWS($W$3:W127)))-1),""),"")</f>
        <v/>
      </c>
      <c r="X127" s="198"/>
    </row>
    <row r="128" spans="3:24" x14ac:dyDescent="0.45">
      <c r="C128" s="200"/>
      <c r="D128" s="201"/>
      <c r="E128" s="198"/>
      <c r="F128" s="198"/>
      <c r="G128" s="202"/>
      <c r="H128" s="202"/>
      <c r="I128" s="198"/>
      <c r="J128" s="215"/>
      <c r="K128" s="198"/>
      <c r="L128" s="202"/>
      <c r="M128" s="202"/>
      <c r="N128" s="198"/>
      <c r="O128" s="198"/>
      <c r="P128" s="201"/>
      <c r="Q128" s="203"/>
      <c r="R128" s="198"/>
      <c r="S128" s="198"/>
      <c r="T128" s="198"/>
      <c r="U128" s="199" t="str">
        <f t="shared" si="1"/>
        <v/>
      </c>
      <c r="V128" s="198"/>
      <c r="W128" s="198" t="str">
        <f>IF(LiveOn,IFERROR(MID(","&amp;$U$1&amp;",",FIND(CHAR(1),SUBSTITUTE(","&amp;$U$1&amp;",",",",CHAR(1),ROWS($W$3:W128)))+1,FIND(CHAR(1),SUBSTITUTE(","&amp;$U$1&amp;",",",",CHAR(1),ROWS($W$3:W128)+1))-FIND(CHAR(1),SUBSTITUTE(","&amp;$U$1&amp;",",",",CHAR(1),ROWS($W$3:W128)))-1),""),"")</f>
        <v/>
      </c>
      <c r="X128" s="198"/>
    </row>
    <row r="129" spans="3:24" x14ac:dyDescent="0.45">
      <c r="C129" s="200"/>
      <c r="D129" s="201"/>
      <c r="E129" s="198"/>
      <c r="F129" s="198"/>
      <c r="G129" s="202"/>
      <c r="H129" s="202"/>
      <c r="I129" s="198"/>
      <c r="J129" s="215"/>
      <c r="K129" s="198"/>
      <c r="L129" s="202"/>
      <c r="M129" s="202"/>
      <c r="N129" s="198"/>
      <c r="O129" s="198"/>
      <c r="P129" s="201"/>
      <c r="Q129" s="203"/>
      <c r="R129" s="198"/>
      <c r="S129" s="198"/>
      <c r="T129" s="198"/>
      <c r="U129" s="199" t="str">
        <f t="shared" si="1"/>
        <v/>
      </c>
      <c r="V129" s="198"/>
      <c r="W129" s="198" t="str">
        <f>IF(LiveOn,IFERROR(MID(","&amp;$U$1&amp;",",FIND(CHAR(1),SUBSTITUTE(","&amp;$U$1&amp;",",",",CHAR(1),ROWS($W$3:W129)))+1,FIND(CHAR(1),SUBSTITUTE(","&amp;$U$1&amp;",",",",CHAR(1),ROWS($W$3:W129)+1))-FIND(CHAR(1),SUBSTITUTE(","&amp;$U$1&amp;",",",",CHAR(1),ROWS($W$3:W129)))-1),""),"")</f>
        <v/>
      </c>
      <c r="X129" s="198"/>
    </row>
    <row r="130" spans="3:24" x14ac:dyDescent="0.45">
      <c r="C130" s="200"/>
      <c r="D130" s="201"/>
      <c r="E130" s="198"/>
      <c r="F130" s="198"/>
      <c r="G130" s="202"/>
      <c r="H130" s="202"/>
      <c r="I130" s="198"/>
      <c r="J130" s="215"/>
      <c r="K130" s="198"/>
      <c r="L130" s="202"/>
      <c r="M130" s="202"/>
      <c r="N130" s="198"/>
      <c r="O130" s="198"/>
      <c r="P130" s="201"/>
      <c r="Q130" s="203"/>
      <c r="R130" s="198"/>
      <c r="S130" s="198"/>
      <c r="T130" s="198"/>
      <c r="U130" s="199" t="str">
        <f t="shared" si="1"/>
        <v/>
      </c>
      <c r="V130" s="198"/>
      <c r="W130" s="198" t="str">
        <f>IF(LiveOn,IFERROR(MID(","&amp;$U$1&amp;",",FIND(CHAR(1),SUBSTITUTE(","&amp;$U$1&amp;",",",",CHAR(1),ROWS($W$3:W130)))+1,FIND(CHAR(1),SUBSTITUTE(","&amp;$U$1&amp;",",",",CHAR(1),ROWS($W$3:W130)+1))-FIND(CHAR(1),SUBSTITUTE(","&amp;$U$1&amp;",",",",CHAR(1),ROWS($W$3:W130)))-1),""),"")</f>
        <v/>
      </c>
      <c r="X130" s="198"/>
    </row>
    <row r="131" spans="3:24" x14ac:dyDescent="0.45">
      <c r="C131" s="200"/>
      <c r="D131" s="201"/>
      <c r="E131" s="198"/>
      <c r="F131" s="198"/>
      <c r="G131" s="202"/>
      <c r="H131" s="202"/>
      <c r="I131" s="198"/>
      <c r="J131" s="215"/>
      <c r="K131" s="198"/>
      <c r="L131" s="202"/>
      <c r="M131" s="202"/>
      <c r="N131" s="198"/>
      <c r="O131" s="198"/>
      <c r="P131" s="201"/>
      <c r="Q131" s="203"/>
      <c r="R131" s="198"/>
      <c r="S131" s="198"/>
      <c r="T131" s="198"/>
      <c r="U131" s="199" t="str">
        <f t="shared" ref="U131:U194" si="2">IF(W131="","",_xlfn.NUMBERVALUE(W131,".",","))</f>
        <v/>
      </c>
      <c r="V131" s="198"/>
      <c r="W131" s="198" t="str">
        <f>IF(LiveOn,IFERROR(MID(","&amp;$U$1&amp;",",FIND(CHAR(1),SUBSTITUTE(","&amp;$U$1&amp;",",",",CHAR(1),ROWS($W$3:W131)))+1,FIND(CHAR(1),SUBSTITUTE(","&amp;$U$1&amp;",",",",CHAR(1),ROWS($W$3:W131)+1))-FIND(CHAR(1),SUBSTITUTE(","&amp;$U$1&amp;",",",",CHAR(1),ROWS($W$3:W131)))-1),""),"")</f>
        <v/>
      </c>
      <c r="X131" s="198"/>
    </row>
    <row r="132" spans="3:24" x14ac:dyDescent="0.45">
      <c r="C132" s="200"/>
      <c r="D132" s="201"/>
      <c r="E132" s="198"/>
      <c r="F132" s="198"/>
      <c r="G132" s="202"/>
      <c r="H132" s="202"/>
      <c r="I132" s="198"/>
      <c r="J132" s="215"/>
      <c r="K132" s="198"/>
      <c r="L132" s="202"/>
      <c r="M132" s="202"/>
      <c r="N132" s="198"/>
      <c r="O132" s="198"/>
      <c r="P132" s="201"/>
      <c r="Q132" s="203"/>
      <c r="R132" s="198"/>
      <c r="S132" s="198"/>
      <c r="T132" s="198"/>
      <c r="U132" s="199" t="str">
        <f t="shared" si="2"/>
        <v/>
      </c>
      <c r="V132" s="198"/>
      <c r="W132" s="198" t="str">
        <f>IF(LiveOn,IFERROR(MID(","&amp;$U$1&amp;",",FIND(CHAR(1),SUBSTITUTE(","&amp;$U$1&amp;",",",",CHAR(1),ROWS($W$3:W132)))+1,FIND(CHAR(1),SUBSTITUTE(","&amp;$U$1&amp;",",",",CHAR(1),ROWS($W$3:W132)+1))-FIND(CHAR(1),SUBSTITUTE(","&amp;$U$1&amp;",",",",CHAR(1),ROWS($W$3:W132)))-1),""),"")</f>
        <v/>
      </c>
      <c r="X132" s="198"/>
    </row>
    <row r="133" spans="3:24" x14ac:dyDescent="0.45">
      <c r="C133" s="200"/>
      <c r="D133" s="201"/>
      <c r="E133" s="198"/>
      <c r="F133" s="198"/>
      <c r="G133" s="202"/>
      <c r="H133" s="202"/>
      <c r="I133" s="198"/>
      <c r="J133" s="215"/>
      <c r="K133" s="198"/>
      <c r="L133" s="202"/>
      <c r="M133" s="202"/>
      <c r="N133" s="198"/>
      <c r="O133" s="198"/>
      <c r="P133" s="201"/>
      <c r="Q133" s="203"/>
      <c r="R133" s="198"/>
      <c r="S133" s="198"/>
      <c r="T133" s="198"/>
      <c r="U133" s="199" t="str">
        <f t="shared" si="2"/>
        <v/>
      </c>
      <c r="V133" s="198"/>
      <c r="W133" s="198" t="str">
        <f>IF(LiveOn,IFERROR(MID(","&amp;$U$1&amp;",",FIND(CHAR(1),SUBSTITUTE(","&amp;$U$1&amp;",",",",CHAR(1),ROWS($W$3:W133)))+1,FIND(CHAR(1),SUBSTITUTE(","&amp;$U$1&amp;",",",",CHAR(1),ROWS($W$3:W133)+1))-FIND(CHAR(1),SUBSTITUTE(","&amp;$U$1&amp;",",",",CHAR(1),ROWS($W$3:W133)))-1),""),"")</f>
        <v/>
      </c>
      <c r="X133" s="198"/>
    </row>
    <row r="134" spans="3:24" x14ac:dyDescent="0.45">
      <c r="C134" s="200"/>
      <c r="D134" s="201"/>
      <c r="E134" s="198"/>
      <c r="F134" s="198"/>
      <c r="G134" s="202"/>
      <c r="H134" s="202"/>
      <c r="I134" s="198"/>
      <c r="J134" s="215"/>
      <c r="K134" s="198"/>
      <c r="L134" s="202"/>
      <c r="M134" s="202"/>
      <c r="N134" s="198"/>
      <c r="O134" s="198"/>
      <c r="P134" s="201"/>
      <c r="Q134" s="203"/>
      <c r="R134" s="198"/>
      <c r="S134" s="198"/>
      <c r="T134" s="198"/>
      <c r="U134" s="199" t="str">
        <f t="shared" si="2"/>
        <v/>
      </c>
      <c r="V134" s="198"/>
      <c r="W134" s="198" t="str">
        <f>IF(LiveOn,IFERROR(MID(","&amp;$U$1&amp;",",FIND(CHAR(1),SUBSTITUTE(","&amp;$U$1&amp;",",",",CHAR(1),ROWS($W$3:W134)))+1,FIND(CHAR(1),SUBSTITUTE(","&amp;$U$1&amp;",",",",CHAR(1),ROWS($W$3:W134)+1))-FIND(CHAR(1),SUBSTITUTE(","&amp;$U$1&amp;",",",",CHAR(1),ROWS($W$3:W134)))-1),""),"")</f>
        <v/>
      </c>
      <c r="X134" s="198"/>
    </row>
    <row r="135" spans="3:24" x14ac:dyDescent="0.45">
      <c r="C135" s="200"/>
      <c r="D135" s="201"/>
      <c r="E135" s="198"/>
      <c r="F135" s="198"/>
      <c r="G135" s="202"/>
      <c r="H135" s="202"/>
      <c r="I135" s="198"/>
      <c r="J135" s="215"/>
      <c r="K135" s="198"/>
      <c r="L135" s="202"/>
      <c r="M135" s="202"/>
      <c r="N135" s="198"/>
      <c r="O135" s="198"/>
      <c r="P135" s="201"/>
      <c r="Q135" s="203"/>
      <c r="R135" s="198"/>
      <c r="S135" s="198"/>
      <c r="T135" s="198"/>
      <c r="U135" s="199" t="str">
        <f t="shared" si="2"/>
        <v/>
      </c>
      <c r="V135" s="198"/>
      <c r="W135" s="198" t="str">
        <f>IF(LiveOn,IFERROR(MID(","&amp;$U$1&amp;",",FIND(CHAR(1),SUBSTITUTE(","&amp;$U$1&amp;",",",",CHAR(1),ROWS($W$3:W135)))+1,FIND(CHAR(1),SUBSTITUTE(","&amp;$U$1&amp;",",",",CHAR(1),ROWS($W$3:W135)+1))-FIND(CHAR(1),SUBSTITUTE(","&amp;$U$1&amp;",",",",CHAR(1),ROWS($W$3:W135)))-1),""),"")</f>
        <v/>
      </c>
      <c r="X135" s="198"/>
    </row>
    <row r="136" spans="3:24" x14ac:dyDescent="0.45">
      <c r="C136" s="200"/>
      <c r="D136" s="201"/>
      <c r="E136" s="198"/>
      <c r="F136" s="198"/>
      <c r="G136" s="202"/>
      <c r="H136" s="202"/>
      <c r="I136" s="198"/>
      <c r="J136" s="215"/>
      <c r="K136" s="198"/>
      <c r="L136" s="202"/>
      <c r="M136" s="202"/>
      <c r="N136" s="198"/>
      <c r="O136" s="198"/>
      <c r="P136" s="201"/>
      <c r="Q136" s="203"/>
      <c r="R136" s="198"/>
      <c r="S136" s="198"/>
      <c r="T136" s="198"/>
      <c r="U136" s="199" t="str">
        <f t="shared" si="2"/>
        <v/>
      </c>
      <c r="V136" s="198"/>
      <c r="W136" s="198" t="str">
        <f>IF(LiveOn,IFERROR(MID(","&amp;$U$1&amp;",",FIND(CHAR(1),SUBSTITUTE(","&amp;$U$1&amp;",",",",CHAR(1),ROWS($W$3:W136)))+1,FIND(CHAR(1),SUBSTITUTE(","&amp;$U$1&amp;",",",",CHAR(1),ROWS($W$3:W136)+1))-FIND(CHAR(1),SUBSTITUTE(","&amp;$U$1&amp;",",",",CHAR(1),ROWS($W$3:W136)))-1),""),"")</f>
        <v/>
      </c>
      <c r="X136" s="198"/>
    </row>
    <row r="137" spans="3:24" x14ac:dyDescent="0.45">
      <c r="C137" s="200"/>
      <c r="D137" s="201"/>
      <c r="E137" s="198"/>
      <c r="F137" s="198"/>
      <c r="G137" s="202"/>
      <c r="H137" s="202"/>
      <c r="I137" s="198"/>
      <c r="J137" s="215"/>
      <c r="K137" s="198"/>
      <c r="L137" s="202"/>
      <c r="M137" s="202"/>
      <c r="N137" s="198"/>
      <c r="O137" s="198"/>
      <c r="P137" s="201"/>
      <c r="Q137" s="203"/>
      <c r="R137" s="198"/>
      <c r="S137" s="198"/>
      <c r="T137" s="198"/>
      <c r="U137" s="199" t="str">
        <f t="shared" si="2"/>
        <v/>
      </c>
      <c r="V137" s="198"/>
      <c r="W137" s="198" t="str">
        <f>IF(LiveOn,IFERROR(MID(","&amp;$U$1&amp;",",FIND(CHAR(1),SUBSTITUTE(","&amp;$U$1&amp;",",",",CHAR(1),ROWS($W$3:W137)))+1,FIND(CHAR(1),SUBSTITUTE(","&amp;$U$1&amp;",",",",CHAR(1),ROWS($W$3:W137)+1))-FIND(CHAR(1),SUBSTITUTE(","&amp;$U$1&amp;",",",",CHAR(1),ROWS($W$3:W137)))-1),""),"")</f>
        <v/>
      </c>
      <c r="X137" s="198"/>
    </row>
    <row r="138" spans="3:24" x14ac:dyDescent="0.45">
      <c r="C138" s="200"/>
      <c r="D138" s="201"/>
      <c r="E138" s="198"/>
      <c r="F138" s="198"/>
      <c r="G138" s="202"/>
      <c r="H138" s="202"/>
      <c r="I138" s="198"/>
      <c r="J138" s="215"/>
      <c r="K138" s="198"/>
      <c r="L138" s="202"/>
      <c r="M138" s="202"/>
      <c r="N138" s="198"/>
      <c r="O138" s="198"/>
      <c r="P138" s="201"/>
      <c r="Q138" s="203"/>
      <c r="R138" s="198"/>
      <c r="S138" s="198"/>
      <c r="T138" s="198"/>
      <c r="U138" s="199" t="str">
        <f t="shared" si="2"/>
        <v/>
      </c>
      <c r="V138" s="198"/>
      <c r="W138" s="198" t="str">
        <f>IF(LiveOn,IFERROR(MID(","&amp;$U$1&amp;",",FIND(CHAR(1),SUBSTITUTE(","&amp;$U$1&amp;",",",",CHAR(1),ROWS($W$3:W138)))+1,FIND(CHAR(1),SUBSTITUTE(","&amp;$U$1&amp;",",",",CHAR(1),ROWS($W$3:W138)+1))-FIND(CHAR(1),SUBSTITUTE(","&amp;$U$1&amp;",",",",CHAR(1),ROWS($W$3:W138)))-1),""),"")</f>
        <v/>
      </c>
      <c r="X138" s="198"/>
    </row>
    <row r="139" spans="3:24" x14ac:dyDescent="0.45">
      <c r="C139" s="200"/>
      <c r="D139" s="201"/>
      <c r="E139" s="198"/>
      <c r="F139" s="198"/>
      <c r="G139" s="202"/>
      <c r="H139" s="202"/>
      <c r="I139" s="198"/>
      <c r="J139" s="215"/>
      <c r="K139" s="198"/>
      <c r="L139" s="202"/>
      <c r="M139" s="202"/>
      <c r="N139" s="198"/>
      <c r="O139" s="198"/>
      <c r="P139" s="201"/>
      <c r="Q139" s="203"/>
      <c r="R139" s="198"/>
      <c r="S139" s="198"/>
      <c r="T139" s="198"/>
      <c r="U139" s="199" t="str">
        <f t="shared" si="2"/>
        <v/>
      </c>
      <c r="V139" s="198"/>
      <c r="W139" s="198" t="str">
        <f>IF(LiveOn,IFERROR(MID(","&amp;$U$1&amp;",",FIND(CHAR(1),SUBSTITUTE(","&amp;$U$1&amp;",",",",CHAR(1),ROWS($W$3:W139)))+1,FIND(CHAR(1),SUBSTITUTE(","&amp;$U$1&amp;",",",",CHAR(1),ROWS($W$3:W139)+1))-FIND(CHAR(1),SUBSTITUTE(","&amp;$U$1&amp;",",",",CHAR(1),ROWS($W$3:W139)))-1),""),"")</f>
        <v/>
      </c>
      <c r="X139" s="198"/>
    </row>
    <row r="140" spans="3:24" x14ac:dyDescent="0.45">
      <c r="C140" s="200"/>
      <c r="D140" s="201"/>
      <c r="E140" s="198"/>
      <c r="F140" s="198"/>
      <c r="G140" s="202"/>
      <c r="H140" s="202"/>
      <c r="I140" s="198"/>
      <c r="J140" s="215"/>
      <c r="K140" s="198"/>
      <c r="L140" s="202"/>
      <c r="M140" s="202"/>
      <c r="N140" s="198"/>
      <c r="O140" s="198"/>
      <c r="P140" s="201"/>
      <c r="Q140" s="203"/>
      <c r="R140" s="198"/>
      <c r="S140" s="198"/>
      <c r="T140" s="198"/>
      <c r="U140" s="199" t="str">
        <f t="shared" si="2"/>
        <v/>
      </c>
      <c r="V140" s="198"/>
      <c r="W140" s="198" t="str">
        <f>IF(LiveOn,IFERROR(MID(","&amp;$U$1&amp;",",FIND(CHAR(1),SUBSTITUTE(","&amp;$U$1&amp;",",",",CHAR(1),ROWS($W$3:W140)))+1,FIND(CHAR(1),SUBSTITUTE(","&amp;$U$1&amp;",",",",CHAR(1),ROWS($W$3:W140)+1))-FIND(CHAR(1),SUBSTITUTE(","&amp;$U$1&amp;",",",",CHAR(1),ROWS($W$3:W140)))-1),""),"")</f>
        <v/>
      </c>
      <c r="X140" s="198"/>
    </row>
    <row r="141" spans="3:24" x14ac:dyDescent="0.45">
      <c r="C141" s="200"/>
      <c r="D141" s="201"/>
      <c r="E141" s="198"/>
      <c r="F141" s="198"/>
      <c r="G141" s="202"/>
      <c r="H141" s="202"/>
      <c r="I141" s="198"/>
      <c r="J141" s="215"/>
      <c r="K141" s="198"/>
      <c r="L141" s="202"/>
      <c r="M141" s="202"/>
      <c r="N141" s="198"/>
      <c r="O141" s="198"/>
      <c r="P141" s="201"/>
      <c r="Q141" s="203"/>
      <c r="R141" s="198"/>
      <c r="S141" s="198"/>
      <c r="T141" s="198"/>
      <c r="U141" s="199" t="str">
        <f t="shared" si="2"/>
        <v/>
      </c>
      <c r="V141" s="198"/>
      <c r="W141" s="198" t="str">
        <f>IF(LiveOn,IFERROR(MID(","&amp;$U$1&amp;",",FIND(CHAR(1),SUBSTITUTE(","&amp;$U$1&amp;",",",",CHAR(1),ROWS($W$3:W141)))+1,FIND(CHAR(1),SUBSTITUTE(","&amp;$U$1&amp;",",",",CHAR(1),ROWS($W$3:W141)+1))-FIND(CHAR(1),SUBSTITUTE(","&amp;$U$1&amp;",",",",CHAR(1),ROWS($W$3:W141)))-1),""),"")</f>
        <v/>
      </c>
      <c r="X141" s="198"/>
    </row>
    <row r="142" spans="3:24" x14ac:dyDescent="0.45">
      <c r="C142" s="200"/>
      <c r="D142" s="201"/>
      <c r="E142" s="198"/>
      <c r="F142" s="198"/>
      <c r="G142" s="202"/>
      <c r="H142" s="202"/>
      <c r="I142" s="198"/>
      <c r="J142" s="215"/>
      <c r="K142" s="198"/>
      <c r="L142" s="202"/>
      <c r="M142" s="202"/>
      <c r="N142" s="198"/>
      <c r="O142" s="198"/>
      <c r="P142" s="201"/>
      <c r="Q142" s="203"/>
      <c r="R142" s="198"/>
      <c r="S142" s="198"/>
      <c r="T142" s="198"/>
      <c r="U142" s="199" t="str">
        <f t="shared" si="2"/>
        <v/>
      </c>
      <c r="V142" s="198"/>
      <c r="W142" s="198" t="str">
        <f>IF(LiveOn,IFERROR(MID(","&amp;$U$1&amp;",",FIND(CHAR(1),SUBSTITUTE(","&amp;$U$1&amp;",",",",CHAR(1),ROWS($W$3:W142)))+1,FIND(CHAR(1),SUBSTITUTE(","&amp;$U$1&amp;",",",",CHAR(1),ROWS($W$3:W142)+1))-FIND(CHAR(1),SUBSTITUTE(","&amp;$U$1&amp;",",",",CHAR(1),ROWS($W$3:W142)))-1),""),"")</f>
        <v/>
      </c>
      <c r="X142" s="198"/>
    </row>
    <row r="143" spans="3:24" x14ac:dyDescent="0.45">
      <c r="C143" s="200"/>
      <c r="D143" s="201"/>
      <c r="E143" s="198"/>
      <c r="F143" s="198"/>
      <c r="G143" s="202"/>
      <c r="H143" s="202"/>
      <c r="I143" s="198"/>
      <c r="J143" s="215"/>
      <c r="K143" s="198"/>
      <c r="L143" s="202"/>
      <c r="M143" s="202"/>
      <c r="N143" s="198"/>
      <c r="O143" s="198"/>
      <c r="P143" s="201"/>
      <c r="Q143" s="203"/>
      <c r="R143" s="198"/>
      <c r="S143" s="198"/>
      <c r="T143" s="198"/>
      <c r="U143" s="199" t="str">
        <f t="shared" si="2"/>
        <v/>
      </c>
      <c r="V143" s="198"/>
      <c r="W143" s="198" t="str">
        <f>IF(LiveOn,IFERROR(MID(","&amp;$U$1&amp;",",FIND(CHAR(1),SUBSTITUTE(","&amp;$U$1&amp;",",",",CHAR(1),ROWS($W$3:W143)))+1,FIND(CHAR(1),SUBSTITUTE(","&amp;$U$1&amp;",",",",CHAR(1),ROWS($W$3:W143)+1))-FIND(CHAR(1),SUBSTITUTE(","&amp;$U$1&amp;",",",",CHAR(1),ROWS($W$3:W143)))-1),""),"")</f>
        <v/>
      </c>
      <c r="X143" s="198"/>
    </row>
    <row r="144" spans="3:24" x14ac:dyDescent="0.45">
      <c r="C144" s="200"/>
      <c r="D144" s="201"/>
      <c r="E144" s="198"/>
      <c r="F144" s="198"/>
      <c r="G144" s="202"/>
      <c r="H144" s="202"/>
      <c r="I144" s="198"/>
      <c r="J144" s="215"/>
      <c r="K144" s="198"/>
      <c r="L144" s="202"/>
      <c r="M144" s="202"/>
      <c r="N144" s="198"/>
      <c r="O144" s="198"/>
      <c r="P144" s="201"/>
      <c r="Q144" s="203"/>
      <c r="R144" s="198"/>
      <c r="S144" s="198"/>
      <c r="T144" s="198"/>
      <c r="U144" s="199" t="str">
        <f t="shared" si="2"/>
        <v/>
      </c>
      <c r="V144" s="198"/>
      <c r="W144" s="198" t="str">
        <f>IF(LiveOn,IFERROR(MID(","&amp;$U$1&amp;",",FIND(CHAR(1),SUBSTITUTE(","&amp;$U$1&amp;",",",",CHAR(1),ROWS($W$3:W144)))+1,FIND(CHAR(1),SUBSTITUTE(","&amp;$U$1&amp;",",",",CHAR(1),ROWS($W$3:W144)+1))-FIND(CHAR(1),SUBSTITUTE(","&amp;$U$1&amp;",",",",CHAR(1),ROWS($W$3:W144)))-1),""),"")</f>
        <v/>
      </c>
      <c r="X144" s="198"/>
    </row>
    <row r="145" spans="3:24" x14ac:dyDescent="0.45">
      <c r="C145" s="200"/>
      <c r="D145" s="201"/>
      <c r="E145" s="198"/>
      <c r="F145" s="198"/>
      <c r="G145" s="202"/>
      <c r="H145" s="202"/>
      <c r="I145" s="198"/>
      <c r="J145" s="215"/>
      <c r="K145" s="198"/>
      <c r="L145" s="202"/>
      <c r="M145" s="202"/>
      <c r="N145" s="198"/>
      <c r="O145" s="198"/>
      <c r="P145" s="201"/>
      <c r="Q145" s="203"/>
      <c r="R145" s="198"/>
      <c r="S145" s="198"/>
      <c r="T145" s="198"/>
      <c r="U145" s="199" t="str">
        <f t="shared" si="2"/>
        <v/>
      </c>
      <c r="V145" s="198"/>
      <c r="W145" s="198" t="str">
        <f>IF(LiveOn,IFERROR(MID(","&amp;$U$1&amp;",",FIND(CHAR(1),SUBSTITUTE(","&amp;$U$1&amp;",",",",CHAR(1),ROWS($W$3:W145)))+1,FIND(CHAR(1),SUBSTITUTE(","&amp;$U$1&amp;",",",",CHAR(1),ROWS($W$3:W145)+1))-FIND(CHAR(1),SUBSTITUTE(","&amp;$U$1&amp;",",",",CHAR(1),ROWS($W$3:W145)))-1),""),"")</f>
        <v/>
      </c>
      <c r="X145" s="198"/>
    </row>
    <row r="146" spans="3:24" x14ac:dyDescent="0.45">
      <c r="C146" s="200"/>
      <c r="D146" s="201"/>
      <c r="E146" s="198"/>
      <c r="F146" s="198"/>
      <c r="G146" s="202"/>
      <c r="H146" s="202"/>
      <c r="I146" s="198"/>
      <c r="J146" s="215"/>
      <c r="K146" s="198"/>
      <c r="L146" s="202"/>
      <c r="M146" s="202"/>
      <c r="N146" s="198"/>
      <c r="O146" s="198"/>
      <c r="P146" s="201"/>
      <c r="Q146" s="203"/>
      <c r="R146" s="198"/>
      <c r="S146" s="198"/>
      <c r="T146" s="198"/>
      <c r="U146" s="199" t="str">
        <f t="shared" si="2"/>
        <v/>
      </c>
      <c r="V146" s="198"/>
      <c r="W146" s="198" t="str">
        <f>IF(LiveOn,IFERROR(MID(","&amp;$U$1&amp;",",FIND(CHAR(1),SUBSTITUTE(","&amp;$U$1&amp;",",",",CHAR(1),ROWS($W$3:W146)))+1,FIND(CHAR(1),SUBSTITUTE(","&amp;$U$1&amp;",",",",CHAR(1),ROWS($W$3:W146)+1))-FIND(CHAR(1),SUBSTITUTE(","&amp;$U$1&amp;",",",",CHAR(1),ROWS($W$3:W146)))-1),""),"")</f>
        <v/>
      </c>
      <c r="X146" s="198"/>
    </row>
    <row r="147" spans="3:24" x14ac:dyDescent="0.45">
      <c r="C147" s="200"/>
      <c r="D147" s="201"/>
      <c r="E147" s="198"/>
      <c r="F147" s="198"/>
      <c r="G147" s="202"/>
      <c r="H147" s="202"/>
      <c r="I147" s="198"/>
      <c r="J147" s="215"/>
      <c r="K147" s="198"/>
      <c r="L147" s="202"/>
      <c r="M147" s="202"/>
      <c r="N147" s="198"/>
      <c r="O147" s="198"/>
      <c r="P147" s="201"/>
      <c r="Q147" s="203"/>
      <c r="R147" s="198"/>
      <c r="S147" s="198"/>
      <c r="T147" s="198"/>
      <c r="U147" s="199" t="str">
        <f t="shared" si="2"/>
        <v/>
      </c>
      <c r="V147" s="198"/>
      <c r="W147" s="198" t="str">
        <f>IF(LiveOn,IFERROR(MID(","&amp;$U$1&amp;",",FIND(CHAR(1),SUBSTITUTE(","&amp;$U$1&amp;",",",",CHAR(1),ROWS($W$3:W147)))+1,FIND(CHAR(1),SUBSTITUTE(","&amp;$U$1&amp;",",",",CHAR(1),ROWS($W$3:W147)+1))-FIND(CHAR(1),SUBSTITUTE(","&amp;$U$1&amp;",",",",CHAR(1),ROWS($W$3:W147)))-1),""),"")</f>
        <v/>
      </c>
      <c r="X147" s="198"/>
    </row>
    <row r="148" spans="3:24" x14ac:dyDescent="0.45">
      <c r="C148" s="200"/>
      <c r="D148" s="201"/>
      <c r="E148" s="198"/>
      <c r="F148" s="198"/>
      <c r="G148" s="202"/>
      <c r="H148" s="202"/>
      <c r="I148" s="198"/>
      <c r="J148" s="215"/>
      <c r="K148" s="198"/>
      <c r="L148" s="202"/>
      <c r="M148" s="202"/>
      <c r="N148" s="198"/>
      <c r="O148" s="198"/>
      <c r="P148" s="201"/>
      <c r="Q148" s="203"/>
      <c r="R148" s="198"/>
      <c r="S148" s="198"/>
      <c r="T148" s="198"/>
      <c r="U148" s="199" t="str">
        <f t="shared" si="2"/>
        <v/>
      </c>
      <c r="V148" s="198"/>
      <c r="W148" s="198" t="str">
        <f>IF(LiveOn,IFERROR(MID(","&amp;$U$1&amp;",",FIND(CHAR(1),SUBSTITUTE(","&amp;$U$1&amp;",",",",CHAR(1),ROWS($W$3:W148)))+1,FIND(CHAR(1),SUBSTITUTE(","&amp;$U$1&amp;",",",",CHAR(1),ROWS($W$3:W148)+1))-FIND(CHAR(1),SUBSTITUTE(","&amp;$U$1&amp;",",",",CHAR(1),ROWS($W$3:W148)))-1),""),"")</f>
        <v/>
      </c>
      <c r="X148" s="198"/>
    </row>
    <row r="149" spans="3:24" x14ac:dyDescent="0.45">
      <c r="C149" s="200"/>
      <c r="D149" s="201"/>
      <c r="E149" s="198"/>
      <c r="F149" s="198"/>
      <c r="G149" s="202"/>
      <c r="H149" s="202"/>
      <c r="I149" s="198"/>
      <c r="J149" s="215"/>
      <c r="K149" s="198"/>
      <c r="L149" s="202"/>
      <c r="M149" s="202"/>
      <c r="N149" s="198"/>
      <c r="O149" s="198"/>
      <c r="P149" s="201"/>
      <c r="Q149" s="203"/>
      <c r="R149" s="198"/>
      <c r="S149" s="198"/>
      <c r="T149" s="198"/>
      <c r="U149" s="199" t="str">
        <f t="shared" si="2"/>
        <v/>
      </c>
      <c r="V149" s="198"/>
      <c r="W149" s="198" t="str">
        <f>IF(LiveOn,IFERROR(MID(","&amp;$U$1&amp;",",FIND(CHAR(1),SUBSTITUTE(","&amp;$U$1&amp;",",",",CHAR(1),ROWS($W$3:W149)))+1,FIND(CHAR(1),SUBSTITUTE(","&amp;$U$1&amp;",",",",CHAR(1),ROWS($W$3:W149)+1))-FIND(CHAR(1),SUBSTITUTE(","&amp;$U$1&amp;",",",",CHAR(1),ROWS($W$3:W149)))-1),""),"")</f>
        <v/>
      </c>
      <c r="X149" s="198"/>
    </row>
    <row r="150" spans="3:24" x14ac:dyDescent="0.45">
      <c r="C150" s="200"/>
      <c r="D150" s="201"/>
      <c r="E150" s="198"/>
      <c r="F150" s="198"/>
      <c r="G150" s="202"/>
      <c r="H150" s="202"/>
      <c r="I150" s="198"/>
      <c r="J150" s="215"/>
      <c r="K150" s="198"/>
      <c r="L150" s="202"/>
      <c r="M150" s="202"/>
      <c r="N150" s="198"/>
      <c r="O150" s="198"/>
      <c r="P150" s="201"/>
      <c r="Q150" s="203"/>
      <c r="R150" s="198"/>
      <c r="S150" s="198"/>
      <c r="T150" s="198"/>
      <c r="U150" s="199" t="str">
        <f t="shared" si="2"/>
        <v/>
      </c>
      <c r="V150" s="198"/>
      <c r="W150" s="198" t="str">
        <f>IF(LiveOn,IFERROR(MID(","&amp;$U$1&amp;",",FIND(CHAR(1),SUBSTITUTE(","&amp;$U$1&amp;",",",",CHAR(1),ROWS($W$3:W150)))+1,FIND(CHAR(1),SUBSTITUTE(","&amp;$U$1&amp;",",",",CHAR(1),ROWS($W$3:W150)+1))-FIND(CHAR(1),SUBSTITUTE(","&amp;$U$1&amp;",",",",CHAR(1),ROWS($W$3:W150)))-1),""),"")</f>
        <v/>
      </c>
      <c r="X150" s="198"/>
    </row>
    <row r="151" spans="3:24" x14ac:dyDescent="0.45">
      <c r="C151" s="200"/>
      <c r="D151" s="201"/>
      <c r="E151" s="198"/>
      <c r="F151" s="198"/>
      <c r="G151" s="202"/>
      <c r="H151" s="202"/>
      <c r="I151" s="198"/>
      <c r="J151" s="215"/>
      <c r="K151" s="198"/>
      <c r="L151" s="202"/>
      <c r="M151" s="202"/>
      <c r="N151" s="198"/>
      <c r="O151" s="198"/>
      <c r="P151" s="201"/>
      <c r="Q151" s="203"/>
      <c r="R151" s="198"/>
      <c r="S151" s="198"/>
      <c r="T151" s="198"/>
      <c r="U151" s="199" t="str">
        <f t="shared" si="2"/>
        <v/>
      </c>
      <c r="V151" s="198"/>
      <c r="W151" s="198" t="str">
        <f>IF(LiveOn,IFERROR(MID(","&amp;$U$1&amp;",",FIND(CHAR(1),SUBSTITUTE(","&amp;$U$1&amp;",",",",CHAR(1),ROWS($W$3:W151)))+1,FIND(CHAR(1),SUBSTITUTE(","&amp;$U$1&amp;",",",",CHAR(1),ROWS($W$3:W151)+1))-FIND(CHAR(1),SUBSTITUTE(","&amp;$U$1&amp;",",",",CHAR(1),ROWS($W$3:W151)))-1),""),"")</f>
        <v/>
      </c>
      <c r="X151" s="198"/>
    </row>
    <row r="152" spans="3:24" x14ac:dyDescent="0.45">
      <c r="C152" s="200"/>
      <c r="D152" s="201"/>
      <c r="E152" s="198"/>
      <c r="F152" s="198"/>
      <c r="G152" s="202"/>
      <c r="H152" s="202"/>
      <c r="I152" s="198"/>
      <c r="J152" s="215"/>
      <c r="K152" s="198"/>
      <c r="L152" s="202"/>
      <c r="M152" s="202"/>
      <c r="N152" s="198"/>
      <c r="O152" s="198"/>
      <c r="P152" s="201"/>
      <c r="Q152" s="203"/>
      <c r="R152" s="198"/>
      <c r="S152" s="198"/>
      <c r="T152" s="198"/>
      <c r="U152" s="199" t="str">
        <f t="shared" si="2"/>
        <v/>
      </c>
      <c r="V152" s="198"/>
      <c r="W152" s="198" t="str">
        <f>IF(LiveOn,IFERROR(MID(","&amp;$U$1&amp;",",FIND(CHAR(1),SUBSTITUTE(","&amp;$U$1&amp;",",",",CHAR(1),ROWS($W$3:W152)))+1,FIND(CHAR(1),SUBSTITUTE(","&amp;$U$1&amp;",",",",CHAR(1),ROWS($W$3:W152)+1))-FIND(CHAR(1),SUBSTITUTE(","&amp;$U$1&amp;",",",",CHAR(1),ROWS($W$3:W152)))-1),""),"")</f>
        <v/>
      </c>
      <c r="X152" s="198"/>
    </row>
    <row r="153" spans="3:24" x14ac:dyDescent="0.45">
      <c r="C153" s="200"/>
      <c r="D153" s="201"/>
      <c r="E153" s="198"/>
      <c r="F153" s="198"/>
      <c r="G153" s="202"/>
      <c r="H153" s="202"/>
      <c r="I153" s="198"/>
      <c r="J153" s="215"/>
      <c r="K153" s="198"/>
      <c r="L153" s="202"/>
      <c r="M153" s="202"/>
      <c r="N153" s="198"/>
      <c r="O153" s="198"/>
      <c r="P153" s="201"/>
      <c r="Q153" s="203"/>
      <c r="R153" s="198"/>
      <c r="S153" s="198"/>
      <c r="T153" s="198"/>
      <c r="U153" s="199" t="str">
        <f t="shared" si="2"/>
        <v/>
      </c>
      <c r="V153" s="198"/>
      <c r="W153" s="198" t="str">
        <f>IF(LiveOn,IFERROR(MID(","&amp;$U$1&amp;",",FIND(CHAR(1),SUBSTITUTE(","&amp;$U$1&amp;",",",",CHAR(1),ROWS($W$3:W153)))+1,FIND(CHAR(1),SUBSTITUTE(","&amp;$U$1&amp;",",",",CHAR(1),ROWS($W$3:W153)+1))-FIND(CHAR(1),SUBSTITUTE(","&amp;$U$1&amp;",",",",CHAR(1),ROWS($W$3:W153)))-1),""),"")</f>
        <v/>
      </c>
      <c r="X153" s="198"/>
    </row>
    <row r="154" spans="3:24" x14ac:dyDescent="0.45">
      <c r="C154" s="200"/>
      <c r="D154" s="201"/>
      <c r="E154" s="198"/>
      <c r="F154" s="198"/>
      <c r="G154" s="202"/>
      <c r="H154" s="202"/>
      <c r="I154" s="198"/>
      <c r="J154" s="215"/>
      <c r="K154" s="198"/>
      <c r="L154" s="202"/>
      <c r="M154" s="202"/>
      <c r="N154" s="198"/>
      <c r="O154" s="198"/>
      <c r="P154" s="201"/>
      <c r="Q154" s="203"/>
      <c r="R154" s="198"/>
      <c r="S154" s="198"/>
      <c r="T154" s="198"/>
      <c r="U154" s="199" t="str">
        <f t="shared" si="2"/>
        <v/>
      </c>
      <c r="V154" s="198"/>
      <c r="W154" s="198" t="str">
        <f>IF(LiveOn,IFERROR(MID(","&amp;$U$1&amp;",",FIND(CHAR(1),SUBSTITUTE(","&amp;$U$1&amp;",",",",CHAR(1),ROWS($W$3:W154)))+1,FIND(CHAR(1),SUBSTITUTE(","&amp;$U$1&amp;",",",",CHAR(1),ROWS($W$3:W154)+1))-FIND(CHAR(1),SUBSTITUTE(","&amp;$U$1&amp;",",",",CHAR(1),ROWS($W$3:W154)))-1),""),"")</f>
        <v/>
      </c>
      <c r="X154" s="198"/>
    </row>
    <row r="155" spans="3:24" x14ac:dyDescent="0.45">
      <c r="C155" s="200"/>
      <c r="D155" s="201"/>
      <c r="E155" s="198"/>
      <c r="F155" s="198"/>
      <c r="G155" s="202"/>
      <c r="H155" s="202"/>
      <c r="I155" s="198"/>
      <c r="J155" s="215"/>
      <c r="K155" s="198"/>
      <c r="L155" s="202"/>
      <c r="M155" s="202"/>
      <c r="N155" s="198"/>
      <c r="O155" s="198"/>
      <c r="P155" s="201"/>
      <c r="Q155" s="203"/>
      <c r="R155" s="198"/>
      <c r="S155" s="198"/>
      <c r="T155" s="198"/>
      <c r="U155" s="199" t="str">
        <f t="shared" si="2"/>
        <v/>
      </c>
      <c r="V155" s="198"/>
      <c r="W155" s="198" t="str">
        <f>IF(LiveOn,IFERROR(MID(","&amp;$U$1&amp;",",FIND(CHAR(1),SUBSTITUTE(","&amp;$U$1&amp;",",",",CHAR(1),ROWS($W$3:W155)))+1,FIND(CHAR(1),SUBSTITUTE(","&amp;$U$1&amp;",",",",CHAR(1),ROWS($W$3:W155)+1))-FIND(CHAR(1),SUBSTITUTE(","&amp;$U$1&amp;",",",",CHAR(1),ROWS($W$3:W155)))-1),""),"")</f>
        <v/>
      </c>
      <c r="X155" s="198"/>
    </row>
    <row r="156" spans="3:24" x14ac:dyDescent="0.45">
      <c r="C156" s="200"/>
      <c r="D156" s="201"/>
      <c r="E156" s="198"/>
      <c r="F156" s="198"/>
      <c r="G156" s="202"/>
      <c r="H156" s="202"/>
      <c r="I156" s="198"/>
      <c r="J156" s="215"/>
      <c r="K156" s="198"/>
      <c r="L156" s="202"/>
      <c r="M156" s="202"/>
      <c r="N156" s="198"/>
      <c r="O156" s="198"/>
      <c r="P156" s="201"/>
      <c r="Q156" s="203"/>
      <c r="R156" s="198"/>
      <c r="S156" s="198"/>
      <c r="T156" s="198"/>
      <c r="U156" s="199" t="str">
        <f t="shared" si="2"/>
        <v/>
      </c>
      <c r="V156" s="198"/>
      <c r="W156" s="198" t="str">
        <f>IF(LiveOn,IFERROR(MID(","&amp;$U$1&amp;",",FIND(CHAR(1),SUBSTITUTE(","&amp;$U$1&amp;",",",",CHAR(1),ROWS($W$3:W156)))+1,FIND(CHAR(1),SUBSTITUTE(","&amp;$U$1&amp;",",",",CHAR(1),ROWS($W$3:W156)+1))-FIND(CHAR(1),SUBSTITUTE(","&amp;$U$1&amp;",",",",CHAR(1),ROWS($W$3:W156)))-1),""),"")</f>
        <v/>
      </c>
      <c r="X156" s="198"/>
    </row>
    <row r="157" spans="3:24" x14ac:dyDescent="0.45">
      <c r="C157" s="200"/>
      <c r="D157" s="201"/>
      <c r="E157" s="198"/>
      <c r="F157" s="198"/>
      <c r="G157" s="202"/>
      <c r="H157" s="202"/>
      <c r="I157" s="198"/>
      <c r="J157" s="215"/>
      <c r="K157" s="198"/>
      <c r="L157" s="202"/>
      <c r="M157" s="202"/>
      <c r="N157" s="198"/>
      <c r="O157" s="198"/>
      <c r="P157" s="201"/>
      <c r="Q157" s="203"/>
      <c r="R157" s="198"/>
      <c r="S157" s="198"/>
      <c r="T157" s="198"/>
      <c r="U157" s="199" t="str">
        <f t="shared" si="2"/>
        <v/>
      </c>
      <c r="V157" s="198"/>
      <c r="W157" s="198" t="str">
        <f>IF(LiveOn,IFERROR(MID(","&amp;$U$1&amp;",",FIND(CHAR(1),SUBSTITUTE(","&amp;$U$1&amp;",",",",CHAR(1),ROWS($W$3:W157)))+1,FIND(CHAR(1),SUBSTITUTE(","&amp;$U$1&amp;",",",",CHAR(1),ROWS($W$3:W157)+1))-FIND(CHAR(1),SUBSTITUTE(","&amp;$U$1&amp;",",",",CHAR(1),ROWS($W$3:W157)))-1),""),"")</f>
        <v/>
      </c>
      <c r="X157" s="198"/>
    </row>
    <row r="158" spans="3:24" x14ac:dyDescent="0.45">
      <c r="C158" s="200"/>
      <c r="D158" s="201"/>
      <c r="E158" s="198"/>
      <c r="F158" s="198"/>
      <c r="G158" s="202"/>
      <c r="H158" s="202"/>
      <c r="I158" s="198"/>
      <c r="J158" s="215"/>
      <c r="K158" s="198"/>
      <c r="L158" s="202"/>
      <c r="M158" s="202"/>
      <c r="N158" s="198"/>
      <c r="O158" s="198"/>
      <c r="P158" s="201"/>
      <c r="Q158" s="203"/>
      <c r="R158" s="198"/>
      <c r="S158" s="198"/>
      <c r="T158" s="198"/>
      <c r="U158" s="199" t="str">
        <f t="shared" si="2"/>
        <v/>
      </c>
      <c r="V158" s="198"/>
      <c r="W158" s="198" t="str">
        <f>IF(LiveOn,IFERROR(MID(","&amp;$U$1&amp;",",FIND(CHAR(1),SUBSTITUTE(","&amp;$U$1&amp;",",",",CHAR(1),ROWS($W$3:W158)))+1,FIND(CHAR(1),SUBSTITUTE(","&amp;$U$1&amp;",",",",CHAR(1),ROWS($W$3:W158)+1))-FIND(CHAR(1),SUBSTITUTE(","&amp;$U$1&amp;",",",",CHAR(1),ROWS($W$3:W158)))-1),""),"")</f>
        <v/>
      </c>
      <c r="X158" s="198"/>
    </row>
    <row r="159" spans="3:24" x14ac:dyDescent="0.45">
      <c r="C159" s="200"/>
      <c r="D159" s="201"/>
      <c r="E159" s="198"/>
      <c r="F159" s="198"/>
      <c r="G159" s="202"/>
      <c r="H159" s="202"/>
      <c r="I159" s="198"/>
      <c r="J159" s="215"/>
      <c r="K159" s="198"/>
      <c r="L159" s="202"/>
      <c r="M159" s="202"/>
      <c r="N159" s="198"/>
      <c r="O159" s="198"/>
      <c r="P159" s="201"/>
      <c r="Q159" s="203"/>
      <c r="R159" s="198"/>
      <c r="S159" s="198"/>
      <c r="T159" s="198"/>
      <c r="U159" s="199" t="str">
        <f t="shared" si="2"/>
        <v/>
      </c>
      <c r="V159" s="198"/>
      <c r="W159" s="198" t="str">
        <f>IF(LiveOn,IFERROR(MID(","&amp;$U$1&amp;",",FIND(CHAR(1),SUBSTITUTE(","&amp;$U$1&amp;",",",",CHAR(1),ROWS($W$3:W159)))+1,FIND(CHAR(1),SUBSTITUTE(","&amp;$U$1&amp;",",",",CHAR(1),ROWS($W$3:W159)+1))-FIND(CHAR(1),SUBSTITUTE(","&amp;$U$1&amp;",",",",CHAR(1),ROWS($W$3:W159)))-1),""),"")</f>
        <v/>
      </c>
      <c r="X159" s="198"/>
    </row>
    <row r="160" spans="3:24" x14ac:dyDescent="0.45">
      <c r="C160" s="200"/>
      <c r="D160" s="201"/>
      <c r="E160" s="198"/>
      <c r="F160" s="198"/>
      <c r="G160" s="202"/>
      <c r="H160" s="202"/>
      <c r="I160" s="198"/>
      <c r="J160" s="215"/>
      <c r="K160" s="198"/>
      <c r="L160" s="202"/>
      <c r="M160" s="202"/>
      <c r="N160" s="198"/>
      <c r="O160" s="198"/>
      <c r="P160" s="201"/>
      <c r="Q160" s="203"/>
      <c r="R160" s="198"/>
      <c r="S160" s="198"/>
      <c r="T160" s="198"/>
      <c r="U160" s="199" t="str">
        <f t="shared" si="2"/>
        <v/>
      </c>
      <c r="V160" s="198"/>
      <c r="W160" s="198" t="str">
        <f>IF(LiveOn,IFERROR(MID(","&amp;$U$1&amp;",",FIND(CHAR(1),SUBSTITUTE(","&amp;$U$1&amp;",",",",CHAR(1),ROWS($W$3:W160)))+1,FIND(CHAR(1),SUBSTITUTE(","&amp;$U$1&amp;",",",",CHAR(1),ROWS($W$3:W160)+1))-FIND(CHAR(1),SUBSTITUTE(","&amp;$U$1&amp;",",",",CHAR(1),ROWS($W$3:W160)))-1),""),"")</f>
        <v/>
      </c>
      <c r="X160" s="198"/>
    </row>
    <row r="161" spans="3:24" x14ac:dyDescent="0.45">
      <c r="C161" s="200"/>
      <c r="D161" s="201"/>
      <c r="E161" s="198"/>
      <c r="F161" s="198"/>
      <c r="G161" s="202"/>
      <c r="H161" s="202"/>
      <c r="I161" s="198"/>
      <c r="J161" s="215"/>
      <c r="K161" s="198"/>
      <c r="L161" s="202"/>
      <c r="M161" s="202"/>
      <c r="N161" s="198"/>
      <c r="O161" s="198"/>
      <c r="P161" s="201"/>
      <c r="Q161" s="203"/>
      <c r="R161" s="198"/>
      <c r="S161" s="198"/>
      <c r="T161" s="198"/>
      <c r="U161" s="199" t="str">
        <f t="shared" si="2"/>
        <v/>
      </c>
      <c r="V161" s="198"/>
      <c r="W161" s="198" t="str">
        <f>IF(LiveOn,IFERROR(MID(","&amp;$U$1&amp;",",FIND(CHAR(1),SUBSTITUTE(","&amp;$U$1&amp;",",",",CHAR(1),ROWS($W$3:W161)))+1,FIND(CHAR(1),SUBSTITUTE(","&amp;$U$1&amp;",",",",CHAR(1),ROWS($W$3:W161)+1))-FIND(CHAR(1),SUBSTITUTE(","&amp;$U$1&amp;",",",",CHAR(1),ROWS($W$3:W161)))-1),""),"")</f>
        <v/>
      </c>
      <c r="X161" s="198"/>
    </row>
    <row r="162" spans="3:24" x14ac:dyDescent="0.45">
      <c r="C162" s="200"/>
      <c r="D162" s="201"/>
      <c r="E162" s="198"/>
      <c r="F162" s="198"/>
      <c r="G162" s="202"/>
      <c r="H162" s="202"/>
      <c r="I162" s="198"/>
      <c r="J162" s="215"/>
      <c r="K162" s="198"/>
      <c r="L162" s="202"/>
      <c r="M162" s="202"/>
      <c r="N162" s="198"/>
      <c r="O162" s="198"/>
      <c r="P162" s="201"/>
      <c r="Q162" s="203"/>
      <c r="R162" s="198"/>
      <c r="S162" s="198"/>
      <c r="T162" s="198"/>
      <c r="U162" s="199" t="str">
        <f t="shared" si="2"/>
        <v/>
      </c>
      <c r="V162" s="198"/>
      <c r="W162" s="198" t="str">
        <f>IF(LiveOn,IFERROR(MID(","&amp;$U$1&amp;",",FIND(CHAR(1),SUBSTITUTE(","&amp;$U$1&amp;",",",",CHAR(1),ROWS($W$3:W162)))+1,FIND(CHAR(1),SUBSTITUTE(","&amp;$U$1&amp;",",",",CHAR(1),ROWS($W$3:W162)+1))-FIND(CHAR(1),SUBSTITUTE(","&amp;$U$1&amp;",",",",CHAR(1),ROWS($W$3:W162)))-1),""),"")</f>
        <v/>
      </c>
      <c r="X162" s="198"/>
    </row>
    <row r="163" spans="3:24" x14ac:dyDescent="0.45">
      <c r="C163" s="200"/>
      <c r="D163" s="201"/>
      <c r="E163" s="198"/>
      <c r="F163" s="198"/>
      <c r="G163" s="202"/>
      <c r="H163" s="202"/>
      <c r="I163" s="198"/>
      <c r="J163" s="215"/>
      <c r="K163" s="198"/>
      <c r="L163" s="202"/>
      <c r="M163" s="202"/>
      <c r="N163" s="198"/>
      <c r="O163" s="198"/>
      <c r="P163" s="201"/>
      <c r="Q163" s="203"/>
      <c r="R163" s="198"/>
      <c r="S163" s="198"/>
      <c r="T163" s="198"/>
      <c r="U163" s="199" t="str">
        <f t="shared" si="2"/>
        <v/>
      </c>
      <c r="V163" s="198"/>
      <c r="W163" s="198" t="str">
        <f>IF(LiveOn,IFERROR(MID(","&amp;$U$1&amp;",",FIND(CHAR(1),SUBSTITUTE(","&amp;$U$1&amp;",",",",CHAR(1),ROWS($W$3:W163)))+1,FIND(CHAR(1),SUBSTITUTE(","&amp;$U$1&amp;",",",",CHAR(1),ROWS($W$3:W163)+1))-FIND(CHAR(1),SUBSTITUTE(","&amp;$U$1&amp;",",",",CHAR(1),ROWS($W$3:W163)))-1),""),"")</f>
        <v/>
      </c>
      <c r="X163" s="198"/>
    </row>
    <row r="164" spans="3:24" x14ac:dyDescent="0.45">
      <c r="C164" s="200"/>
      <c r="D164" s="201"/>
      <c r="E164" s="198"/>
      <c r="F164" s="198"/>
      <c r="G164" s="202"/>
      <c r="H164" s="202"/>
      <c r="I164" s="198"/>
      <c r="J164" s="215"/>
      <c r="K164" s="198"/>
      <c r="L164" s="202"/>
      <c r="M164" s="202"/>
      <c r="N164" s="198"/>
      <c r="O164" s="198"/>
      <c r="P164" s="201"/>
      <c r="Q164" s="203"/>
      <c r="R164" s="198"/>
      <c r="S164" s="198"/>
      <c r="T164" s="198"/>
      <c r="U164" s="199" t="str">
        <f t="shared" si="2"/>
        <v/>
      </c>
      <c r="V164" s="198"/>
      <c r="W164" s="198" t="str">
        <f>IF(LiveOn,IFERROR(MID(","&amp;$U$1&amp;",",FIND(CHAR(1),SUBSTITUTE(","&amp;$U$1&amp;",",",",CHAR(1),ROWS($W$3:W164)))+1,FIND(CHAR(1),SUBSTITUTE(","&amp;$U$1&amp;",",",",CHAR(1),ROWS($W$3:W164)+1))-FIND(CHAR(1),SUBSTITUTE(","&amp;$U$1&amp;",",",",CHAR(1),ROWS($W$3:W164)))-1),""),"")</f>
        <v/>
      </c>
      <c r="X164" s="198"/>
    </row>
    <row r="165" spans="3:24" x14ac:dyDescent="0.45">
      <c r="C165" s="200"/>
      <c r="D165" s="201"/>
      <c r="E165" s="198"/>
      <c r="F165" s="198"/>
      <c r="G165" s="202"/>
      <c r="H165" s="202"/>
      <c r="I165" s="198"/>
      <c r="J165" s="215"/>
      <c r="K165" s="198"/>
      <c r="L165" s="202"/>
      <c r="M165" s="202"/>
      <c r="N165" s="198"/>
      <c r="O165" s="198"/>
      <c r="P165" s="201"/>
      <c r="Q165" s="203"/>
      <c r="R165" s="198"/>
      <c r="S165" s="198"/>
      <c r="T165" s="198"/>
      <c r="U165" s="199" t="str">
        <f t="shared" si="2"/>
        <v/>
      </c>
      <c r="V165" s="198"/>
      <c r="W165" s="198" t="str">
        <f>IF(LiveOn,IFERROR(MID(","&amp;$U$1&amp;",",FIND(CHAR(1),SUBSTITUTE(","&amp;$U$1&amp;",",",",CHAR(1),ROWS($W$3:W165)))+1,FIND(CHAR(1),SUBSTITUTE(","&amp;$U$1&amp;",",",",CHAR(1),ROWS($W$3:W165)+1))-FIND(CHAR(1),SUBSTITUTE(","&amp;$U$1&amp;",",",",CHAR(1),ROWS($W$3:W165)))-1),""),"")</f>
        <v/>
      </c>
      <c r="X165" s="198"/>
    </row>
    <row r="166" spans="3:24" x14ac:dyDescent="0.45">
      <c r="C166" s="200"/>
      <c r="D166" s="201"/>
      <c r="E166" s="198"/>
      <c r="F166" s="198"/>
      <c r="G166" s="202"/>
      <c r="H166" s="202"/>
      <c r="I166" s="198"/>
      <c r="J166" s="215"/>
      <c r="K166" s="198"/>
      <c r="L166" s="202"/>
      <c r="M166" s="202"/>
      <c r="N166" s="198"/>
      <c r="O166" s="198"/>
      <c r="P166" s="201"/>
      <c r="Q166" s="203"/>
      <c r="R166" s="198"/>
      <c r="S166" s="198"/>
      <c r="T166" s="198"/>
      <c r="U166" s="199" t="str">
        <f t="shared" si="2"/>
        <v/>
      </c>
      <c r="V166" s="198"/>
      <c r="W166" s="198" t="str">
        <f>IF(LiveOn,IFERROR(MID(","&amp;$U$1&amp;",",FIND(CHAR(1),SUBSTITUTE(","&amp;$U$1&amp;",",",",CHAR(1),ROWS($W$3:W166)))+1,FIND(CHAR(1),SUBSTITUTE(","&amp;$U$1&amp;",",",",CHAR(1),ROWS($W$3:W166)+1))-FIND(CHAR(1),SUBSTITUTE(","&amp;$U$1&amp;",",",",CHAR(1),ROWS($W$3:W166)))-1),""),"")</f>
        <v/>
      </c>
      <c r="X166" s="198"/>
    </row>
    <row r="167" spans="3:24" x14ac:dyDescent="0.45">
      <c r="C167" s="200"/>
      <c r="D167" s="201"/>
      <c r="E167" s="198"/>
      <c r="F167" s="198"/>
      <c r="G167" s="202"/>
      <c r="H167" s="202"/>
      <c r="I167" s="198"/>
      <c r="J167" s="215"/>
      <c r="K167" s="198"/>
      <c r="L167" s="202"/>
      <c r="M167" s="202"/>
      <c r="N167" s="198"/>
      <c r="O167" s="198"/>
      <c r="P167" s="201"/>
      <c r="Q167" s="203"/>
      <c r="R167" s="198"/>
      <c r="S167" s="198"/>
      <c r="T167" s="198"/>
      <c r="U167" s="199" t="str">
        <f t="shared" si="2"/>
        <v/>
      </c>
      <c r="V167" s="198"/>
      <c r="W167" s="198" t="str">
        <f>IF(LiveOn,IFERROR(MID(","&amp;$U$1&amp;",",FIND(CHAR(1),SUBSTITUTE(","&amp;$U$1&amp;",",",",CHAR(1),ROWS($W$3:W167)))+1,FIND(CHAR(1),SUBSTITUTE(","&amp;$U$1&amp;",",",",CHAR(1),ROWS($W$3:W167)+1))-FIND(CHAR(1),SUBSTITUTE(","&amp;$U$1&amp;",",",",CHAR(1),ROWS($W$3:W167)))-1),""),"")</f>
        <v/>
      </c>
      <c r="X167" s="198"/>
    </row>
    <row r="168" spans="3:24" x14ac:dyDescent="0.45">
      <c r="C168" s="200"/>
      <c r="D168" s="201"/>
      <c r="E168" s="198"/>
      <c r="F168" s="198"/>
      <c r="G168" s="202"/>
      <c r="H168" s="202"/>
      <c r="I168" s="198"/>
      <c r="J168" s="215"/>
      <c r="K168" s="198"/>
      <c r="L168" s="202"/>
      <c r="M168" s="202"/>
      <c r="N168" s="198"/>
      <c r="O168" s="198"/>
      <c r="P168" s="201"/>
      <c r="Q168" s="203"/>
      <c r="R168" s="198"/>
      <c r="S168" s="198"/>
      <c r="T168" s="198"/>
      <c r="U168" s="199" t="str">
        <f t="shared" si="2"/>
        <v/>
      </c>
      <c r="V168" s="198"/>
      <c r="W168" s="198" t="str">
        <f>IF(LiveOn,IFERROR(MID(","&amp;$U$1&amp;",",FIND(CHAR(1),SUBSTITUTE(","&amp;$U$1&amp;",",",",CHAR(1),ROWS($W$3:W168)))+1,FIND(CHAR(1),SUBSTITUTE(","&amp;$U$1&amp;",",",",CHAR(1),ROWS($W$3:W168)+1))-FIND(CHAR(1),SUBSTITUTE(","&amp;$U$1&amp;",",",",CHAR(1),ROWS($W$3:W168)))-1),""),"")</f>
        <v/>
      </c>
      <c r="X168" s="198"/>
    </row>
    <row r="169" spans="3:24" x14ac:dyDescent="0.45">
      <c r="C169" s="200"/>
      <c r="D169" s="201"/>
      <c r="E169" s="198"/>
      <c r="F169" s="198"/>
      <c r="G169" s="202"/>
      <c r="H169" s="202"/>
      <c r="I169" s="198"/>
      <c r="J169" s="215"/>
      <c r="K169" s="198"/>
      <c r="L169" s="202"/>
      <c r="M169" s="202"/>
      <c r="N169" s="198"/>
      <c r="O169" s="198"/>
      <c r="P169" s="201"/>
      <c r="Q169" s="203"/>
      <c r="R169" s="198"/>
      <c r="S169" s="198"/>
      <c r="T169" s="198"/>
      <c r="U169" s="199" t="str">
        <f t="shared" si="2"/>
        <v/>
      </c>
      <c r="V169" s="198"/>
      <c r="W169" s="198" t="str">
        <f>IF(LiveOn,IFERROR(MID(","&amp;$U$1&amp;",",FIND(CHAR(1),SUBSTITUTE(","&amp;$U$1&amp;",",",",CHAR(1),ROWS($W$3:W169)))+1,FIND(CHAR(1),SUBSTITUTE(","&amp;$U$1&amp;",",",",CHAR(1),ROWS($W$3:W169)+1))-FIND(CHAR(1),SUBSTITUTE(","&amp;$U$1&amp;",",",",CHAR(1),ROWS($W$3:W169)))-1),""),"")</f>
        <v/>
      </c>
      <c r="X169" s="198"/>
    </row>
    <row r="170" spans="3:24" x14ac:dyDescent="0.45">
      <c r="C170" s="200"/>
      <c r="D170" s="201"/>
      <c r="E170" s="198"/>
      <c r="F170" s="198"/>
      <c r="G170" s="202"/>
      <c r="H170" s="202"/>
      <c r="I170" s="198"/>
      <c r="J170" s="215"/>
      <c r="K170" s="198"/>
      <c r="L170" s="202"/>
      <c r="M170" s="202"/>
      <c r="N170" s="198"/>
      <c r="O170" s="198"/>
      <c r="P170" s="201"/>
      <c r="Q170" s="203"/>
      <c r="R170" s="198"/>
      <c r="S170" s="198"/>
      <c r="T170" s="198"/>
      <c r="U170" s="199" t="str">
        <f t="shared" si="2"/>
        <v/>
      </c>
      <c r="V170" s="198"/>
      <c r="W170" s="198" t="str">
        <f>IF(LiveOn,IFERROR(MID(","&amp;$U$1&amp;",",FIND(CHAR(1),SUBSTITUTE(","&amp;$U$1&amp;",",",",CHAR(1),ROWS($W$3:W170)))+1,FIND(CHAR(1),SUBSTITUTE(","&amp;$U$1&amp;",",",",CHAR(1),ROWS($W$3:W170)+1))-FIND(CHAR(1),SUBSTITUTE(","&amp;$U$1&amp;",",",",CHAR(1),ROWS($W$3:W170)))-1),""),"")</f>
        <v/>
      </c>
      <c r="X170" s="198"/>
    </row>
    <row r="171" spans="3:24" x14ac:dyDescent="0.45">
      <c r="C171" s="200"/>
      <c r="D171" s="201"/>
      <c r="E171" s="198"/>
      <c r="F171" s="198"/>
      <c r="G171" s="202"/>
      <c r="H171" s="202"/>
      <c r="I171" s="198"/>
      <c r="J171" s="215"/>
      <c r="K171" s="198"/>
      <c r="L171" s="202"/>
      <c r="M171" s="202"/>
      <c r="N171" s="198"/>
      <c r="O171" s="198"/>
      <c r="P171" s="201"/>
      <c r="Q171" s="203"/>
      <c r="R171" s="198"/>
      <c r="S171" s="198"/>
      <c r="T171" s="198"/>
      <c r="U171" s="199" t="str">
        <f t="shared" si="2"/>
        <v/>
      </c>
      <c r="V171" s="198"/>
      <c r="W171" s="198" t="str">
        <f>IF(LiveOn,IFERROR(MID(","&amp;$U$1&amp;",",FIND(CHAR(1),SUBSTITUTE(","&amp;$U$1&amp;",",",",CHAR(1),ROWS($W$3:W171)))+1,FIND(CHAR(1),SUBSTITUTE(","&amp;$U$1&amp;",",",",CHAR(1),ROWS($W$3:W171)+1))-FIND(CHAR(1),SUBSTITUTE(","&amp;$U$1&amp;",",",",CHAR(1),ROWS($W$3:W171)))-1),""),"")</f>
        <v/>
      </c>
      <c r="X171" s="198"/>
    </row>
    <row r="172" spans="3:24" x14ac:dyDescent="0.45">
      <c r="C172" s="200"/>
      <c r="D172" s="201"/>
      <c r="E172" s="198"/>
      <c r="F172" s="198"/>
      <c r="G172" s="202"/>
      <c r="H172" s="202"/>
      <c r="I172" s="198"/>
      <c r="J172" s="215"/>
      <c r="K172" s="198"/>
      <c r="L172" s="202"/>
      <c r="M172" s="202"/>
      <c r="N172" s="198"/>
      <c r="O172" s="198"/>
      <c r="P172" s="201"/>
      <c r="Q172" s="203"/>
      <c r="R172" s="198"/>
      <c r="S172" s="198"/>
      <c r="T172" s="198"/>
      <c r="U172" s="199" t="str">
        <f t="shared" si="2"/>
        <v/>
      </c>
      <c r="V172" s="198"/>
      <c r="W172" s="198" t="str">
        <f>IF(LiveOn,IFERROR(MID(","&amp;$U$1&amp;",",FIND(CHAR(1),SUBSTITUTE(","&amp;$U$1&amp;",",",",CHAR(1),ROWS($W$3:W172)))+1,FIND(CHAR(1),SUBSTITUTE(","&amp;$U$1&amp;",",",",CHAR(1),ROWS($W$3:W172)+1))-FIND(CHAR(1),SUBSTITUTE(","&amp;$U$1&amp;",",",",CHAR(1),ROWS($W$3:W172)))-1),""),"")</f>
        <v/>
      </c>
      <c r="X172" s="198"/>
    </row>
    <row r="173" spans="3:24" x14ac:dyDescent="0.45">
      <c r="C173" s="200"/>
      <c r="D173" s="201"/>
      <c r="E173" s="198"/>
      <c r="F173" s="198"/>
      <c r="G173" s="202"/>
      <c r="H173" s="202"/>
      <c r="I173" s="198"/>
      <c r="J173" s="215"/>
      <c r="K173" s="198"/>
      <c r="L173" s="202"/>
      <c r="M173" s="202"/>
      <c r="N173" s="198"/>
      <c r="O173" s="198"/>
      <c r="P173" s="201"/>
      <c r="Q173" s="203"/>
      <c r="R173" s="198"/>
      <c r="S173" s="198"/>
      <c r="T173" s="198"/>
      <c r="U173" s="199" t="str">
        <f t="shared" si="2"/>
        <v/>
      </c>
      <c r="V173" s="198"/>
      <c r="W173" s="198" t="str">
        <f>IF(LiveOn,IFERROR(MID(","&amp;$U$1&amp;",",FIND(CHAR(1),SUBSTITUTE(","&amp;$U$1&amp;",",",",CHAR(1),ROWS($W$3:W173)))+1,FIND(CHAR(1),SUBSTITUTE(","&amp;$U$1&amp;",",",",CHAR(1),ROWS($W$3:W173)+1))-FIND(CHAR(1),SUBSTITUTE(","&amp;$U$1&amp;",",",",CHAR(1),ROWS($W$3:W173)))-1),""),"")</f>
        <v/>
      </c>
      <c r="X173" s="198"/>
    </row>
    <row r="174" spans="3:24" x14ac:dyDescent="0.45">
      <c r="C174" s="200"/>
      <c r="D174" s="201"/>
      <c r="E174" s="198"/>
      <c r="F174" s="198"/>
      <c r="G174" s="202"/>
      <c r="H174" s="202"/>
      <c r="I174" s="198"/>
      <c r="J174" s="215"/>
      <c r="K174" s="198"/>
      <c r="L174" s="202"/>
      <c r="M174" s="202"/>
      <c r="N174" s="198"/>
      <c r="O174" s="198"/>
      <c r="P174" s="201"/>
      <c r="Q174" s="203"/>
      <c r="R174" s="198"/>
      <c r="S174" s="198"/>
      <c r="T174" s="198"/>
      <c r="U174" s="199" t="str">
        <f t="shared" si="2"/>
        <v/>
      </c>
      <c r="V174" s="198"/>
      <c r="W174" s="198" t="str">
        <f>IF(LiveOn,IFERROR(MID(","&amp;$U$1&amp;",",FIND(CHAR(1),SUBSTITUTE(","&amp;$U$1&amp;",",",",CHAR(1),ROWS($W$3:W174)))+1,FIND(CHAR(1),SUBSTITUTE(","&amp;$U$1&amp;",",",",CHAR(1),ROWS($W$3:W174)+1))-FIND(CHAR(1),SUBSTITUTE(","&amp;$U$1&amp;",",",",CHAR(1),ROWS($W$3:W174)))-1),""),"")</f>
        <v/>
      </c>
      <c r="X174" s="198"/>
    </row>
    <row r="175" spans="3:24" x14ac:dyDescent="0.45">
      <c r="C175" s="200"/>
      <c r="D175" s="201"/>
      <c r="E175" s="198"/>
      <c r="F175" s="198"/>
      <c r="G175" s="202"/>
      <c r="H175" s="202"/>
      <c r="I175" s="198"/>
      <c r="J175" s="215"/>
      <c r="K175" s="198"/>
      <c r="L175" s="202"/>
      <c r="M175" s="202"/>
      <c r="N175" s="198"/>
      <c r="O175" s="198"/>
      <c r="P175" s="201"/>
      <c r="Q175" s="203"/>
      <c r="R175" s="198"/>
      <c r="S175" s="198"/>
      <c r="T175" s="198"/>
      <c r="U175" s="199" t="str">
        <f t="shared" si="2"/>
        <v/>
      </c>
      <c r="V175" s="198"/>
      <c r="W175" s="198" t="str">
        <f>IF(LiveOn,IFERROR(MID(","&amp;$U$1&amp;",",FIND(CHAR(1),SUBSTITUTE(","&amp;$U$1&amp;",",",",CHAR(1),ROWS($W$3:W175)))+1,FIND(CHAR(1),SUBSTITUTE(","&amp;$U$1&amp;",",",",CHAR(1),ROWS($W$3:W175)+1))-FIND(CHAR(1),SUBSTITUTE(","&amp;$U$1&amp;",",",",CHAR(1),ROWS($W$3:W175)))-1),""),"")</f>
        <v/>
      </c>
      <c r="X175" s="198"/>
    </row>
    <row r="176" spans="3:24" x14ac:dyDescent="0.45">
      <c r="C176" s="200"/>
      <c r="D176" s="201"/>
      <c r="E176" s="198"/>
      <c r="F176" s="198"/>
      <c r="G176" s="202"/>
      <c r="H176" s="202"/>
      <c r="I176" s="198"/>
      <c r="J176" s="215"/>
      <c r="K176" s="198"/>
      <c r="L176" s="202"/>
      <c r="M176" s="202"/>
      <c r="N176" s="198"/>
      <c r="O176" s="198"/>
      <c r="P176" s="201"/>
      <c r="Q176" s="203"/>
      <c r="R176" s="198"/>
      <c r="S176" s="198"/>
      <c r="T176" s="198"/>
      <c r="U176" s="199" t="str">
        <f t="shared" si="2"/>
        <v/>
      </c>
      <c r="V176" s="198"/>
      <c r="W176" s="198" t="str">
        <f>IF(LiveOn,IFERROR(MID(","&amp;$U$1&amp;",",FIND(CHAR(1),SUBSTITUTE(","&amp;$U$1&amp;",",",",CHAR(1),ROWS($W$3:W176)))+1,FIND(CHAR(1),SUBSTITUTE(","&amp;$U$1&amp;",",",",CHAR(1),ROWS($W$3:W176)+1))-FIND(CHAR(1),SUBSTITUTE(","&amp;$U$1&amp;",",",",CHAR(1),ROWS($W$3:W176)))-1),""),"")</f>
        <v/>
      </c>
      <c r="X176" s="198"/>
    </row>
    <row r="177" spans="3:24" x14ac:dyDescent="0.45">
      <c r="C177" s="200"/>
      <c r="D177" s="201"/>
      <c r="E177" s="198"/>
      <c r="F177" s="198"/>
      <c r="G177" s="202"/>
      <c r="H177" s="202"/>
      <c r="I177" s="198"/>
      <c r="J177" s="215"/>
      <c r="K177" s="198"/>
      <c r="L177" s="202"/>
      <c r="M177" s="202"/>
      <c r="N177" s="198"/>
      <c r="O177" s="198"/>
      <c r="P177" s="201"/>
      <c r="Q177" s="203"/>
      <c r="R177" s="198"/>
      <c r="S177" s="198"/>
      <c r="T177" s="198"/>
      <c r="U177" s="199" t="str">
        <f t="shared" si="2"/>
        <v/>
      </c>
      <c r="V177" s="198"/>
      <c r="W177" s="198" t="str">
        <f>IF(LiveOn,IFERROR(MID(","&amp;$U$1&amp;",",FIND(CHAR(1),SUBSTITUTE(","&amp;$U$1&amp;",",",",CHAR(1),ROWS($W$3:W177)))+1,FIND(CHAR(1),SUBSTITUTE(","&amp;$U$1&amp;",",",",CHAR(1),ROWS($W$3:W177)+1))-FIND(CHAR(1),SUBSTITUTE(","&amp;$U$1&amp;",",",",CHAR(1),ROWS($W$3:W177)))-1),""),"")</f>
        <v/>
      </c>
      <c r="X177" s="198"/>
    </row>
    <row r="178" spans="3:24" x14ac:dyDescent="0.45">
      <c r="C178" s="200"/>
      <c r="D178" s="201"/>
      <c r="E178" s="198"/>
      <c r="F178" s="198"/>
      <c r="G178" s="202"/>
      <c r="H178" s="202"/>
      <c r="I178" s="198"/>
      <c r="J178" s="215"/>
      <c r="K178" s="198"/>
      <c r="L178" s="202"/>
      <c r="M178" s="202"/>
      <c r="N178" s="198"/>
      <c r="O178" s="198"/>
      <c r="P178" s="201"/>
      <c r="Q178" s="203"/>
      <c r="R178" s="198"/>
      <c r="S178" s="198"/>
      <c r="T178" s="198"/>
      <c r="U178" s="199" t="str">
        <f t="shared" si="2"/>
        <v/>
      </c>
      <c r="V178" s="198"/>
      <c r="W178" s="198" t="str">
        <f>IF(LiveOn,IFERROR(MID(","&amp;$U$1&amp;",",FIND(CHAR(1),SUBSTITUTE(","&amp;$U$1&amp;",",",",CHAR(1),ROWS($W$3:W178)))+1,FIND(CHAR(1),SUBSTITUTE(","&amp;$U$1&amp;",",",",CHAR(1),ROWS($W$3:W178)+1))-FIND(CHAR(1),SUBSTITUTE(","&amp;$U$1&amp;",",",",CHAR(1),ROWS($W$3:W178)))-1),""),"")</f>
        <v/>
      </c>
      <c r="X178" s="198"/>
    </row>
    <row r="179" spans="3:24" x14ac:dyDescent="0.45">
      <c r="C179" s="200"/>
      <c r="D179" s="201"/>
      <c r="E179" s="198"/>
      <c r="F179" s="198"/>
      <c r="G179" s="202"/>
      <c r="H179" s="202"/>
      <c r="I179" s="198"/>
      <c r="J179" s="215"/>
      <c r="K179" s="198"/>
      <c r="L179" s="202"/>
      <c r="M179" s="202"/>
      <c r="N179" s="198"/>
      <c r="O179" s="198"/>
      <c r="P179" s="201"/>
      <c r="Q179" s="203"/>
      <c r="R179" s="198"/>
      <c r="S179" s="198"/>
      <c r="T179" s="198"/>
      <c r="U179" s="199" t="str">
        <f t="shared" si="2"/>
        <v/>
      </c>
      <c r="V179" s="198"/>
      <c r="W179" s="198" t="str">
        <f>IF(LiveOn,IFERROR(MID(","&amp;$U$1&amp;",",FIND(CHAR(1),SUBSTITUTE(","&amp;$U$1&amp;",",",",CHAR(1),ROWS($W$3:W179)))+1,FIND(CHAR(1),SUBSTITUTE(","&amp;$U$1&amp;",",",",CHAR(1),ROWS($W$3:W179)+1))-FIND(CHAR(1),SUBSTITUTE(","&amp;$U$1&amp;",",",",CHAR(1),ROWS($W$3:W179)))-1),""),"")</f>
        <v/>
      </c>
      <c r="X179" s="198"/>
    </row>
    <row r="180" spans="3:24" x14ac:dyDescent="0.45">
      <c r="C180" s="200"/>
      <c r="D180" s="201"/>
      <c r="E180" s="198"/>
      <c r="F180" s="198"/>
      <c r="G180" s="202"/>
      <c r="H180" s="202"/>
      <c r="I180" s="198"/>
      <c r="J180" s="215"/>
      <c r="K180" s="198"/>
      <c r="L180" s="202"/>
      <c r="M180" s="202"/>
      <c r="N180" s="198"/>
      <c r="O180" s="198"/>
      <c r="P180" s="201"/>
      <c r="Q180" s="203"/>
      <c r="R180" s="198"/>
      <c r="S180" s="198"/>
      <c r="T180" s="198"/>
      <c r="U180" s="199" t="str">
        <f t="shared" si="2"/>
        <v/>
      </c>
      <c r="V180" s="198"/>
      <c r="W180" s="198" t="str">
        <f>IF(LiveOn,IFERROR(MID(","&amp;$U$1&amp;",",FIND(CHAR(1),SUBSTITUTE(","&amp;$U$1&amp;",",",",CHAR(1),ROWS($W$3:W180)))+1,FIND(CHAR(1),SUBSTITUTE(","&amp;$U$1&amp;",",",",CHAR(1),ROWS($W$3:W180)+1))-FIND(CHAR(1),SUBSTITUTE(","&amp;$U$1&amp;",",",",CHAR(1),ROWS($W$3:W180)))-1),""),"")</f>
        <v/>
      </c>
      <c r="X180" s="198"/>
    </row>
    <row r="181" spans="3:24" x14ac:dyDescent="0.45">
      <c r="C181" s="200"/>
      <c r="D181" s="201"/>
      <c r="E181" s="198"/>
      <c r="F181" s="198"/>
      <c r="G181" s="202"/>
      <c r="H181" s="202"/>
      <c r="I181" s="198"/>
      <c r="J181" s="215"/>
      <c r="K181" s="198"/>
      <c r="L181" s="202"/>
      <c r="M181" s="202"/>
      <c r="N181" s="198"/>
      <c r="O181" s="198"/>
      <c r="P181" s="201"/>
      <c r="Q181" s="203"/>
      <c r="R181" s="198"/>
      <c r="S181" s="198"/>
      <c r="T181" s="198"/>
      <c r="U181" s="199" t="str">
        <f t="shared" si="2"/>
        <v/>
      </c>
      <c r="V181" s="198"/>
      <c r="W181" s="198" t="str">
        <f>IF(LiveOn,IFERROR(MID(","&amp;$U$1&amp;",",FIND(CHAR(1),SUBSTITUTE(","&amp;$U$1&amp;",",",",CHAR(1),ROWS($W$3:W181)))+1,FIND(CHAR(1),SUBSTITUTE(","&amp;$U$1&amp;",",",",CHAR(1),ROWS($W$3:W181)+1))-FIND(CHAR(1),SUBSTITUTE(","&amp;$U$1&amp;",",",",CHAR(1),ROWS($W$3:W181)))-1),""),"")</f>
        <v/>
      </c>
      <c r="X181" s="198"/>
    </row>
    <row r="182" spans="3:24" x14ac:dyDescent="0.45">
      <c r="C182" s="200"/>
      <c r="D182" s="201"/>
      <c r="E182" s="198"/>
      <c r="F182" s="198"/>
      <c r="G182" s="202"/>
      <c r="H182" s="202"/>
      <c r="I182" s="198"/>
      <c r="J182" s="215"/>
      <c r="K182" s="198"/>
      <c r="L182" s="202"/>
      <c r="M182" s="202"/>
      <c r="N182" s="198"/>
      <c r="O182" s="198"/>
      <c r="P182" s="201"/>
      <c r="Q182" s="203"/>
      <c r="R182" s="198"/>
      <c r="S182" s="198"/>
      <c r="T182" s="198"/>
      <c r="U182" s="199" t="str">
        <f t="shared" si="2"/>
        <v/>
      </c>
      <c r="V182" s="198"/>
      <c r="W182" s="198" t="str">
        <f>IF(LiveOn,IFERROR(MID(","&amp;$U$1&amp;",",FIND(CHAR(1),SUBSTITUTE(","&amp;$U$1&amp;",",",",CHAR(1),ROWS($W$3:W182)))+1,FIND(CHAR(1),SUBSTITUTE(","&amp;$U$1&amp;",",",",CHAR(1),ROWS($W$3:W182)+1))-FIND(CHAR(1),SUBSTITUTE(","&amp;$U$1&amp;",",",",CHAR(1),ROWS($W$3:W182)))-1),""),"")</f>
        <v/>
      </c>
      <c r="X182" s="198"/>
    </row>
    <row r="183" spans="3:24" x14ac:dyDescent="0.45">
      <c r="C183" s="200"/>
      <c r="D183" s="201"/>
      <c r="E183" s="198"/>
      <c r="F183" s="198"/>
      <c r="G183" s="202"/>
      <c r="H183" s="202"/>
      <c r="I183" s="198"/>
      <c r="J183" s="215"/>
      <c r="K183" s="198"/>
      <c r="L183" s="202"/>
      <c r="M183" s="202"/>
      <c r="N183" s="198"/>
      <c r="O183" s="198"/>
      <c r="P183" s="201"/>
      <c r="Q183" s="203"/>
      <c r="R183" s="198"/>
      <c r="S183" s="198"/>
      <c r="T183" s="198"/>
      <c r="U183" s="199" t="str">
        <f t="shared" si="2"/>
        <v/>
      </c>
      <c r="V183" s="198"/>
      <c r="W183" s="198" t="str">
        <f>IF(LiveOn,IFERROR(MID(","&amp;$U$1&amp;",",FIND(CHAR(1),SUBSTITUTE(","&amp;$U$1&amp;",",",",CHAR(1),ROWS($W$3:W183)))+1,FIND(CHAR(1),SUBSTITUTE(","&amp;$U$1&amp;",",",",CHAR(1),ROWS($W$3:W183)+1))-FIND(CHAR(1),SUBSTITUTE(","&amp;$U$1&amp;",",",",CHAR(1),ROWS($W$3:W183)))-1),""),"")</f>
        <v/>
      </c>
      <c r="X183" s="198"/>
    </row>
    <row r="184" spans="3:24" x14ac:dyDescent="0.45">
      <c r="C184" s="200"/>
      <c r="D184" s="201"/>
      <c r="E184" s="198"/>
      <c r="F184" s="198"/>
      <c r="G184" s="202"/>
      <c r="H184" s="202"/>
      <c r="I184" s="198"/>
      <c r="J184" s="215"/>
      <c r="K184" s="198"/>
      <c r="L184" s="202"/>
      <c r="M184" s="202"/>
      <c r="N184" s="198"/>
      <c r="O184" s="198"/>
      <c r="P184" s="201"/>
      <c r="Q184" s="203"/>
      <c r="R184" s="198"/>
      <c r="S184" s="198"/>
      <c r="T184" s="198"/>
      <c r="U184" s="199" t="str">
        <f t="shared" si="2"/>
        <v/>
      </c>
      <c r="V184" s="198"/>
      <c r="W184" s="198" t="str">
        <f>IF(LiveOn,IFERROR(MID(","&amp;$U$1&amp;",",FIND(CHAR(1),SUBSTITUTE(","&amp;$U$1&amp;",",",",CHAR(1),ROWS($W$3:W184)))+1,FIND(CHAR(1),SUBSTITUTE(","&amp;$U$1&amp;",",",",CHAR(1),ROWS($W$3:W184)+1))-FIND(CHAR(1),SUBSTITUTE(","&amp;$U$1&amp;",",",",CHAR(1),ROWS($W$3:W184)))-1),""),"")</f>
        <v/>
      </c>
      <c r="X184" s="198"/>
    </row>
    <row r="185" spans="3:24" x14ac:dyDescent="0.45">
      <c r="C185" s="200"/>
      <c r="D185" s="201"/>
      <c r="E185" s="198"/>
      <c r="F185" s="198"/>
      <c r="G185" s="202"/>
      <c r="H185" s="202"/>
      <c r="I185" s="198"/>
      <c r="J185" s="215"/>
      <c r="K185" s="198"/>
      <c r="L185" s="202"/>
      <c r="M185" s="202"/>
      <c r="N185" s="198"/>
      <c r="O185" s="198"/>
      <c r="P185" s="201"/>
      <c r="Q185" s="203"/>
      <c r="R185" s="198"/>
      <c r="S185" s="198"/>
      <c r="T185" s="198"/>
      <c r="U185" s="199" t="str">
        <f t="shared" si="2"/>
        <v/>
      </c>
      <c r="V185" s="198"/>
      <c r="W185" s="198" t="str">
        <f>IF(LiveOn,IFERROR(MID(","&amp;$U$1&amp;",",FIND(CHAR(1),SUBSTITUTE(","&amp;$U$1&amp;",",",",CHAR(1),ROWS($W$3:W185)))+1,FIND(CHAR(1),SUBSTITUTE(","&amp;$U$1&amp;",",",",CHAR(1),ROWS($W$3:W185)+1))-FIND(CHAR(1),SUBSTITUTE(","&amp;$U$1&amp;",",",",CHAR(1),ROWS($W$3:W185)))-1),""),"")</f>
        <v/>
      </c>
      <c r="X185" s="198"/>
    </row>
    <row r="186" spans="3:24" x14ac:dyDescent="0.45">
      <c r="C186" s="200"/>
      <c r="D186" s="201"/>
      <c r="E186" s="198"/>
      <c r="F186" s="198"/>
      <c r="G186" s="202"/>
      <c r="H186" s="202"/>
      <c r="I186" s="198"/>
      <c r="J186" s="215"/>
      <c r="K186" s="198"/>
      <c r="L186" s="202"/>
      <c r="M186" s="202"/>
      <c r="N186" s="198"/>
      <c r="O186" s="198"/>
      <c r="P186" s="201"/>
      <c r="Q186" s="203"/>
      <c r="R186" s="198"/>
      <c r="S186" s="198"/>
      <c r="T186" s="198"/>
      <c r="U186" s="199" t="str">
        <f t="shared" si="2"/>
        <v/>
      </c>
      <c r="V186" s="198"/>
      <c r="W186" s="198" t="str">
        <f>IF(LiveOn,IFERROR(MID(","&amp;$U$1&amp;",",FIND(CHAR(1),SUBSTITUTE(","&amp;$U$1&amp;",",",",CHAR(1),ROWS($W$3:W186)))+1,FIND(CHAR(1),SUBSTITUTE(","&amp;$U$1&amp;",",",",CHAR(1),ROWS($W$3:W186)+1))-FIND(CHAR(1),SUBSTITUTE(","&amp;$U$1&amp;",",",",CHAR(1),ROWS($W$3:W186)))-1),""),"")</f>
        <v/>
      </c>
      <c r="X186" s="198"/>
    </row>
    <row r="187" spans="3:24" x14ac:dyDescent="0.45">
      <c r="C187" s="200"/>
      <c r="D187" s="201"/>
      <c r="E187" s="198"/>
      <c r="F187" s="198"/>
      <c r="G187" s="202"/>
      <c r="H187" s="202"/>
      <c r="I187" s="198"/>
      <c r="J187" s="215"/>
      <c r="K187" s="198"/>
      <c r="L187" s="202"/>
      <c r="M187" s="202"/>
      <c r="N187" s="198"/>
      <c r="O187" s="198"/>
      <c r="P187" s="201"/>
      <c r="Q187" s="203"/>
      <c r="R187" s="198"/>
      <c r="S187" s="198"/>
      <c r="T187" s="198"/>
      <c r="U187" s="199" t="str">
        <f t="shared" si="2"/>
        <v/>
      </c>
      <c r="V187" s="198"/>
      <c r="W187" s="198" t="str">
        <f>IF(LiveOn,IFERROR(MID(","&amp;$U$1&amp;",",FIND(CHAR(1),SUBSTITUTE(","&amp;$U$1&amp;",",",",CHAR(1),ROWS($W$3:W187)))+1,FIND(CHAR(1),SUBSTITUTE(","&amp;$U$1&amp;",",",",CHAR(1),ROWS($W$3:W187)+1))-FIND(CHAR(1),SUBSTITUTE(","&amp;$U$1&amp;",",",",CHAR(1),ROWS($W$3:W187)))-1),""),"")</f>
        <v/>
      </c>
      <c r="X187" s="198"/>
    </row>
    <row r="188" spans="3:24" x14ac:dyDescent="0.45">
      <c r="C188" s="200"/>
      <c r="D188" s="201"/>
      <c r="E188" s="198"/>
      <c r="F188" s="198"/>
      <c r="G188" s="202"/>
      <c r="H188" s="202"/>
      <c r="I188" s="198"/>
      <c r="J188" s="215"/>
      <c r="K188" s="198"/>
      <c r="L188" s="202"/>
      <c r="M188" s="202"/>
      <c r="N188" s="198"/>
      <c r="O188" s="198"/>
      <c r="P188" s="201"/>
      <c r="Q188" s="203"/>
      <c r="R188" s="198"/>
      <c r="S188" s="198"/>
      <c r="T188" s="198"/>
      <c r="U188" s="199" t="str">
        <f t="shared" si="2"/>
        <v/>
      </c>
      <c r="V188" s="198"/>
      <c r="W188" s="198" t="str">
        <f>IF(LiveOn,IFERROR(MID(","&amp;$U$1&amp;",",FIND(CHAR(1),SUBSTITUTE(","&amp;$U$1&amp;",",",",CHAR(1),ROWS($W$3:W188)))+1,FIND(CHAR(1),SUBSTITUTE(","&amp;$U$1&amp;",",",",CHAR(1),ROWS($W$3:W188)+1))-FIND(CHAR(1),SUBSTITUTE(","&amp;$U$1&amp;",",",",CHAR(1),ROWS($W$3:W188)))-1),""),"")</f>
        <v/>
      </c>
      <c r="X188" s="198"/>
    </row>
    <row r="189" spans="3:24" x14ac:dyDescent="0.45">
      <c r="C189" s="200"/>
      <c r="D189" s="201"/>
      <c r="E189" s="198"/>
      <c r="F189" s="198"/>
      <c r="G189" s="202"/>
      <c r="H189" s="202"/>
      <c r="I189" s="198"/>
      <c r="J189" s="215"/>
      <c r="K189" s="198"/>
      <c r="L189" s="202"/>
      <c r="M189" s="202"/>
      <c r="N189" s="198"/>
      <c r="O189" s="198"/>
      <c r="P189" s="201"/>
      <c r="Q189" s="203"/>
      <c r="R189" s="198"/>
      <c r="S189" s="198"/>
      <c r="T189" s="198"/>
      <c r="U189" s="199" t="str">
        <f t="shared" si="2"/>
        <v/>
      </c>
      <c r="V189" s="198"/>
      <c r="W189" s="198" t="str">
        <f>IF(LiveOn,IFERROR(MID(","&amp;$U$1&amp;",",FIND(CHAR(1),SUBSTITUTE(","&amp;$U$1&amp;",",",",CHAR(1),ROWS($W$3:W189)))+1,FIND(CHAR(1),SUBSTITUTE(","&amp;$U$1&amp;",",",",CHAR(1),ROWS($W$3:W189)+1))-FIND(CHAR(1),SUBSTITUTE(","&amp;$U$1&amp;",",",",CHAR(1),ROWS($W$3:W189)))-1),""),"")</f>
        <v/>
      </c>
      <c r="X189" s="198"/>
    </row>
    <row r="190" spans="3:24" x14ac:dyDescent="0.45">
      <c r="C190" s="200"/>
      <c r="D190" s="201"/>
      <c r="E190" s="198"/>
      <c r="F190" s="198"/>
      <c r="G190" s="202"/>
      <c r="H190" s="202"/>
      <c r="I190" s="198"/>
      <c r="J190" s="215"/>
      <c r="K190" s="198"/>
      <c r="L190" s="202"/>
      <c r="M190" s="202"/>
      <c r="N190" s="198"/>
      <c r="O190" s="198"/>
      <c r="P190" s="201"/>
      <c r="Q190" s="203"/>
      <c r="R190" s="198"/>
      <c r="S190" s="198"/>
      <c r="T190" s="198"/>
      <c r="U190" s="199" t="str">
        <f t="shared" si="2"/>
        <v/>
      </c>
      <c r="V190" s="198"/>
      <c r="W190" s="198" t="str">
        <f>IF(LiveOn,IFERROR(MID(","&amp;$U$1&amp;",",FIND(CHAR(1),SUBSTITUTE(","&amp;$U$1&amp;",",",",CHAR(1),ROWS($W$3:W190)))+1,FIND(CHAR(1),SUBSTITUTE(","&amp;$U$1&amp;",",",",CHAR(1),ROWS($W$3:W190)+1))-FIND(CHAR(1),SUBSTITUTE(","&amp;$U$1&amp;",",",",CHAR(1),ROWS($W$3:W190)))-1),""),"")</f>
        <v/>
      </c>
      <c r="X190" s="198"/>
    </row>
    <row r="191" spans="3:24" x14ac:dyDescent="0.45">
      <c r="C191" s="200"/>
      <c r="D191" s="201"/>
      <c r="E191" s="198"/>
      <c r="F191" s="198"/>
      <c r="G191" s="202"/>
      <c r="H191" s="202"/>
      <c r="I191" s="198"/>
      <c r="J191" s="215"/>
      <c r="K191" s="198"/>
      <c r="L191" s="202"/>
      <c r="M191" s="202"/>
      <c r="N191" s="198"/>
      <c r="O191" s="198"/>
      <c r="P191" s="201"/>
      <c r="Q191" s="203"/>
      <c r="R191" s="198"/>
      <c r="S191" s="198"/>
      <c r="T191" s="198"/>
      <c r="U191" s="199" t="str">
        <f t="shared" si="2"/>
        <v/>
      </c>
      <c r="V191" s="198"/>
      <c r="W191" s="198" t="str">
        <f>IF(LiveOn,IFERROR(MID(","&amp;$U$1&amp;",",FIND(CHAR(1),SUBSTITUTE(","&amp;$U$1&amp;",",",",CHAR(1),ROWS($W$3:W191)))+1,FIND(CHAR(1),SUBSTITUTE(","&amp;$U$1&amp;",",",",CHAR(1),ROWS($W$3:W191)+1))-FIND(CHAR(1),SUBSTITUTE(","&amp;$U$1&amp;",",",",CHAR(1),ROWS($W$3:W191)))-1),""),"")</f>
        <v/>
      </c>
      <c r="X191" s="198"/>
    </row>
    <row r="192" spans="3:24" x14ac:dyDescent="0.45">
      <c r="C192" s="200"/>
      <c r="D192" s="201"/>
      <c r="E192" s="198"/>
      <c r="F192" s="198"/>
      <c r="G192" s="202"/>
      <c r="H192" s="202"/>
      <c r="I192" s="198"/>
      <c r="J192" s="215"/>
      <c r="K192" s="198"/>
      <c r="L192" s="202"/>
      <c r="M192" s="202"/>
      <c r="N192" s="198"/>
      <c r="O192" s="198"/>
      <c r="P192" s="201"/>
      <c r="Q192" s="203"/>
      <c r="R192" s="198"/>
      <c r="S192" s="198"/>
      <c r="T192" s="198"/>
      <c r="U192" s="199" t="str">
        <f t="shared" si="2"/>
        <v/>
      </c>
      <c r="V192" s="198"/>
      <c r="W192" s="198" t="str">
        <f>IF(LiveOn,IFERROR(MID(","&amp;$U$1&amp;",",FIND(CHAR(1),SUBSTITUTE(","&amp;$U$1&amp;",",",",CHAR(1),ROWS($W$3:W192)))+1,FIND(CHAR(1),SUBSTITUTE(","&amp;$U$1&amp;",",",",CHAR(1),ROWS($W$3:W192)+1))-FIND(CHAR(1),SUBSTITUTE(","&amp;$U$1&amp;",",",",CHAR(1),ROWS($W$3:W192)))-1),""),"")</f>
        <v/>
      </c>
      <c r="X192" s="198"/>
    </row>
    <row r="193" spans="3:24" x14ac:dyDescent="0.45">
      <c r="C193" s="200"/>
      <c r="D193" s="201"/>
      <c r="E193" s="198"/>
      <c r="F193" s="198"/>
      <c r="G193" s="202"/>
      <c r="H193" s="202"/>
      <c r="I193" s="198"/>
      <c r="J193" s="215"/>
      <c r="K193" s="198"/>
      <c r="L193" s="202"/>
      <c r="M193" s="202"/>
      <c r="N193" s="198"/>
      <c r="O193" s="198"/>
      <c r="P193" s="201"/>
      <c r="Q193" s="203"/>
      <c r="R193" s="198"/>
      <c r="S193" s="198"/>
      <c r="T193" s="198"/>
      <c r="U193" s="199" t="str">
        <f t="shared" si="2"/>
        <v/>
      </c>
      <c r="V193" s="198"/>
      <c r="W193" s="198" t="str">
        <f>IF(LiveOn,IFERROR(MID(","&amp;$U$1&amp;",",FIND(CHAR(1),SUBSTITUTE(","&amp;$U$1&amp;",",",",CHAR(1),ROWS($W$3:W193)))+1,FIND(CHAR(1),SUBSTITUTE(","&amp;$U$1&amp;",",",",CHAR(1),ROWS($W$3:W193)+1))-FIND(CHAR(1),SUBSTITUTE(","&amp;$U$1&amp;",",",",CHAR(1),ROWS($W$3:W193)))-1),""),"")</f>
        <v/>
      </c>
      <c r="X193" s="198"/>
    </row>
    <row r="194" spans="3:24" x14ac:dyDescent="0.45">
      <c r="C194" s="200"/>
      <c r="D194" s="201"/>
      <c r="E194" s="198"/>
      <c r="F194" s="198"/>
      <c r="G194" s="202"/>
      <c r="H194" s="202"/>
      <c r="I194" s="198"/>
      <c r="J194" s="215"/>
      <c r="K194" s="198"/>
      <c r="L194" s="202"/>
      <c r="M194" s="202"/>
      <c r="N194" s="198"/>
      <c r="O194" s="198"/>
      <c r="P194" s="201"/>
      <c r="Q194" s="203"/>
      <c r="R194" s="198"/>
      <c r="S194" s="198"/>
      <c r="T194" s="198"/>
      <c r="U194" s="199" t="str">
        <f t="shared" si="2"/>
        <v/>
      </c>
      <c r="V194" s="198"/>
      <c r="W194" s="198" t="str">
        <f>IF(LiveOn,IFERROR(MID(","&amp;$U$1&amp;",",FIND(CHAR(1),SUBSTITUTE(","&amp;$U$1&amp;",",",",CHAR(1),ROWS($W$3:W194)))+1,FIND(CHAR(1),SUBSTITUTE(","&amp;$U$1&amp;",",",",CHAR(1),ROWS($W$3:W194)+1))-FIND(CHAR(1),SUBSTITUTE(","&amp;$U$1&amp;",",",",CHAR(1),ROWS($W$3:W194)))-1),""),"")</f>
        <v/>
      </c>
      <c r="X194" s="198"/>
    </row>
    <row r="195" spans="3:24" x14ac:dyDescent="0.45">
      <c r="C195" s="200"/>
      <c r="D195" s="201"/>
      <c r="E195" s="198"/>
      <c r="F195" s="198"/>
      <c r="G195" s="202"/>
      <c r="H195" s="202"/>
      <c r="I195" s="198"/>
      <c r="J195" s="215"/>
      <c r="K195" s="198"/>
      <c r="L195" s="202"/>
      <c r="M195" s="202"/>
      <c r="N195" s="198"/>
      <c r="O195" s="198"/>
      <c r="P195" s="201"/>
      <c r="Q195" s="203"/>
      <c r="R195" s="198"/>
      <c r="S195" s="198"/>
      <c r="T195" s="198"/>
      <c r="U195" s="199" t="str">
        <f t="shared" ref="U195:U258" si="3">IF(W195="","",_xlfn.NUMBERVALUE(W195,".",","))</f>
        <v/>
      </c>
      <c r="V195" s="198"/>
      <c r="W195" s="198" t="str">
        <f>IF(LiveOn,IFERROR(MID(","&amp;$U$1&amp;",",FIND(CHAR(1),SUBSTITUTE(","&amp;$U$1&amp;",",",",CHAR(1),ROWS($W$3:W195)))+1,FIND(CHAR(1),SUBSTITUTE(","&amp;$U$1&amp;",",",",CHAR(1),ROWS($W$3:W195)+1))-FIND(CHAR(1),SUBSTITUTE(","&amp;$U$1&amp;",",",",CHAR(1),ROWS($W$3:W195)))-1),""),"")</f>
        <v/>
      </c>
      <c r="X195" s="198"/>
    </row>
    <row r="196" spans="3:24" x14ac:dyDescent="0.45">
      <c r="C196" s="200"/>
      <c r="D196" s="201"/>
      <c r="E196" s="198"/>
      <c r="F196" s="198"/>
      <c r="G196" s="202"/>
      <c r="H196" s="202"/>
      <c r="I196" s="198"/>
      <c r="J196" s="215"/>
      <c r="K196" s="198"/>
      <c r="L196" s="202"/>
      <c r="M196" s="202"/>
      <c r="N196" s="198"/>
      <c r="O196" s="198"/>
      <c r="P196" s="201"/>
      <c r="Q196" s="203"/>
      <c r="R196" s="198"/>
      <c r="S196" s="198"/>
      <c r="T196" s="198"/>
      <c r="U196" s="199" t="str">
        <f t="shared" si="3"/>
        <v/>
      </c>
      <c r="V196" s="198"/>
      <c r="W196" s="198" t="str">
        <f>IF(LiveOn,IFERROR(MID(","&amp;$U$1&amp;",",FIND(CHAR(1),SUBSTITUTE(","&amp;$U$1&amp;",",",",CHAR(1),ROWS($W$3:W196)))+1,FIND(CHAR(1),SUBSTITUTE(","&amp;$U$1&amp;",",",",CHAR(1),ROWS($W$3:W196)+1))-FIND(CHAR(1),SUBSTITUTE(","&amp;$U$1&amp;",",",",CHAR(1),ROWS($W$3:W196)))-1),""),"")</f>
        <v/>
      </c>
      <c r="X196" s="198"/>
    </row>
    <row r="197" spans="3:24" x14ac:dyDescent="0.45">
      <c r="C197" s="200"/>
      <c r="D197" s="201"/>
      <c r="E197" s="198"/>
      <c r="F197" s="198"/>
      <c r="G197" s="202"/>
      <c r="H197" s="202"/>
      <c r="I197" s="198"/>
      <c r="J197" s="215"/>
      <c r="K197" s="198"/>
      <c r="L197" s="202"/>
      <c r="M197" s="202"/>
      <c r="N197" s="198"/>
      <c r="O197" s="198"/>
      <c r="P197" s="201"/>
      <c r="Q197" s="203"/>
      <c r="R197" s="198"/>
      <c r="S197" s="198"/>
      <c r="T197" s="198"/>
      <c r="U197" s="199" t="str">
        <f t="shared" si="3"/>
        <v/>
      </c>
      <c r="V197" s="198"/>
      <c r="W197" s="198" t="str">
        <f>IF(LiveOn,IFERROR(MID(","&amp;$U$1&amp;",",FIND(CHAR(1),SUBSTITUTE(","&amp;$U$1&amp;",",",",CHAR(1),ROWS($W$3:W197)))+1,FIND(CHAR(1),SUBSTITUTE(","&amp;$U$1&amp;",",",",CHAR(1),ROWS($W$3:W197)+1))-FIND(CHAR(1),SUBSTITUTE(","&amp;$U$1&amp;",",",",CHAR(1),ROWS($W$3:W197)))-1),""),"")</f>
        <v/>
      </c>
      <c r="X197" s="198"/>
    </row>
    <row r="198" spans="3:24" x14ac:dyDescent="0.45">
      <c r="C198" s="200"/>
      <c r="D198" s="201"/>
      <c r="E198" s="198"/>
      <c r="F198" s="198"/>
      <c r="G198" s="202"/>
      <c r="H198" s="202"/>
      <c r="I198" s="198"/>
      <c r="J198" s="215"/>
      <c r="K198" s="198"/>
      <c r="L198" s="202"/>
      <c r="M198" s="202"/>
      <c r="N198" s="198"/>
      <c r="O198" s="198"/>
      <c r="P198" s="201"/>
      <c r="Q198" s="203"/>
      <c r="R198" s="198"/>
      <c r="S198" s="198"/>
      <c r="T198" s="198"/>
      <c r="U198" s="199" t="str">
        <f t="shared" si="3"/>
        <v/>
      </c>
      <c r="V198" s="198"/>
      <c r="W198" s="198" t="str">
        <f>IF(LiveOn,IFERROR(MID(","&amp;$U$1&amp;",",FIND(CHAR(1),SUBSTITUTE(","&amp;$U$1&amp;",",",",CHAR(1),ROWS($W$3:W198)))+1,FIND(CHAR(1),SUBSTITUTE(","&amp;$U$1&amp;",",",",CHAR(1),ROWS($W$3:W198)+1))-FIND(CHAR(1),SUBSTITUTE(","&amp;$U$1&amp;",",",",CHAR(1),ROWS($W$3:W198)))-1),""),"")</f>
        <v/>
      </c>
      <c r="X198" s="198"/>
    </row>
    <row r="199" spans="3:24" x14ac:dyDescent="0.45">
      <c r="C199" s="200"/>
      <c r="D199" s="201"/>
      <c r="E199" s="198"/>
      <c r="F199" s="198"/>
      <c r="G199" s="202"/>
      <c r="H199" s="202"/>
      <c r="I199" s="198"/>
      <c r="J199" s="215"/>
      <c r="K199" s="198"/>
      <c r="L199" s="202"/>
      <c r="M199" s="202"/>
      <c r="N199" s="198"/>
      <c r="O199" s="198"/>
      <c r="P199" s="201"/>
      <c r="Q199" s="203"/>
      <c r="R199" s="198"/>
      <c r="S199" s="198"/>
      <c r="T199" s="198"/>
      <c r="U199" s="199" t="str">
        <f t="shared" si="3"/>
        <v/>
      </c>
      <c r="V199" s="198"/>
      <c r="W199" s="198" t="str">
        <f>IF(LiveOn,IFERROR(MID(","&amp;$U$1&amp;",",FIND(CHAR(1),SUBSTITUTE(","&amp;$U$1&amp;",",",",CHAR(1),ROWS($W$3:W199)))+1,FIND(CHAR(1),SUBSTITUTE(","&amp;$U$1&amp;",",",",CHAR(1),ROWS($W$3:W199)+1))-FIND(CHAR(1),SUBSTITUTE(","&amp;$U$1&amp;",",",",CHAR(1),ROWS($W$3:W199)))-1),""),"")</f>
        <v/>
      </c>
      <c r="X199" s="198"/>
    </row>
    <row r="200" spans="3:24" x14ac:dyDescent="0.45">
      <c r="C200" s="200"/>
      <c r="D200" s="201"/>
      <c r="E200" s="198"/>
      <c r="F200" s="198"/>
      <c r="G200" s="202"/>
      <c r="H200" s="202"/>
      <c r="I200" s="198"/>
      <c r="J200" s="215"/>
      <c r="K200" s="198"/>
      <c r="L200" s="202"/>
      <c r="M200" s="202"/>
      <c r="N200" s="198"/>
      <c r="O200" s="198"/>
      <c r="P200" s="201"/>
      <c r="Q200" s="203"/>
      <c r="R200" s="198"/>
      <c r="S200" s="198"/>
      <c r="T200" s="198"/>
      <c r="U200" s="199" t="str">
        <f t="shared" si="3"/>
        <v/>
      </c>
      <c r="V200" s="198"/>
      <c r="W200" s="198" t="str">
        <f>IF(LiveOn,IFERROR(MID(","&amp;$U$1&amp;",",FIND(CHAR(1),SUBSTITUTE(","&amp;$U$1&amp;",",",",CHAR(1),ROWS($W$3:W200)))+1,FIND(CHAR(1),SUBSTITUTE(","&amp;$U$1&amp;",",",",CHAR(1),ROWS($W$3:W200)+1))-FIND(CHAR(1),SUBSTITUTE(","&amp;$U$1&amp;",",",",CHAR(1),ROWS($W$3:W200)))-1),""),"")</f>
        <v/>
      </c>
      <c r="X200" s="198"/>
    </row>
    <row r="201" spans="3:24" x14ac:dyDescent="0.45">
      <c r="C201" s="200"/>
      <c r="D201" s="201"/>
      <c r="E201" s="198"/>
      <c r="F201" s="198"/>
      <c r="G201" s="202"/>
      <c r="H201" s="202"/>
      <c r="I201" s="198"/>
      <c r="J201" s="215"/>
      <c r="K201" s="198"/>
      <c r="L201" s="202"/>
      <c r="M201" s="202"/>
      <c r="N201" s="198"/>
      <c r="O201" s="198"/>
      <c r="P201" s="201"/>
      <c r="Q201" s="203"/>
      <c r="R201" s="198"/>
      <c r="S201" s="198"/>
      <c r="T201" s="198"/>
      <c r="U201" s="199" t="str">
        <f t="shared" si="3"/>
        <v/>
      </c>
      <c r="V201" s="198"/>
      <c r="W201" s="198" t="str">
        <f>IF(LiveOn,IFERROR(MID(","&amp;$U$1&amp;",",FIND(CHAR(1),SUBSTITUTE(","&amp;$U$1&amp;",",",",CHAR(1),ROWS($W$3:W201)))+1,FIND(CHAR(1),SUBSTITUTE(","&amp;$U$1&amp;",",",",CHAR(1),ROWS($W$3:W201)+1))-FIND(CHAR(1),SUBSTITUTE(","&amp;$U$1&amp;",",",",CHAR(1),ROWS($W$3:W201)))-1),""),"")</f>
        <v/>
      </c>
      <c r="X201" s="198"/>
    </row>
    <row r="202" spans="3:24" x14ac:dyDescent="0.45">
      <c r="C202" s="200"/>
      <c r="D202" s="201"/>
      <c r="E202" s="198"/>
      <c r="F202" s="198"/>
      <c r="G202" s="202"/>
      <c r="H202" s="202"/>
      <c r="I202" s="198"/>
      <c r="J202" s="215"/>
      <c r="K202" s="198"/>
      <c r="L202" s="202"/>
      <c r="M202" s="202"/>
      <c r="N202" s="198"/>
      <c r="O202" s="198"/>
      <c r="P202" s="201"/>
      <c r="Q202" s="203"/>
      <c r="R202" s="198"/>
      <c r="S202" s="198"/>
      <c r="T202" s="198"/>
      <c r="U202" s="199" t="str">
        <f t="shared" si="3"/>
        <v/>
      </c>
      <c r="V202" s="198"/>
      <c r="W202" s="198" t="str">
        <f>IF(LiveOn,IFERROR(MID(","&amp;$U$1&amp;",",FIND(CHAR(1),SUBSTITUTE(","&amp;$U$1&amp;",",",",CHAR(1),ROWS($W$3:W202)))+1,FIND(CHAR(1),SUBSTITUTE(","&amp;$U$1&amp;",",",",CHAR(1),ROWS($W$3:W202)+1))-FIND(CHAR(1),SUBSTITUTE(","&amp;$U$1&amp;",",",",CHAR(1),ROWS($W$3:W202)))-1),""),"")</f>
        <v/>
      </c>
      <c r="X202" s="198"/>
    </row>
    <row r="203" spans="3:24" x14ac:dyDescent="0.45">
      <c r="C203" s="200"/>
      <c r="D203" s="201"/>
      <c r="E203" s="198"/>
      <c r="F203" s="198"/>
      <c r="G203" s="202"/>
      <c r="H203" s="202"/>
      <c r="I203" s="198"/>
      <c r="J203" s="215"/>
      <c r="K203" s="198"/>
      <c r="L203" s="202"/>
      <c r="M203" s="202"/>
      <c r="N203" s="198"/>
      <c r="O203" s="198"/>
      <c r="P203" s="201"/>
      <c r="Q203" s="203"/>
      <c r="R203" s="198"/>
      <c r="S203" s="198"/>
      <c r="T203" s="198"/>
      <c r="U203" s="199" t="str">
        <f t="shared" si="3"/>
        <v/>
      </c>
      <c r="V203" s="198"/>
      <c r="W203" s="198" t="str">
        <f>IF(LiveOn,IFERROR(MID(","&amp;$U$1&amp;",",FIND(CHAR(1),SUBSTITUTE(","&amp;$U$1&amp;",",",",CHAR(1),ROWS($W$3:W203)))+1,FIND(CHAR(1),SUBSTITUTE(","&amp;$U$1&amp;",",",",CHAR(1),ROWS($W$3:W203)+1))-FIND(CHAR(1),SUBSTITUTE(","&amp;$U$1&amp;",",",",CHAR(1),ROWS($W$3:W203)))-1),""),"")</f>
        <v/>
      </c>
      <c r="X203" s="198"/>
    </row>
    <row r="204" spans="3:24" x14ac:dyDescent="0.45">
      <c r="C204" s="200"/>
      <c r="D204" s="201"/>
      <c r="E204" s="198"/>
      <c r="F204" s="198"/>
      <c r="G204" s="202"/>
      <c r="H204" s="202"/>
      <c r="I204" s="198"/>
      <c r="J204" s="215"/>
      <c r="K204" s="198"/>
      <c r="L204" s="202"/>
      <c r="M204" s="202"/>
      <c r="N204" s="198"/>
      <c r="O204" s="198"/>
      <c r="P204" s="201"/>
      <c r="Q204" s="203"/>
      <c r="R204" s="198"/>
      <c r="S204" s="198"/>
      <c r="T204" s="198"/>
      <c r="U204" s="199" t="str">
        <f t="shared" si="3"/>
        <v/>
      </c>
      <c r="V204" s="198"/>
      <c r="W204" s="198" t="str">
        <f>IF(LiveOn,IFERROR(MID(","&amp;$U$1&amp;",",FIND(CHAR(1),SUBSTITUTE(","&amp;$U$1&amp;",",",",CHAR(1),ROWS($W$3:W204)))+1,FIND(CHAR(1),SUBSTITUTE(","&amp;$U$1&amp;",",",",CHAR(1),ROWS($W$3:W204)+1))-FIND(CHAR(1),SUBSTITUTE(","&amp;$U$1&amp;",",",",CHAR(1),ROWS($W$3:W204)))-1),""),"")</f>
        <v/>
      </c>
      <c r="X204" s="198"/>
    </row>
    <row r="205" spans="3:24" x14ac:dyDescent="0.45">
      <c r="C205" s="200"/>
      <c r="D205" s="201"/>
      <c r="E205" s="198"/>
      <c r="F205" s="198"/>
      <c r="G205" s="202"/>
      <c r="H205" s="202"/>
      <c r="I205" s="198"/>
      <c r="J205" s="215"/>
      <c r="K205" s="198"/>
      <c r="L205" s="202"/>
      <c r="M205" s="202"/>
      <c r="N205" s="198"/>
      <c r="O205" s="198"/>
      <c r="P205" s="201"/>
      <c r="Q205" s="203"/>
      <c r="R205" s="198"/>
      <c r="S205" s="198"/>
      <c r="T205" s="198"/>
      <c r="U205" s="199" t="str">
        <f t="shared" si="3"/>
        <v/>
      </c>
      <c r="V205" s="198"/>
      <c r="W205" s="198" t="str">
        <f>IF(LiveOn,IFERROR(MID(","&amp;$U$1&amp;",",FIND(CHAR(1),SUBSTITUTE(","&amp;$U$1&amp;",",",",CHAR(1),ROWS($W$3:W205)))+1,FIND(CHAR(1),SUBSTITUTE(","&amp;$U$1&amp;",",",",CHAR(1),ROWS($W$3:W205)+1))-FIND(CHAR(1),SUBSTITUTE(","&amp;$U$1&amp;",",",",CHAR(1),ROWS($W$3:W205)))-1),""),"")</f>
        <v/>
      </c>
      <c r="X205" s="198"/>
    </row>
    <row r="206" spans="3:24" x14ac:dyDescent="0.45">
      <c r="C206" s="200"/>
      <c r="D206" s="201"/>
      <c r="E206" s="198"/>
      <c r="F206" s="198"/>
      <c r="G206" s="202"/>
      <c r="H206" s="202"/>
      <c r="I206" s="198"/>
      <c r="J206" s="215"/>
      <c r="K206" s="198"/>
      <c r="L206" s="202"/>
      <c r="M206" s="202"/>
      <c r="N206" s="198"/>
      <c r="O206" s="198"/>
      <c r="P206" s="201"/>
      <c r="Q206" s="203"/>
      <c r="R206" s="198"/>
      <c r="S206" s="198"/>
      <c r="T206" s="198"/>
      <c r="U206" s="199" t="str">
        <f t="shared" si="3"/>
        <v/>
      </c>
      <c r="V206" s="198"/>
      <c r="W206" s="198" t="str">
        <f>IF(LiveOn,IFERROR(MID(","&amp;$U$1&amp;",",FIND(CHAR(1),SUBSTITUTE(","&amp;$U$1&amp;",",",",CHAR(1),ROWS($W$3:W206)))+1,FIND(CHAR(1),SUBSTITUTE(","&amp;$U$1&amp;",",",",CHAR(1),ROWS($W$3:W206)+1))-FIND(CHAR(1),SUBSTITUTE(","&amp;$U$1&amp;",",",",CHAR(1),ROWS($W$3:W206)))-1),""),"")</f>
        <v/>
      </c>
      <c r="X206" s="198"/>
    </row>
    <row r="207" spans="3:24" x14ac:dyDescent="0.45">
      <c r="C207" s="200"/>
      <c r="D207" s="201"/>
      <c r="E207" s="198"/>
      <c r="F207" s="198"/>
      <c r="G207" s="202"/>
      <c r="H207" s="202"/>
      <c r="I207" s="198"/>
      <c r="J207" s="215"/>
      <c r="K207" s="198"/>
      <c r="L207" s="202"/>
      <c r="M207" s="202"/>
      <c r="N207" s="198"/>
      <c r="O207" s="198"/>
      <c r="P207" s="201"/>
      <c r="Q207" s="203"/>
      <c r="R207" s="198"/>
      <c r="S207" s="198"/>
      <c r="T207" s="198"/>
      <c r="U207" s="199" t="str">
        <f t="shared" si="3"/>
        <v/>
      </c>
      <c r="V207" s="198"/>
      <c r="W207" s="198" t="str">
        <f>IF(LiveOn,IFERROR(MID(","&amp;$U$1&amp;",",FIND(CHAR(1),SUBSTITUTE(","&amp;$U$1&amp;",",",",CHAR(1),ROWS($W$3:W207)))+1,FIND(CHAR(1),SUBSTITUTE(","&amp;$U$1&amp;",",",",CHAR(1),ROWS($W$3:W207)+1))-FIND(CHAR(1),SUBSTITUTE(","&amp;$U$1&amp;",",",",CHAR(1),ROWS($W$3:W207)))-1),""),"")</f>
        <v/>
      </c>
      <c r="X207" s="198"/>
    </row>
    <row r="208" spans="3:24" x14ac:dyDescent="0.45">
      <c r="C208" s="200"/>
      <c r="D208" s="201"/>
      <c r="E208" s="198"/>
      <c r="F208" s="198"/>
      <c r="G208" s="202"/>
      <c r="H208" s="202"/>
      <c r="I208" s="198"/>
      <c r="J208" s="215"/>
      <c r="K208" s="198"/>
      <c r="L208" s="202"/>
      <c r="M208" s="202"/>
      <c r="N208" s="198"/>
      <c r="O208" s="198"/>
      <c r="P208" s="201"/>
      <c r="Q208" s="203"/>
      <c r="R208" s="198"/>
      <c r="S208" s="198"/>
      <c r="T208" s="198"/>
      <c r="U208" s="199" t="str">
        <f t="shared" si="3"/>
        <v/>
      </c>
      <c r="V208" s="198"/>
      <c r="W208" s="198" t="str">
        <f>IF(LiveOn,IFERROR(MID(","&amp;$U$1&amp;",",FIND(CHAR(1),SUBSTITUTE(","&amp;$U$1&amp;",",",",CHAR(1),ROWS($W$3:W208)))+1,FIND(CHAR(1),SUBSTITUTE(","&amp;$U$1&amp;",",",",CHAR(1),ROWS($W$3:W208)+1))-FIND(CHAR(1),SUBSTITUTE(","&amp;$U$1&amp;",",",",CHAR(1),ROWS($W$3:W208)))-1),""),"")</f>
        <v/>
      </c>
      <c r="X208" s="198"/>
    </row>
    <row r="209" spans="3:24" x14ac:dyDescent="0.45">
      <c r="C209" s="200"/>
      <c r="D209" s="201"/>
      <c r="E209" s="198"/>
      <c r="F209" s="198"/>
      <c r="G209" s="202"/>
      <c r="H209" s="202"/>
      <c r="I209" s="198"/>
      <c r="J209" s="215"/>
      <c r="K209" s="198"/>
      <c r="L209" s="202"/>
      <c r="M209" s="202"/>
      <c r="N209" s="198"/>
      <c r="O209" s="198"/>
      <c r="P209" s="201"/>
      <c r="Q209" s="203"/>
      <c r="R209" s="198"/>
      <c r="S209" s="198"/>
      <c r="T209" s="198"/>
      <c r="U209" s="199" t="str">
        <f t="shared" si="3"/>
        <v/>
      </c>
      <c r="V209" s="198"/>
      <c r="W209" s="198" t="str">
        <f>IF(LiveOn,IFERROR(MID(","&amp;$U$1&amp;",",FIND(CHAR(1),SUBSTITUTE(","&amp;$U$1&amp;",",",",CHAR(1),ROWS($W$3:W209)))+1,FIND(CHAR(1),SUBSTITUTE(","&amp;$U$1&amp;",",",",CHAR(1),ROWS($W$3:W209)+1))-FIND(CHAR(1),SUBSTITUTE(","&amp;$U$1&amp;",",",",CHAR(1),ROWS($W$3:W209)))-1),""),"")</f>
        <v/>
      </c>
      <c r="X209" s="198"/>
    </row>
    <row r="210" spans="3:24" x14ac:dyDescent="0.45">
      <c r="C210" s="200"/>
      <c r="D210" s="201"/>
      <c r="E210" s="198"/>
      <c r="F210" s="198"/>
      <c r="G210" s="202"/>
      <c r="H210" s="202"/>
      <c r="I210" s="198"/>
      <c r="J210" s="215"/>
      <c r="K210" s="198"/>
      <c r="L210" s="202"/>
      <c r="M210" s="202"/>
      <c r="N210" s="198"/>
      <c r="O210" s="198"/>
      <c r="P210" s="201"/>
      <c r="Q210" s="203"/>
      <c r="R210" s="198"/>
      <c r="S210" s="198"/>
      <c r="T210" s="198"/>
      <c r="U210" s="199" t="str">
        <f t="shared" si="3"/>
        <v/>
      </c>
      <c r="V210" s="198"/>
      <c r="W210" s="198" t="str">
        <f>IF(LiveOn,IFERROR(MID(","&amp;$U$1&amp;",",FIND(CHAR(1),SUBSTITUTE(","&amp;$U$1&amp;",",",",CHAR(1),ROWS($W$3:W210)))+1,FIND(CHAR(1),SUBSTITUTE(","&amp;$U$1&amp;",",",",CHAR(1),ROWS($W$3:W210)+1))-FIND(CHAR(1),SUBSTITUTE(","&amp;$U$1&amp;",",",",CHAR(1),ROWS($W$3:W210)))-1),""),"")</f>
        <v/>
      </c>
      <c r="X210" s="198"/>
    </row>
    <row r="211" spans="3:24" x14ac:dyDescent="0.45">
      <c r="C211" s="200"/>
      <c r="D211" s="201"/>
      <c r="E211" s="198"/>
      <c r="F211" s="198"/>
      <c r="G211" s="202"/>
      <c r="H211" s="202"/>
      <c r="I211" s="198"/>
      <c r="J211" s="215"/>
      <c r="K211" s="198"/>
      <c r="L211" s="202"/>
      <c r="M211" s="202"/>
      <c r="N211" s="198"/>
      <c r="O211" s="198"/>
      <c r="P211" s="201"/>
      <c r="Q211" s="203"/>
      <c r="R211" s="198"/>
      <c r="S211" s="198"/>
      <c r="T211" s="198"/>
      <c r="U211" s="199" t="str">
        <f t="shared" si="3"/>
        <v/>
      </c>
      <c r="V211" s="198"/>
      <c r="W211" s="198" t="str">
        <f>IF(LiveOn,IFERROR(MID(","&amp;$U$1&amp;",",FIND(CHAR(1),SUBSTITUTE(","&amp;$U$1&amp;",",",",CHAR(1),ROWS($W$3:W211)))+1,FIND(CHAR(1),SUBSTITUTE(","&amp;$U$1&amp;",",",",CHAR(1),ROWS($W$3:W211)+1))-FIND(CHAR(1),SUBSTITUTE(","&amp;$U$1&amp;",",",",CHAR(1),ROWS($W$3:W211)))-1),""),"")</f>
        <v/>
      </c>
      <c r="X211" s="198"/>
    </row>
    <row r="212" spans="3:24" x14ac:dyDescent="0.45">
      <c r="C212" s="200"/>
      <c r="D212" s="201"/>
      <c r="E212" s="198"/>
      <c r="F212" s="198"/>
      <c r="G212" s="202"/>
      <c r="H212" s="202"/>
      <c r="I212" s="198"/>
      <c r="J212" s="215"/>
      <c r="K212" s="198"/>
      <c r="L212" s="202"/>
      <c r="M212" s="202"/>
      <c r="N212" s="198"/>
      <c r="O212" s="198"/>
      <c r="P212" s="201"/>
      <c r="Q212" s="203"/>
      <c r="R212" s="198"/>
      <c r="S212" s="198"/>
      <c r="T212" s="198"/>
      <c r="U212" s="199" t="str">
        <f t="shared" si="3"/>
        <v/>
      </c>
      <c r="V212" s="198"/>
      <c r="W212" s="198" t="str">
        <f>IF(LiveOn,IFERROR(MID(","&amp;$U$1&amp;",",FIND(CHAR(1),SUBSTITUTE(","&amp;$U$1&amp;",",",",CHAR(1),ROWS($W$3:W212)))+1,FIND(CHAR(1),SUBSTITUTE(","&amp;$U$1&amp;",",",",CHAR(1),ROWS($W$3:W212)+1))-FIND(CHAR(1),SUBSTITUTE(","&amp;$U$1&amp;",",",",CHAR(1),ROWS($W$3:W212)))-1),""),"")</f>
        <v/>
      </c>
      <c r="X212" s="198"/>
    </row>
    <row r="213" spans="3:24" x14ac:dyDescent="0.45">
      <c r="C213" s="200"/>
      <c r="D213" s="201"/>
      <c r="E213" s="198"/>
      <c r="F213" s="198"/>
      <c r="G213" s="202"/>
      <c r="H213" s="202"/>
      <c r="I213" s="198"/>
      <c r="J213" s="215"/>
      <c r="K213" s="198"/>
      <c r="L213" s="202"/>
      <c r="M213" s="202"/>
      <c r="N213" s="198"/>
      <c r="O213" s="198"/>
      <c r="P213" s="201"/>
      <c r="Q213" s="203"/>
      <c r="R213" s="198"/>
      <c r="S213" s="198"/>
      <c r="T213" s="198"/>
      <c r="U213" s="199" t="str">
        <f t="shared" si="3"/>
        <v/>
      </c>
      <c r="V213" s="198"/>
      <c r="W213" s="198" t="str">
        <f>IF(LiveOn,IFERROR(MID(","&amp;$U$1&amp;",",FIND(CHAR(1),SUBSTITUTE(","&amp;$U$1&amp;",",",",CHAR(1),ROWS($W$3:W213)))+1,FIND(CHAR(1),SUBSTITUTE(","&amp;$U$1&amp;",",",",CHAR(1),ROWS($W$3:W213)+1))-FIND(CHAR(1),SUBSTITUTE(","&amp;$U$1&amp;",",",",CHAR(1),ROWS($W$3:W213)))-1),""),"")</f>
        <v/>
      </c>
      <c r="X213" s="198"/>
    </row>
    <row r="214" spans="3:24" x14ac:dyDescent="0.45">
      <c r="C214" s="200"/>
      <c r="D214" s="201"/>
      <c r="E214" s="198"/>
      <c r="F214" s="198"/>
      <c r="G214" s="202"/>
      <c r="H214" s="202"/>
      <c r="I214" s="198"/>
      <c r="J214" s="215"/>
      <c r="K214" s="198"/>
      <c r="L214" s="202"/>
      <c r="M214" s="202"/>
      <c r="N214" s="198"/>
      <c r="O214" s="198"/>
      <c r="P214" s="201"/>
      <c r="Q214" s="203"/>
      <c r="R214" s="198"/>
      <c r="S214" s="198"/>
      <c r="T214" s="198"/>
      <c r="U214" s="199" t="str">
        <f t="shared" si="3"/>
        <v/>
      </c>
      <c r="V214" s="198"/>
      <c r="W214" s="198" t="str">
        <f>IF(LiveOn,IFERROR(MID(","&amp;$U$1&amp;",",FIND(CHAR(1),SUBSTITUTE(","&amp;$U$1&amp;",",",",CHAR(1),ROWS($W$3:W214)))+1,FIND(CHAR(1),SUBSTITUTE(","&amp;$U$1&amp;",",",",CHAR(1),ROWS($W$3:W214)+1))-FIND(CHAR(1),SUBSTITUTE(","&amp;$U$1&amp;",",",",CHAR(1),ROWS($W$3:W214)))-1),""),"")</f>
        <v/>
      </c>
      <c r="X214" s="198"/>
    </row>
    <row r="215" spans="3:24" x14ac:dyDescent="0.45">
      <c r="C215" s="200"/>
      <c r="D215" s="201"/>
      <c r="E215" s="198"/>
      <c r="F215" s="198"/>
      <c r="G215" s="202"/>
      <c r="H215" s="202"/>
      <c r="I215" s="198"/>
      <c r="J215" s="215"/>
      <c r="K215" s="198"/>
      <c r="L215" s="202"/>
      <c r="M215" s="202"/>
      <c r="N215" s="198"/>
      <c r="O215" s="198"/>
      <c r="P215" s="201"/>
      <c r="Q215" s="203"/>
      <c r="R215" s="198"/>
      <c r="S215" s="198"/>
      <c r="T215" s="198"/>
      <c r="U215" s="199" t="str">
        <f t="shared" si="3"/>
        <v/>
      </c>
      <c r="V215" s="198"/>
      <c r="W215" s="198" t="str">
        <f>IF(LiveOn,IFERROR(MID(","&amp;$U$1&amp;",",FIND(CHAR(1),SUBSTITUTE(","&amp;$U$1&amp;",",",",CHAR(1),ROWS($W$3:W215)))+1,FIND(CHAR(1),SUBSTITUTE(","&amp;$U$1&amp;",",",",CHAR(1),ROWS($W$3:W215)+1))-FIND(CHAR(1),SUBSTITUTE(","&amp;$U$1&amp;",",",",CHAR(1),ROWS($W$3:W215)))-1),""),"")</f>
        <v/>
      </c>
      <c r="X215" s="198"/>
    </row>
    <row r="216" spans="3:24" x14ac:dyDescent="0.45">
      <c r="C216" s="200"/>
      <c r="D216" s="201"/>
      <c r="E216" s="198"/>
      <c r="F216" s="198"/>
      <c r="G216" s="202"/>
      <c r="H216" s="202"/>
      <c r="I216" s="198"/>
      <c r="J216" s="215"/>
      <c r="K216" s="198"/>
      <c r="L216" s="202"/>
      <c r="M216" s="202"/>
      <c r="N216" s="198"/>
      <c r="O216" s="198"/>
      <c r="P216" s="201"/>
      <c r="Q216" s="203"/>
      <c r="R216" s="198"/>
      <c r="S216" s="198"/>
      <c r="T216" s="198"/>
      <c r="U216" s="199" t="str">
        <f t="shared" si="3"/>
        <v/>
      </c>
      <c r="V216" s="198"/>
      <c r="W216" s="198" t="str">
        <f>IF(LiveOn,IFERROR(MID(","&amp;$U$1&amp;",",FIND(CHAR(1),SUBSTITUTE(","&amp;$U$1&amp;",",",",CHAR(1),ROWS($W$3:W216)))+1,FIND(CHAR(1),SUBSTITUTE(","&amp;$U$1&amp;",",",",CHAR(1),ROWS($W$3:W216)+1))-FIND(CHAR(1),SUBSTITUTE(","&amp;$U$1&amp;",",",",CHAR(1),ROWS($W$3:W216)))-1),""),"")</f>
        <v/>
      </c>
      <c r="X216" s="198"/>
    </row>
    <row r="217" spans="3:24" x14ac:dyDescent="0.45">
      <c r="C217" s="200"/>
      <c r="D217" s="201"/>
      <c r="E217" s="198"/>
      <c r="F217" s="198"/>
      <c r="G217" s="202"/>
      <c r="H217" s="202"/>
      <c r="I217" s="198"/>
      <c r="J217" s="215"/>
      <c r="K217" s="198"/>
      <c r="L217" s="202"/>
      <c r="M217" s="202"/>
      <c r="N217" s="198"/>
      <c r="O217" s="198"/>
      <c r="P217" s="201"/>
      <c r="Q217" s="203"/>
      <c r="R217" s="198"/>
      <c r="S217" s="198"/>
      <c r="T217" s="198"/>
      <c r="U217" s="199" t="str">
        <f t="shared" si="3"/>
        <v/>
      </c>
      <c r="V217" s="198"/>
      <c r="W217" s="198" t="str">
        <f>IF(LiveOn,IFERROR(MID(","&amp;$U$1&amp;",",FIND(CHAR(1),SUBSTITUTE(","&amp;$U$1&amp;",",",",CHAR(1),ROWS($W$3:W217)))+1,FIND(CHAR(1),SUBSTITUTE(","&amp;$U$1&amp;",",",",CHAR(1),ROWS($W$3:W217)+1))-FIND(CHAR(1),SUBSTITUTE(","&amp;$U$1&amp;",",",",CHAR(1),ROWS($W$3:W217)))-1),""),"")</f>
        <v/>
      </c>
      <c r="X217" s="198"/>
    </row>
    <row r="218" spans="3:24" x14ac:dyDescent="0.45">
      <c r="C218" s="200"/>
      <c r="D218" s="201"/>
      <c r="E218" s="198"/>
      <c r="F218" s="198"/>
      <c r="G218" s="202"/>
      <c r="H218" s="202"/>
      <c r="I218" s="198"/>
      <c r="J218" s="215"/>
      <c r="K218" s="198"/>
      <c r="L218" s="202"/>
      <c r="M218" s="202"/>
      <c r="N218" s="198"/>
      <c r="O218" s="198"/>
      <c r="P218" s="201"/>
      <c r="Q218" s="203"/>
      <c r="R218" s="198"/>
      <c r="S218" s="198"/>
      <c r="T218" s="198"/>
      <c r="U218" s="199" t="str">
        <f t="shared" si="3"/>
        <v/>
      </c>
      <c r="V218" s="198"/>
      <c r="W218" s="198" t="str">
        <f>IF(LiveOn,IFERROR(MID(","&amp;$U$1&amp;",",FIND(CHAR(1),SUBSTITUTE(","&amp;$U$1&amp;",",",",CHAR(1),ROWS($W$3:W218)))+1,FIND(CHAR(1),SUBSTITUTE(","&amp;$U$1&amp;",",",",CHAR(1),ROWS($W$3:W218)+1))-FIND(CHAR(1),SUBSTITUTE(","&amp;$U$1&amp;",",",",CHAR(1),ROWS($W$3:W218)))-1),""),"")</f>
        <v/>
      </c>
      <c r="X218" s="198"/>
    </row>
    <row r="219" spans="3:24" x14ac:dyDescent="0.45">
      <c r="C219" s="200"/>
      <c r="D219" s="201"/>
      <c r="E219" s="198"/>
      <c r="F219" s="198"/>
      <c r="G219" s="202"/>
      <c r="H219" s="202"/>
      <c r="I219" s="198"/>
      <c r="J219" s="215"/>
      <c r="K219" s="198"/>
      <c r="L219" s="202"/>
      <c r="M219" s="202"/>
      <c r="N219" s="198"/>
      <c r="O219" s="198"/>
      <c r="P219" s="201"/>
      <c r="Q219" s="203"/>
      <c r="R219" s="198"/>
      <c r="S219" s="198"/>
      <c r="T219" s="198"/>
      <c r="U219" s="199" t="str">
        <f t="shared" si="3"/>
        <v/>
      </c>
      <c r="V219" s="198"/>
      <c r="W219" s="198" t="str">
        <f>IF(LiveOn,IFERROR(MID(","&amp;$U$1&amp;",",FIND(CHAR(1),SUBSTITUTE(","&amp;$U$1&amp;",",",",CHAR(1),ROWS($W$3:W219)))+1,FIND(CHAR(1),SUBSTITUTE(","&amp;$U$1&amp;",",",",CHAR(1),ROWS($W$3:W219)+1))-FIND(CHAR(1),SUBSTITUTE(","&amp;$U$1&amp;",",",",CHAR(1),ROWS($W$3:W219)))-1),""),"")</f>
        <v/>
      </c>
      <c r="X219" s="198"/>
    </row>
    <row r="220" spans="3:24" x14ac:dyDescent="0.45">
      <c r="C220" s="200"/>
      <c r="D220" s="201"/>
      <c r="E220" s="198"/>
      <c r="F220" s="198"/>
      <c r="G220" s="202"/>
      <c r="H220" s="202"/>
      <c r="I220" s="198"/>
      <c r="J220" s="215"/>
      <c r="K220" s="198"/>
      <c r="L220" s="202"/>
      <c r="M220" s="202"/>
      <c r="N220" s="198"/>
      <c r="O220" s="198"/>
      <c r="P220" s="201"/>
      <c r="Q220" s="203"/>
      <c r="R220" s="198"/>
      <c r="S220" s="198"/>
      <c r="T220" s="198"/>
      <c r="U220" s="199" t="str">
        <f t="shared" si="3"/>
        <v/>
      </c>
      <c r="V220" s="198"/>
      <c r="W220" s="198" t="str">
        <f>IF(LiveOn,IFERROR(MID(","&amp;$U$1&amp;",",FIND(CHAR(1),SUBSTITUTE(","&amp;$U$1&amp;",",",",CHAR(1),ROWS($W$3:W220)))+1,FIND(CHAR(1),SUBSTITUTE(","&amp;$U$1&amp;",",",",CHAR(1),ROWS($W$3:W220)+1))-FIND(CHAR(1),SUBSTITUTE(","&amp;$U$1&amp;",",",",CHAR(1),ROWS($W$3:W220)))-1),""),"")</f>
        <v/>
      </c>
      <c r="X220" s="198"/>
    </row>
    <row r="221" spans="3:24" x14ac:dyDescent="0.45">
      <c r="C221" s="200"/>
      <c r="D221" s="201"/>
      <c r="E221" s="198"/>
      <c r="F221" s="198"/>
      <c r="G221" s="202"/>
      <c r="H221" s="202"/>
      <c r="I221" s="198"/>
      <c r="J221" s="215"/>
      <c r="K221" s="198"/>
      <c r="L221" s="202"/>
      <c r="M221" s="202"/>
      <c r="N221" s="198"/>
      <c r="O221" s="198"/>
      <c r="P221" s="201"/>
      <c r="Q221" s="203"/>
      <c r="R221" s="198"/>
      <c r="S221" s="198"/>
      <c r="T221" s="198"/>
      <c r="U221" s="199" t="str">
        <f t="shared" si="3"/>
        <v/>
      </c>
      <c r="V221" s="198"/>
      <c r="W221" s="198" t="str">
        <f>IF(LiveOn,IFERROR(MID(","&amp;$U$1&amp;",",FIND(CHAR(1),SUBSTITUTE(","&amp;$U$1&amp;",",",",CHAR(1),ROWS($W$3:W221)))+1,FIND(CHAR(1),SUBSTITUTE(","&amp;$U$1&amp;",",",",CHAR(1),ROWS($W$3:W221)+1))-FIND(CHAR(1),SUBSTITUTE(","&amp;$U$1&amp;",",",",CHAR(1),ROWS($W$3:W221)))-1),""),"")</f>
        <v/>
      </c>
      <c r="X221" s="198"/>
    </row>
    <row r="222" spans="3:24" x14ac:dyDescent="0.45">
      <c r="C222" s="200"/>
      <c r="D222" s="201"/>
      <c r="E222" s="198"/>
      <c r="F222" s="198"/>
      <c r="G222" s="202"/>
      <c r="H222" s="202"/>
      <c r="I222" s="198"/>
      <c r="J222" s="215"/>
      <c r="K222" s="198"/>
      <c r="L222" s="202"/>
      <c r="M222" s="202"/>
      <c r="N222" s="198"/>
      <c r="O222" s="198"/>
      <c r="P222" s="201"/>
      <c r="Q222" s="203"/>
      <c r="R222" s="198"/>
      <c r="S222" s="198"/>
      <c r="T222" s="198"/>
      <c r="U222" s="199" t="str">
        <f t="shared" si="3"/>
        <v/>
      </c>
      <c r="V222" s="198"/>
      <c r="W222" s="198" t="str">
        <f>IF(LiveOn,IFERROR(MID(","&amp;$U$1&amp;",",FIND(CHAR(1),SUBSTITUTE(","&amp;$U$1&amp;",",",",CHAR(1),ROWS($W$3:W222)))+1,FIND(CHAR(1),SUBSTITUTE(","&amp;$U$1&amp;",",",",CHAR(1),ROWS($W$3:W222)+1))-FIND(CHAR(1),SUBSTITUTE(","&amp;$U$1&amp;",",",",CHAR(1),ROWS($W$3:W222)))-1),""),"")</f>
        <v/>
      </c>
      <c r="X222" s="198"/>
    </row>
    <row r="223" spans="3:24" x14ac:dyDescent="0.45">
      <c r="C223" s="200"/>
      <c r="D223" s="201"/>
      <c r="E223" s="198"/>
      <c r="F223" s="198"/>
      <c r="G223" s="202"/>
      <c r="H223" s="202"/>
      <c r="I223" s="198"/>
      <c r="J223" s="215"/>
      <c r="K223" s="198"/>
      <c r="L223" s="202"/>
      <c r="M223" s="202"/>
      <c r="N223" s="198"/>
      <c r="O223" s="198"/>
      <c r="P223" s="201"/>
      <c r="Q223" s="203"/>
      <c r="R223" s="198"/>
      <c r="S223" s="198"/>
      <c r="T223" s="198"/>
      <c r="U223" s="199" t="str">
        <f t="shared" si="3"/>
        <v/>
      </c>
      <c r="V223" s="198"/>
      <c r="W223" s="198" t="str">
        <f>IF(LiveOn,IFERROR(MID(","&amp;$U$1&amp;",",FIND(CHAR(1),SUBSTITUTE(","&amp;$U$1&amp;",",",",CHAR(1),ROWS($W$3:W223)))+1,FIND(CHAR(1),SUBSTITUTE(","&amp;$U$1&amp;",",",",CHAR(1),ROWS($W$3:W223)+1))-FIND(CHAR(1),SUBSTITUTE(","&amp;$U$1&amp;",",",",CHAR(1),ROWS($W$3:W223)))-1),""),"")</f>
        <v/>
      </c>
      <c r="X223" s="198"/>
    </row>
    <row r="224" spans="3:24" x14ac:dyDescent="0.45">
      <c r="C224" s="200"/>
      <c r="D224" s="201"/>
      <c r="E224" s="198"/>
      <c r="F224" s="198"/>
      <c r="G224" s="202"/>
      <c r="H224" s="202"/>
      <c r="I224" s="198"/>
      <c r="J224" s="215"/>
      <c r="K224" s="198"/>
      <c r="L224" s="202"/>
      <c r="M224" s="202"/>
      <c r="N224" s="198"/>
      <c r="O224" s="198"/>
      <c r="P224" s="201"/>
      <c r="Q224" s="203"/>
      <c r="R224" s="198"/>
      <c r="S224" s="198"/>
      <c r="T224" s="198"/>
      <c r="U224" s="199" t="str">
        <f t="shared" si="3"/>
        <v/>
      </c>
      <c r="V224" s="198"/>
      <c r="W224" s="198" t="str">
        <f>IF(LiveOn,IFERROR(MID(","&amp;$U$1&amp;",",FIND(CHAR(1),SUBSTITUTE(","&amp;$U$1&amp;",",",",CHAR(1),ROWS($W$3:W224)))+1,FIND(CHAR(1),SUBSTITUTE(","&amp;$U$1&amp;",",",",CHAR(1),ROWS($W$3:W224)+1))-FIND(CHAR(1),SUBSTITUTE(","&amp;$U$1&amp;",",",",CHAR(1),ROWS($W$3:W224)))-1),""),"")</f>
        <v/>
      </c>
      <c r="X224" s="198"/>
    </row>
    <row r="225" spans="3:24" x14ac:dyDescent="0.45">
      <c r="C225" s="200"/>
      <c r="D225" s="201"/>
      <c r="E225" s="198"/>
      <c r="F225" s="198"/>
      <c r="G225" s="202"/>
      <c r="H225" s="202"/>
      <c r="I225" s="198"/>
      <c r="J225" s="215"/>
      <c r="K225" s="198"/>
      <c r="L225" s="202"/>
      <c r="M225" s="202"/>
      <c r="N225" s="198"/>
      <c r="O225" s="198"/>
      <c r="P225" s="201"/>
      <c r="Q225" s="203"/>
      <c r="R225" s="198"/>
      <c r="S225" s="198"/>
      <c r="T225" s="198"/>
      <c r="U225" s="199" t="str">
        <f t="shared" si="3"/>
        <v/>
      </c>
      <c r="V225" s="198"/>
      <c r="W225" s="198" t="str">
        <f>IF(LiveOn,IFERROR(MID(","&amp;$U$1&amp;",",FIND(CHAR(1),SUBSTITUTE(","&amp;$U$1&amp;",",",",CHAR(1),ROWS($W$3:W225)))+1,FIND(CHAR(1),SUBSTITUTE(","&amp;$U$1&amp;",",",",CHAR(1),ROWS($W$3:W225)+1))-FIND(CHAR(1),SUBSTITUTE(","&amp;$U$1&amp;",",",",CHAR(1),ROWS($W$3:W225)))-1),""),"")</f>
        <v/>
      </c>
      <c r="X225" s="198"/>
    </row>
    <row r="226" spans="3:24" x14ac:dyDescent="0.45">
      <c r="C226" s="200"/>
      <c r="D226" s="201"/>
      <c r="E226" s="198"/>
      <c r="F226" s="198"/>
      <c r="G226" s="202"/>
      <c r="H226" s="202"/>
      <c r="I226" s="198"/>
      <c r="J226" s="215"/>
      <c r="K226" s="198"/>
      <c r="L226" s="202"/>
      <c r="M226" s="202"/>
      <c r="N226" s="198"/>
      <c r="O226" s="198"/>
      <c r="P226" s="201"/>
      <c r="Q226" s="203"/>
      <c r="R226" s="198"/>
      <c r="S226" s="198"/>
      <c r="T226" s="198"/>
      <c r="U226" s="199" t="str">
        <f t="shared" si="3"/>
        <v/>
      </c>
      <c r="V226" s="198"/>
      <c r="W226" s="198" t="str">
        <f>IF(LiveOn,IFERROR(MID(","&amp;$U$1&amp;",",FIND(CHAR(1),SUBSTITUTE(","&amp;$U$1&amp;",",",",CHAR(1),ROWS($W$3:W226)))+1,FIND(CHAR(1),SUBSTITUTE(","&amp;$U$1&amp;",",",",CHAR(1),ROWS($W$3:W226)+1))-FIND(CHAR(1),SUBSTITUTE(","&amp;$U$1&amp;",",",",CHAR(1),ROWS($W$3:W226)))-1),""),"")</f>
        <v/>
      </c>
      <c r="X226" s="198"/>
    </row>
    <row r="227" spans="3:24" x14ac:dyDescent="0.45">
      <c r="C227" s="200"/>
      <c r="D227" s="201"/>
      <c r="E227" s="198"/>
      <c r="F227" s="198"/>
      <c r="G227" s="202"/>
      <c r="H227" s="202"/>
      <c r="I227" s="198"/>
      <c r="J227" s="215"/>
      <c r="K227" s="198"/>
      <c r="L227" s="202"/>
      <c r="M227" s="202"/>
      <c r="N227" s="198"/>
      <c r="O227" s="198"/>
      <c r="P227" s="201"/>
      <c r="Q227" s="203"/>
      <c r="R227" s="198"/>
      <c r="S227" s="198"/>
      <c r="T227" s="198"/>
      <c r="U227" s="199" t="str">
        <f t="shared" si="3"/>
        <v/>
      </c>
      <c r="V227" s="198"/>
      <c r="W227" s="198" t="str">
        <f>IF(LiveOn,IFERROR(MID(","&amp;$U$1&amp;",",FIND(CHAR(1),SUBSTITUTE(","&amp;$U$1&amp;",",",",CHAR(1),ROWS($W$3:W227)))+1,FIND(CHAR(1),SUBSTITUTE(","&amp;$U$1&amp;",",",",CHAR(1),ROWS($W$3:W227)+1))-FIND(CHAR(1),SUBSTITUTE(","&amp;$U$1&amp;",",",",CHAR(1),ROWS($W$3:W227)))-1),""),"")</f>
        <v/>
      </c>
      <c r="X227" s="198"/>
    </row>
    <row r="228" spans="3:24" x14ac:dyDescent="0.45">
      <c r="C228" s="200"/>
      <c r="D228" s="201"/>
      <c r="E228" s="198"/>
      <c r="F228" s="198"/>
      <c r="G228" s="202"/>
      <c r="H228" s="202"/>
      <c r="I228" s="198"/>
      <c r="J228" s="215"/>
      <c r="K228" s="198"/>
      <c r="L228" s="202"/>
      <c r="M228" s="202"/>
      <c r="N228" s="198"/>
      <c r="O228" s="198"/>
      <c r="P228" s="201"/>
      <c r="Q228" s="203"/>
      <c r="R228" s="198"/>
      <c r="S228" s="198"/>
      <c r="T228" s="198"/>
      <c r="U228" s="199" t="str">
        <f t="shared" si="3"/>
        <v/>
      </c>
      <c r="V228" s="198"/>
      <c r="W228" s="198" t="str">
        <f>IF(LiveOn,IFERROR(MID(","&amp;$U$1&amp;",",FIND(CHAR(1),SUBSTITUTE(","&amp;$U$1&amp;",",",",CHAR(1),ROWS($W$3:W228)))+1,FIND(CHAR(1),SUBSTITUTE(","&amp;$U$1&amp;",",",",CHAR(1),ROWS($W$3:W228)+1))-FIND(CHAR(1),SUBSTITUTE(","&amp;$U$1&amp;",",",",CHAR(1),ROWS($W$3:W228)))-1),""),"")</f>
        <v/>
      </c>
      <c r="X228" s="198"/>
    </row>
    <row r="229" spans="3:24" x14ac:dyDescent="0.45">
      <c r="C229" s="200"/>
      <c r="D229" s="201"/>
      <c r="E229" s="198"/>
      <c r="F229" s="198"/>
      <c r="G229" s="202"/>
      <c r="H229" s="202"/>
      <c r="I229" s="198"/>
      <c r="J229" s="215"/>
      <c r="K229" s="198"/>
      <c r="L229" s="202"/>
      <c r="M229" s="202"/>
      <c r="N229" s="198"/>
      <c r="O229" s="198"/>
      <c r="P229" s="201"/>
      <c r="Q229" s="203"/>
      <c r="R229" s="198"/>
      <c r="S229" s="198"/>
      <c r="T229" s="198"/>
      <c r="U229" s="199" t="str">
        <f t="shared" si="3"/>
        <v/>
      </c>
      <c r="V229" s="198"/>
      <c r="W229" s="198" t="str">
        <f>IF(LiveOn,IFERROR(MID(","&amp;$U$1&amp;",",FIND(CHAR(1),SUBSTITUTE(","&amp;$U$1&amp;",",",",CHAR(1),ROWS($W$3:W229)))+1,FIND(CHAR(1),SUBSTITUTE(","&amp;$U$1&amp;",",",",CHAR(1),ROWS($W$3:W229)+1))-FIND(CHAR(1),SUBSTITUTE(","&amp;$U$1&amp;",",",",CHAR(1),ROWS($W$3:W229)))-1),""),"")</f>
        <v/>
      </c>
      <c r="X229" s="198"/>
    </row>
    <row r="230" spans="3:24" x14ac:dyDescent="0.45">
      <c r="C230" s="200"/>
      <c r="D230" s="201"/>
      <c r="E230" s="198"/>
      <c r="F230" s="198"/>
      <c r="G230" s="202"/>
      <c r="H230" s="202"/>
      <c r="I230" s="198"/>
      <c r="J230" s="215"/>
      <c r="K230" s="198"/>
      <c r="L230" s="202"/>
      <c r="M230" s="202"/>
      <c r="N230" s="198"/>
      <c r="O230" s="198"/>
      <c r="P230" s="201"/>
      <c r="Q230" s="203"/>
      <c r="R230" s="198"/>
      <c r="S230" s="198"/>
      <c r="T230" s="198"/>
      <c r="U230" s="199" t="str">
        <f t="shared" si="3"/>
        <v/>
      </c>
      <c r="V230" s="198"/>
      <c r="W230" s="198" t="str">
        <f>IF(LiveOn,IFERROR(MID(","&amp;$U$1&amp;",",FIND(CHAR(1),SUBSTITUTE(","&amp;$U$1&amp;",",",",CHAR(1),ROWS($W$3:W230)))+1,FIND(CHAR(1),SUBSTITUTE(","&amp;$U$1&amp;",",",",CHAR(1),ROWS($W$3:W230)+1))-FIND(CHAR(1),SUBSTITUTE(","&amp;$U$1&amp;",",",",CHAR(1),ROWS($W$3:W230)))-1),""),"")</f>
        <v/>
      </c>
      <c r="X230" s="198"/>
    </row>
    <row r="231" spans="3:24" x14ac:dyDescent="0.45">
      <c r="C231" s="200"/>
      <c r="D231" s="201"/>
      <c r="E231" s="198"/>
      <c r="F231" s="198"/>
      <c r="G231" s="202"/>
      <c r="H231" s="202"/>
      <c r="I231" s="198"/>
      <c r="J231" s="215"/>
      <c r="K231" s="198"/>
      <c r="L231" s="202"/>
      <c r="M231" s="202"/>
      <c r="N231" s="198"/>
      <c r="O231" s="198"/>
      <c r="P231" s="201"/>
      <c r="Q231" s="203"/>
      <c r="R231" s="198"/>
      <c r="S231" s="198"/>
      <c r="T231" s="198"/>
      <c r="U231" s="199" t="str">
        <f t="shared" si="3"/>
        <v/>
      </c>
      <c r="V231" s="198"/>
      <c r="W231" s="198" t="str">
        <f>IF(LiveOn,IFERROR(MID(","&amp;$U$1&amp;",",FIND(CHAR(1),SUBSTITUTE(","&amp;$U$1&amp;",",",",CHAR(1),ROWS($W$3:W231)))+1,FIND(CHAR(1),SUBSTITUTE(","&amp;$U$1&amp;",",",",CHAR(1),ROWS($W$3:W231)+1))-FIND(CHAR(1),SUBSTITUTE(","&amp;$U$1&amp;",",",",CHAR(1),ROWS($W$3:W231)))-1),""),"")</f>
        <v/>
      </c>
      <c r="X231" s="198"/>
    </row>
    <row r="232" spans="3:24" x14ac:dyDescent="0.45">
      <c r="C232" s="200"/>
      <c r="D232" s="201"/>
      <c r="E232" s="198"/>
      <c r="F232" s="198"/>
      <c r="G232" s="202"/>
      <c r="H232" s="202"/>
      <c r="I232" s="198"/>
      <c r="J232" s="215"/>
      <c r="K232" s="198"/>
      <c r="L232" s="202"/>
      <c r="M232" s="202"/>
      <c r="N232" s="198"/>
      <c r="O232" s="198"/>
      <c r="P232" s="201"/>
      <c r="Q232" s="203"/>
      <c r="R232" s="198"/>
      <c r="S232" s="198"/>
      <c r="T232" s="198"/>
      <c r="U232" s="199" t="str">
        <f t="shared" si="3"/>
        <v/>
      </c>
      <c r="V232" s="198"/>
      <c r="W232" s="198" t="str">
        <f>IF(LiveOn,IFERROR(MID(","&amp;$U$1&amp;",",FIND(CHAR(1),SUBSTITUTE(","&amp;$U$1&amp;",",",",CHAR(1),ROWS($W$3:W232)))+1,FIND(CHAR(1),SUBSTITUTE(","&amp;$U$1&amp;",",",",CHAR(1),ROWS($W$3:W232)+1))-FIND(CHAR(1),SUBSTITUTE(","&amp;$U$1&amp;",",",",CHAR(1),ROWS($W$3:W232)))-1),""),"")</f>
        <v/>
      </c>
      <c r="X232" s="198"/>
    </row>
    <row r="233" spans="3:24" x14ac:dyDescent="0.45">
      <c r="C233" s="200"/>
      <c r="D233" s="201"/>
      <c r="E233" s="198"/>
      <c r="F233" s="198"/>
      <c r="G233" s="202"/>
      <c r="H233" s="202"/>
      <c r="I233" s="198"/>
      <c r="J233" s="215"/>
      <c r="K233" s="198"/>
      <c r="L233" s="202"/>
      <c r="M233" s="202"/>
      <c r="N233" s="198"/>
      <c r="O233" s="198"/>
      <c r="P233" s="201"/>
      <c r="Q233" s="203"/>
      <c r="R233" s="198"/>
      <c r="S233" s="198"/>
      <c r="T233" s="198"/>
      <c r="U233" s="199" t="str">
        <f t="shared" si="3"/>
        <v/>
      </c>
      <c r="V233" s="198"/>
      <c r="W233" s="198" t="str">
        <f>IF(LiveOn,IFERROR(MID(","&amp;$U$1&amp;",",FIND(CHAR(1),SUBSTITUTE(","&amp;$U$1&amp;",",",",CHAR(1),ROWS($W$3:W233)))+1,FIND(CHAR(1),SUBSTITUTE(","&amp;$U$1&amp;",",",",CHAR(1),ROWS($W$3:W233)+1))-FIND(CHAR(1),SUBSTITUTE(","&amp;$U$1&amp;",",",",CHAR(1),ROWS($W$3:W233)))-1),""),"")</f>
        <v/>
      </c>
      <c r="X233" s="198"/>
    </row>
    <row r="234" spans="3:24" x14ac:dyDescent="0.45">
      <c r="C234" s="200"/>
      <c r="D234" s="201"/>
      <c r="E234" s="198"/>
      <c r="F234" s="198"/>
      <c r="G234" s="202"/>
      <c r="H234" s="202"/>
      <c r="I234" s="198"/>
      <c r="J234" s="215"/>
      <c r="K234" s="198"/>
      <c r="L234" s="202"/>
      <c r="M234" s="202"/>
      <c r="N234" s="198"/>
      <c r="O234" s="198"/>
      <c r="P234" s="201"/>
      <c r="Q234" s="203"/>
      <c r="R234" s="198"/>
      <c r="S234" s="198"/>
      <c r="T234" s="198"/>
      <c r="U234" s="199" t="str">
        <f t="shared" si="3"/>
        <v/>
      </c>
      <c r="V234" s="198"/>
      <c r="W234" s="198" t="str">
        <f>IF(LiveOn,IFERROR(MID(","&amp;$U$1&amp;",",FIND(CHAR(1),SUBSTITUTE(","&amp;$U$1&amp;",",",",CHAR(1),ROWS($W$3:W234)))+1,FIND(CHAR(1),SUBSTITUTE(","&amp;$U$1&amp;",",",",CHAR(1),ROWS($W$3:W234)+1))-FIND(CHAR(1),SUBSTITUTE(","&amp;$U$1&amp;",",",",CHAR(1),ROWS($W$3:W234)))-1),""),"")</f>
        <v/>
      </c>
      <c r="X234" s="198"/>
    </row>
    <row r="235" spans="3:24" x14ac:dyDescent="0.45">
      <c r="C235" s="200"/>
      <c r="D235" s="201"/>
      <c r="E235" s="198"/>
      <c r="F235" s="198"/>
      <c r="G235" s="202"/>
      <c r="H235" s="202"/>
      <c r="I235" s="198"/>
      <c r="J235" s="215"/>
      <c r="K235" s="198"/>
      <c r="L235" s="202"/>
      <c r="M235" s="202"/>
      <c r="N235" s="198"/>
      <c r="O235" s="198"/>
      <c r="P235" s="201"/>
      <c r="Q235" s="203"/>
      <c r="R235" s="198"/>
      <c r="S235" s="198"/>
      <c r="T235" s="198"/>
      <c r="U235" s="199" t="str">
        <f t="shared" si="3"/>
        <v/>
      </c>
      <c r="V235" s="198"/>
      <c r="W235" s="198" t="str">
        <f>IF(LiveOn,IFERROR(MID(","&amp;$U$1&amp;",",FIND(CHAR(1),SUBSTITUTE(","&amp;$U$1&amp;",",",",CHAR(1),ROWS($W$3:W235)))+1,FIND(CHAR(1),SUBSTITUTE(","&amp;$U$1&amp;",",",",CHAR(1),ROWS($W$3:W235)+1))-FIND(CHAR(1),SUBSTITUTE(","&amp;$U$1&amp;",",",",CHAR(1),ROWS($W$3:W235)))-1),""),"")</f>
        <v/>
      </c>
      <c r="X235" s="198"/>
    </row>
    <row r="236" spans="3:24" x14ac:dyDescent="0.45">
      <c r="C236" s="200"/>
      <c r="D236" s="201"/>
      <c r="E236" s="198"/>
      <c r="F236" s="198"/>
      <c r="G236" s="202"/>
      <c r="H236" s="202"/>
      <c r="I236" s="198"/>
      <c r="J236" s="215"/>
      <c r="K236" s="198"/>
      <c r="L236" s="202"/>
      <c r="M236" s="202"/>
      <c r="N236" s="198"/>
      <c r="O236" s="198"/>
      <c r="P236" s="201"/>
      <c r="Q236" s="203"/>
      <c r="R236" s="198"/>
      <c r="S236" s="198"/>
      <c r="T236" s="198"/>
      <c r="U236" s="199" t="str">
        <f t="shared" si="3"/>
        <v/>
      </c>
      <c r="V236" s="198"/>
      <c r="W236" s="198" t="str">
        <f>IF(LiveOn,IFERROR(MID(","&amp;$U$1&amp;",",FIND(CHAR(1),SUBSTITUTE(","&amp;$U$1&amp;",",",",CHAR(1),ROWS($W$3:W236)))+1,FIND(CHAR(1),SUBSTITUTE(","&amp;$U$1&amp;",",",",CHAR(1),ROWS($W$3:W236)+1))-FIND(CHAR(1),SUBSTITUTE(","&amp;$U$1&amp;",",",",CHAR(1),ROWS($W$3:W236)))-1),""),"")</f>
        <v/>
      </c>
      <c r="X236" s="198"/>
    </row>
    <row r="237" spans="3:24" x14ac:dyDescent="0.45">
      <c r="C237" s="200"/>
      <c r="D237" s="201"/>
      <c r="E237" s="198"/>
      <c r="F237" s="198"/>
      <c r="G237" s="202"/>
      <c r="H237" s="202"/>
      <c r="I237" s="198"/>
      <c r="J237" s="215"/>
      <c r="K237" s="198"/>
      <c r="L237" s="202"/>
      <c r="M237" s="202"/>
      <c r="N237" s="198"/>
      <c r="O237" s="198"/>
      <c r="P237" s="201"/>
      <c r="Q237" s="203"/>
      <c r="R237" s="198"/>
      <c r="S237" s="198"/>
      <c r="T237" s="198"/>
      <c r="U237" s="199" t="str">
        <f t="shared" si="3"/>
        <v/>
      </c>
      <c r="V237" s="198"/>
      <c r="W237" s="198" t="str">
        <f>IF(LiveOn,IFERROR(MID(","&amp;$U$1&amp;",",FIND(CHAR(1),SUBSTITUTE(","&amp;$U$1&amp;",",",",CHAR(1),ROWS($W$3:W237)))+1,FIND(CHAR(1),SUBSTITUTE(","&amp;$U$1&amp;",",",",CHAR(1),ROWS($W$3:W237)+1))-FIND(CHAR(1),SUBSTITUTE(","&amp;$U$1&amp;",",",",CHAR(1),ROWS($W$3:W237)))-1),""),"")</f>
        <v/>
      </c>
      <c r="X237" s="198"/>
    </row>
    <row r="238" spans="3:24" x14ac:dyDescent="0.45">
      <c r="C238" s="200"/>
      <c r="D238" s="201"/>
      <c r="E238" s="198"/>
      <c r="F238" s="198"/>
      <c r="G238" s="202"/>
      <c r="H238" s="202"/>
      <c r="I238" s="198"/>
      <c r="J238" s="215"/>
      <c r="K238" s="198"/>
      <c r="L238" s="202"/>
      <c r="M238" s="202"/>
      <c r="N238" s="198"/>
      <c r="O238" s="198"/>
      <c r="P238" s="201"/>
      <c r="Q238" s="203"/>
      <c r="R238" s="198"/>
      <c r="S238" s="198"/>
      <c r="T238" s="198"/>
      <c r="U238" s="199" t="str">
        <f t="shared" si="3"/>
        <v/>
      </c>
      <c r="V238" s="198"/>
      <c r="W238" s="198" t="str">
        <f>IF(LiveOn,IFERROR(MID(","&amp;$U$1&amp;",",FIND(CHAR(1),SUBSTITUTE(","&amp;$U$1&amp;",",",",CHAR(1),ROWS($W$3:W238)))+1,FIND(CHAR(1),SUBSTITUTE(","&amp;$U$1&amp;",",",",CHAR(1),ROWS($W$3:W238)+1))-FIND(CHAR(1),SUBSTITUTE(","&amp;$U$1&amp;",",",",CHAR(1),ROWS($W$3:W238)))-1),""),"")</f>
        <v/>
      </c>
      <c r="X238" s="198"/>
    </row>
    <row r="239" spans="3:24" x14ac:dyDescent="0.45">
      <c r="C239" s="200"/>
      <c r="D239" s="201"/>
      <c r="E239" s="198"/>
      <c r="F239" s="198"/>
      <c r="G239" s="202"/>
      <c r="H239" s="202"/>
      <c r="I239" s="198"/>
      <c r="J239" s="215"/>
      <c r="K239" s="198"/>
      <c r="L239" s="202"/>
      <c r="M239" s="202"/>
      <c r="N239" s="198"/>
      <c r="O239" s="198"/>
      <c r="P239" s="201"/>
      <c r="Q239" s="203"/>
      <c r="R239" s="198"/>
      <c r="S239" s="198"/>
      <c r="T239" s="198"/>
      <c r="U239" s="199" t="str">
        <f t="shared" si="3"/>
        <v/>
      </c>
      <c r="V239" s="198"/>
      <c r="W239" s="198" t="str">
        <f>IF(LiveOn,IFERROR(MID(","&amp;$U$1&amp;",",FIND(CHAR(1),SUBSTITUTE(","&amp;$U$1&amp;",",",",CHAR(1),ROWS($W$3:W239)))+1,FIND(CHAR(1),SUBSTITUTE(","&amp;$U$1&amp;",",",",CHAR(1),ROWS($W$3:W239)+1))-FIND(CHAR(1),SUBSTITUTE(","&amp;$U$1&amp;",",",",CHAR(1),ROWS($W$3:W239)))-1),""),"")</f>
        <v/>
      </c>
      <c r="X239" s="198"/>
    </row>
    <row r="240" spans="3:24" x14ac:dyDescent="0.45">
      <c r="C240" s="200"/>
      <c r="D240" s="201"/>
      <c r="E240" s="198"/>
      <c r="F240" s="198"/>
      <c r="G240" s="202"/>
      <c r="H240" s="202"/>
      <c r="I240" s="198"/>
      <c r="J240" s="215"/>
      <c r="K240" s="198"/>
      <c r="L240" s="202"/>
      <c r="M240" s="202"/>
      <c r="N240" s="198"/>
      <c r="O240" s="198"/>
      <c r="P240" s="201"/>
      <c r="Q240" s="203"/>
      <c r="R240" s="198"/>
      <c r="S240" s="198"/>
      <c r="T240" s="198"/>
      <c r="U240" s="199" t="str">
        <f t="shared" si="3"/>
        <v/>
      </c>
      <c r="V240" s="198"/>
      <c r="W240" s="198" t="str">
        <f>IF(LiveOn,IFERROR(MID(","&amp;$U$1&amp;",",FIND(CHAR(1),SUBSTITUTE(","&amp;$U$1&amp;",",",",CHAR(1),ROWS($W$3:W240)))+1,FIND(CHAR(1),SUBSTITUTE(","&amp;$U$1&amp;",",",",CHAR(1),ROWS($W$3:W240)+1))-FIND(CHAR(1),SUBSTITUTE(","&amp;$U$1&amp;",",",",CHAR(1),ROWS($W$3:W240)))-1),""),"")</f>
        <v/>
      </c>
      <c r="X240" s="198"/>
    </row>
    <row r="241" spans="3:24" x14ac:dyDescent="0.45">
      <c r="C241" s="200"/>
      <c r="D241" s="201"/>
      <c r="E241" s="198"/>
      <c r="F241" s="198"/>
      <c r="G241" s="202"/>
      <c r="H241" s="202"/>
      <c r="I241" s="198"/>
      <c r="J241" s="215"/>
      <c r="K241" s="198"/>
      <c r="L241" s="202"/>
      <c r="M241" s="202"/>
      <c r="N241" s="198"/>
      <c r="O241" s="198"/>
      <c r="P241" s="201"/>
      <c r="Q241" s="203"/>
      <c r="R241" s="198"/>
      <c r="S241" s="198"/>
      <c r="T241" s="198"/>
      <c r="U241" s="199" t="str">
        <f t="shared" si="3"/>
        <v/>
      </c>
      <c r="V241" s="198"/>
      <c r="W241" s="198" t="str">
        <f>IF(LiveOn,IFERROR(MID(","&amp;$U$1&amp;",",FIND(CHAR(1),SUBSTITUTE(","&amp;$U$1&amp;",",",",CHAR(1),ROWS($W$3:W241)))+1,FIND(CHAR(1),SUBSTITUTE(","&amp;$U$1&amp;",",",",CHAR(1),ROWS($W$3:W241)+1))-FIND(CHAR(1),SUBSTITUTE(","&amp;$U$1&amp;",",",",CHAR(1),ROWS($W$3:W241)))-1),""),"")</f>
        <v/>
      </c>
      <c r="X241" s="198"/>
    </row>
    <row r="242" spans="3:24" x14ac:dyDescent="0.45">
      <c r="C242" s="200"/>
      <c r="D242" s="201"/>
      <c r="E242" s="198"/>
      <c r="F242" s="198"/>
      <c r="G242" s="202"/>
      <c r="H242" s="202"/>
      <c r="I242" s="198"/>
      <c r="J242" s="215"/>
      <c r="K242" s="198"/>
      <c r="L242" s="202"/>
      <c r="M242" s="202"/>
      <c r="N242" s="198"/>
      <c r="O242" s="198"/>
      <c r="P242" s="201"/>
      <c r="Q242" s="203"/>
      <c r="R242" s="198"/>
      <c r="S242" s="198"/>
      <c r="T242" s="198"/>
      <c r="U242" s="199" t="str">
        <f t="shared" si="3"/>
        <v/>
      </c>
      <c r="V242" s="198"/>
      <c r="W242" s="198" t="str">
        <f>IF(LiveOn,IFERROR(MID(","&amp;$U$1&amp;",",FIND(CHAR(1),SUBSTITUTE(","&amp;$U$1&amp;",",",",CHAR(1),ROWS($W$3:W242)))+1,FIND(CHAR(1),SUBSTITUTE(","&amp;$U$1&amp;",",",",CHAR(1),ROWS($W$3:W242)+1))-FIND(CHAR(1),SUBSTITUTE(","&amp;$U$1&amp;",",",",CHAR(1),ROWS($W$3:W242)))-1),""),"")</f>
        <v/>
      </c>
      <c r="X242" s="198"/>
    </row>
    <row r="243" spans="3:24" x14ac:dyDescent="0.45">
      <c r="C243" s="200"/>
      <c r="D243" s="201"/>
      <c r="E243" s="198"/>
      <c r="F243" s="198"/>
      <c r="G243" s="202"/>
      <c r="H243" s="202"/>
      <c r="I243" s="198"/>
      <c r="J243" s="215"/>
      <c r="K243" s="198"/>
      <c r="L243" s="202"/>
      <c r="M243" s="202"/>
      <c r="N243" s="198"/>
      <c r="O243" s="198"/>
      <c r="P243" s="201"/>
      <c r="Q243" s="203"/>
      <c r="R243" s="198"/>
      <c r="S243" s="198"/>
      <c r="T243" s="198"/>
      <c r="U243" s="199" t="str">
        <f t="shared" si="3"/>
        <v/>
      </c>
      <c r="V243" s="198"/>
      <c r="W243" s="198" t="str">
        <f>IF(LiveOn,IFERROR(MID(","&amp;$U$1&amp;",",FIND(CHAR(1),SUBSTITUTE(","&amp;$U$1&amp;",",",",CHAR(1),ROWS($W$3:W243)))+1,FIND(CHAR(1),SUBSTITUTE(","&amp;$U$1&amp;",",",",CHAR(1),ROWS($W$3:W243)+1))-FIND(CHAR(1),SUBSTITUTE(","&amp;$U$1&amp;",",",",CHAR(1),ROWS($W$3:W243)))-1),""),"")</f>
        <v/>
      </c>
      <c r="X243" s="198"/>
    </row>
    <row r="244" spans="3:24" x14ac:dyDescent="0.45">
      <c r="C244" s="200"/>
      <c r="D244" s="201"/>
      <c r="E244" s="198"/>
      <c r="F244" s="198"/>
      <c r="G244" s="202"/>
      <c r="H244" s="202"/>
      <c r="I244" s="198"/>
      <c r="J244" s="215"/>
      <c r="K244" s="198"/>
      <c r="L244" s="202"/>
      <c r="M244" s="202"/>
      <c r="N244" s="198"/>
      <c r="O244" s="198"/>
      <c r="P244" s="201"/>
      <c r="Q244" s="203"/>
      <c r="R244" s="198"/>
      <c r="S244" s="198"/>
      <c r="T244" s="198"/>
      <c r="U244" s="199" t="str">
        <f t="shared" si="3"/>
        <v/>
      </c>
      <c r="V244" s="198"/>
      <c r="W244" s="198" t="str">
        <f>IF(LiveOn,IFERROR(MID(","&amp;$U$1&amp;",",FIND(CHAR(1),SUBSTITUTE(","&amp;$U$1&amp;",",",",CHAR(1),ROWS($W$3:W244)))+1,FIND(CHAR(1),SUBSTITUTE(","&amp;$U$1&amp;",",",",CHAR(1),ROWS($W$3:W244)+1))-FIND(CHAR(1),SUBSTITUTE(","&amp;$U$1&amp;",",",",CHAR(1),ROWS($W$3:W244)))-1),""),"")</f>
        <v/>
      </c>
      <c r="X244" s="198"/>
    </row>
    <row r="245" spans="3:24" x14ac:dyDescent="0.45">
      <c r="C245" s="200"/>
      <c r="D245" s="201"/>
      <c r="E245" s="198"/>
      <c r="F245" s="198"/>
      <c r="G245" s="202"/>
      <c r="H245" s="202"/>
      <c r="I245" s="198"/>
      <c r="J245" s="215"/>
      <c r="K245" s="198"/>
      <c r="L245" s="202"/>
      <c r="M245" s="202"/>
      <c r="N245" s="198"/>
      <c r="O245" s="198"/>
      <c r="P245" s="201"/>
      <c r="Q245" s="203"/>
      <c r="R245" s="198"/>
      <c r="S245" s="198"/>
      <c r="T245" s="198"/>
      <c r="U245" s="199" t="str">
        <f t="shared" si="3"/>
        <v/>
      </c>
      <c r="V245" s="198"/>
      <c r="W245" s="198" t="str">
        <f>IF(LiveOn,IFERROR(MID(","&amp;$U$1&amp;",",FIND(CHAR(1),SUBSTITUTE(","&amp;$U$1&amp;",",",",CHAR(1),ROWS($W$3:W245)))+1,FIND(CHAR(1),SUBSTITUTE(","&amp;$U$1&amp;",",",",CHAR(1),ROWS($W$3:W245)+1))-FIND(CHAR(1),SUBSTITUTE(","&amp;$U$1&amp;",",",",CHAR(1),ROWS($W$3:W245)))-1),""),"")</f>
        <v/>
      </c>
      <c r="X245" s="198"/>
    </row>
    <row r="246" spans="3:24" x14ac:dyDescent="0.45">
      <c r="C246" s="200"/>
      <c r="D246" s="201"/>
      <c r="E246" s="198"/>
      <c r="F246" s="198"/>
      <c r="G246" s="202"/>
      <c r="H246" s="202"/>
      <c r="I246" s="198"/>
      <c r="J246" s="215"/>
      <c r="K246" s="198"/>
      <c r="L246" s="202"/>
      <c r="M246" s="202"/>
      <c r="N246" s="198"/>
      <c r="O246" s="198"/>
      <c r="P246" s="201"/>
      <c r="Q246" s="203"/>
      <c r="R246" s="198"/>
      <c r="S246" s="198"/>
      <c r="T246" s="198"/>
      <c r="U246" s="199" t="str">
        <f t="shared" si="3"/>
        <v/>
      </c>
      <c r="V246" s="198"/>
      <c r="W246" s="198" t="str">
        <f>IF(LiveOn,IFERROR(MID(","&amp;$U$1&amp;",",FIND(CHAR(1),SUBSTITUTE(","&amp;$U$1&amp;",",",",CHAR(1),ROWS($W$3:W246)))+1,FIND(CHAR(1),SUBSTITUTE(","&amp;$U$1&amp;",",",",CHAR(1),ROWS($W$3:W246)+1))-FIND(CHAR(1),SUBSTITUTE(","&amp;$U$1&amp;",",",",CHAR(1),ROWS($W$3:W246)))-1),""),"")</f>
        <v/>
      </c>
      <c r="X246" s="198"/>
    </row>
    <row r="247" spans="3:24" x14ac:dyDescent="0.45">
      <c r="C247" s="200"/>
      <c r="D247" s="201"/>
      <c r="E247" s="198"/>
      <c r="F247" s="198"/>
      <c r="G247" s="202"/>
      <c r="H247" s="202"/>
      <c r="I247" s="198"/>
      <c r="J247" s="215"/>
      <c r="K247" s="198"/>
      <c r="L247" s="202"/>
      <c r="M247" s="202"/>
      <c r="N247" s="198"/>
      <c r="O247" s="198"/>
      <c r="P247" s="201"/>
      <c r="Q247" s="203"/>
      <c r="R247" s="198"/>
      <c r="S247" s="198"/>
      <c r="T247" s="198"/>
      <c r="U247" s="199" t="str">
        <f t="shared" si="3"/>
        <v/>
      </c>
      <c r="V247" s="198"/>
      <c r="W247" s="198" t="str">
        <f>IF(LiveOn,IFERROR(MID(","&amp;$U$1&amp;",",FIND(CHAR(1),SUBSTITUTE(","&amp;$U$1&amp;",",",",CHAR(1),ROWS($W$3:W247)))+1,FIND(CHAR(1),SUBSTITUTE(","&amp;$U$1&amp;",",",",CHAR(1),ROWS($W$3:W247)+1))-FIND(CHAR(1),SUBSTITUTE(","&amp;$U$1&amp;",",",",CHAR(1),ROWS($W$3:W247)))-1),""),"")</f>
        <v/>
      </c>
      <c r="X247" s="198"/>
    </row>
    <row r="248" spans="3:24" x14ac:dyDescent="0.45">
      <c r="C248" s="200"/>
      <c r="D248" s="201"/>
      <c r="E248" s="198"/>
      <c r="F248" s="198"/>
      <c r="G248" s="202"/>
      <c r="H248" s="202"/>
      <c r="I248" s="198"/>
      <c r="J248" s="215"/>
      <c r="K248" s="198"/>
      <c r="L248" s="202"/>
      <c r="M248" s="202"/>
      <c r="N248" s="198"/>
      <c r="O248" s="198"/>
      <c r="P248" s="201"/>
      <c r="Q248" s="203"/>
      <c r="R248" s="198"/>
      <c r="S248" s="198"/>
      <c r="T248" s="198"/>
      <c r="U248" s="199" t="str">
        <f t="shared" si="3"/>
        <v/>
      </c>
      <c r="V248" s="198"/>
      <c r="W248" s="198" t="str">
        <f>IF(LiveOn,IFERROR(MID(","&amp;$U$1&amp;",",FIND(CHAR(1),SUBSTITUTE(","&amp;$U$1&amp;",",",",CHAR(1),ROWS($W$3:W248)))+1,FIND(CHAR(1),SUBSTITUTE(","&amp;$U$1&amp;",",",",CHAR(1),ROWS($W$3:W248)+1))-FIND(CHAR(1),SUBSTITUTE(","&amp;$U$1&amp;",",",",CHAR(1),ROWS($W$3:W248)))-1),""),"")</f>
        <v/>
      </c>
      <c r="X248" s="198"/>
    </row>
    <row r="249" spans="3:24" x14ac:dyDescent="0.45">
      <c r="C249" s="200"/>
      <c r="D249" s="201"/>
      <c r="E249" s="198"/>
      <c r="F249" s="198"/>
      <c r="G249" s="202"/>
      <c r="H249" s="202"/>
      <c r="I249" s="198"/>
      <c r="J249" s="215"/>
      <c r="K249" s="198"/>
      <c r="L249" s="202"/>
      <c r="M249" s="202"/>
      <c r="N249" s="198"/>
      <c r="O249" s="198"/>
      <c r="P249" s="201"/>
      <c r="Q249" s="203"/>
      <c r="R249" s="198"/>
      <c r="S249" s="198"/>
      <c r="T249" s="198"/>
      <c r="U249" s="199" t="str">
        <f t="shared" si="3"/>
        <v/>
      </c>
      <c r="V249" s="198"/>
      <c r="W249" s="198" t="str">
        <f>IF(LiveOn,IFERROR(MID(","&amp;$U$1&amp;",",FIND(CHAR(1),SUBSTITUTE(","&amp;$U$1&amp;",",",",CHAR(1),ROWS($W$3:W249)))+1,FIND(CHAR(1),SUBSTITUTE(","&amp;$U$1&amp;",",",",CHAR(1),ROWS($W$3:W249)+1))-FIND(CHAR(1),SUBSTITUTE(","&amp;$U$1&amp;",",",",CHAR(1),ROWS($W$3:W249)))-1),""),"")</f>
        <v/>
      </c>
      <c r="X249" s="198"/>
    </row>
    <row r="250" spans="3:24" x14ac:dyDescent="0.45">
      <c r="C250" s="200"/>
      <c r="D250" s="201"/>
      <c r="E250" s="198"/>
      <c r="F250" s="198"/>
      <c r="G250" s="202"/>
      <c r="H250" s="202"/>
      <c r="I250" s="198"/>
      <c r="J250" s="215"/>
      <c r="K250" s="198"/>
      <c r="L250" s="202"/>
      <c r="M250" s="202"/>
      <c r="N250" s="198"/>
      <c r="O250" s="198"/>
      <c r="P250" s="201"/>
      <c r="Q250" s="203"/>
      <c r="R250" s="198"/>
      <c r="S250" s="198"/>
      <c r="T250" s="198"/>
      <c r="U250" s="199" t="str">
        <f t="shared" si="3"/>
        <v/>
      </c>
      <c r="V250" s="198"/>
      <c r="W250" s="198" t="str">
        <f>IF(LiveOn,IFERROR(MID(","&amp;$U$1&amp;",",FIND(CHAR(1),SUBSTITUTE(","&amp;$U$1&amp;",",",",CHAR(1),ROWS($W$3:W250)))+1,FIND(CHAR(1),SUBSTITUTE(","&amp;$U$1&amp;",",",",CHAR(1),ROWS($W$3:W250)+1))-FIND(CHAR(1),SUBSTITUTE(","&amp;$U$1&amp;",",",",CHAR(1),ROWS($W$3:W250)))-1),""),"")</f>
        <v/>
      </c>
      <c r="X250" s="198"/>
    </row>
    <row r="251" spans="3:24" x14ac:dyDescent="0.45">
      <c r="C251" s="200"/>
      <c r="D251" s="201"/>
      <c r="E251" s="198"/>
      <c r="F251" s="198"/>
      <c r="G251" s="202"/>
      <c r="H251" s="202"/>
      <c r="I251" s="198"/>
      <c r="J251" s="215"/>
      <c r="K251" s="198"/>
      <c r="L251" s="202"/>
      <c r="M251" s="202"/>
      <c r="N251" s="198"/>
      <c r="O251" s="198"/>
      <c r="P251" s="201"/>
      <c r="Q251" s="203"/>
      <c r="R251" s="198"/>
      <c r="S251" s="198"/>
      <c r="T251" s="198"/>
      <c r="U251" s="199" t="str">
        <f t="shared" si="3"/>
        <v/>
      </c>
      <c r="V251" s="198"/>
      <c r="W251" s="198" t="str">
        <f>IF(LiveOn,IFERROR(MID(","&amp;$U$1&amp;",",FIND(CHAR(1),SUBSTITUTE(","&amp;$U$1&amp;",",",",CHAR(1),ROWS($W$3:W251)))+1,FIND(CHAR(1),SUBSTITUTE(","&amp;$U$1&amp;",",",",CHAR(1),ROWS($W$3:W251)+1))-FIND(CHAR(1),SUBSTITUTE(","&amp;$U$1&amp;",",",",CHAR(1),ROWS($W$3:W251)))-1),""),"")</f>
        <v/>
      </c>
      <c r="X251" s="198"/>
    </row>
    <row r="252" spans="3:24" x14ac:dyDescent="0.45">
      <c r="C252" s="200"/>
      <c r="D252" s="201"/>
      <c r="E252" s="198"/>
      <c r="F252" s="198"/>
      <c r="G252" s="202"/>
      <c r="H252" s="202"/>
      <c r="I252" s="198"/>
      <c r="J252" s="215"/>
      <c r="K252" s="198"/>
      <c r="L252" s="202"/>
      <c r="M252" s="202"/>
      <c r="N252" s="198"/>
      <c r="O252" s="198"/>
      <c r="P252" s="201"/>
      <c r="Q252" s="203"/>
      <c r="R252" s="198"/>
      <c r="S252" s="198"/>
      <c r="T252" s="198"/>
      <c r="U252" s="199" t="str">
        <f t="shared" si="3"/>
        <v/>
      </c>
      <c r="V252" s="198"/>
      <c r="W252" s="198" t="str">
        <f>IF(LiveOn,IFERROR(MID(","&amp;$U$1&amp;",",FIND(CHAR(1),SUBSTITUTE(","&amp;$U$1&amp;",",",",CHAR(1),ROWS($W$3:W252)))+1,FIND(CHAR(1),SUBSTITUTE(","&amp;$U$1&amp;",",",",CHAR(1),ROWS($W$3:W252)+1))-FIND(CHAR(1),SUBSTITUTE(","&amp;$U$1&amp;",",",",CHAR(1),ROWS($W$3:W252)))-1),""),"")</f>
        <v/>
      </c>
      <c r="X252" s="198"/>
    </row>
    <row r="253" spans="3:24" x14ac:dyDescent="0.45">
      <c r="C253" s="200"/>
      <c r="D253" s="201"/>
      <c r="E253" s="198"/>
      <c r="F253" s="198"/>
      <c r="G253" s="202"/>
      <c r="H253" s="202"/>
      <c r="I253" s="198"/>
      <c r="J253" s="215"/>
      <c r="K253" s="198"/>
      <c r="L253" s="202"/>
      <c r="M253" s="202"/>
      <c r="N253" s="198"/>
      <c r="O253" s="198"/>
      <c r="P253" s="201"/>
      <c r="Q253" s="203"/>
      <c r="R253" s="198"/>
      <c r="S253" s="198"/>
      <c r="T253" s="198"/>
      <c r="U253" s="199" t="str">
        <f t="shared" si="3"/>
        <v/>
      </c>
      <c r="V253" s="198"/>
      <c r="W253" s="198" t="str">
        <f>IF(LiveOn,IFERROR(MID(","&amp;$U$1&amp;",",FIND(CHAR(1),SUBSTITUTE(","&amp;$U$1&amp;",",",",CHAR(1),ROWS($W$3:W253)))+1,FIND(CHAR(1),SUBSTITUTE(","&amp;$U$1&amp;",",",",CHAR(1),ROWS($W$3:W253)+1))-FIND(CHAR(1),SUBSTITUTE(","&amp;$U$1&amp;",",",",CHAR(1),ROWS($W$3:W253)))-1),""),"")</f>
        <v/>
      </c>
      <c r="X253" s="198"/>
    </row>
    <row r="254" spans="3:24" x14ac:dyDescent="0.45">
      <c r="C254" s="200"/>
      <c r="D254" s="201"/>
      <c r="E254" s="198"/>
      <c r="F254" s="198"/>
      <c r="G254" s="202"/>
      <c r="H254" s="202"/>
      <c r="I254" s="198"/>
      <c r="J254" s="215"/>
      <c r="K254" s="198"/>
      <c r="L254" s="202"/>
      <c r="M254" s="202"/>
      <c r="N254" s="198"/>
      <c r="O254" s="198"/>
      <c r="P254" s="201"/>
      <c r="Q254" s="203"/>
      <c r="R254" s="198"/>
      <c r="S254" s="198"/>
      <c r="T254" s="198"/>
      <c r="U254" s="199" t="str">
        <f t="shared" si="3"/>
        <v/>
      </c>
      <c r="V254" s="198"/>
      <c r="W254" s="198" t="str">
        <f>IF(LiveOn,IFERROR(MID(","&amp;$U$1&amp;",",FIND(CHAR(1),SUBSTITUTE(","&amp;$U$1&amp;",",",",CHAR(1),ROWS($W$3:W254)))+1,FIND(CHAR(1),SUBSTITUTE(","&amp;$U$1&amp;",",",",CHAR(1),ROWS($W$3:W254)+1))-FIND(CHAR(1),SUBSTITUTE(","&amp;$U$1&amp;",",",",CHAR(1),ROWS($W$3:W254)))-1),""),"")</f>
        <v/>
      </c>
      <c r="X254" s="198"/>
    </row>
    <row r="255" spans="3:24" x14ac:dyDescent="0.45">
      <c r="C255" s="200"/>
      <c r="D255" s="201"/>
      <c r="E255" s="198"/>
      <c r="F255" s="198"/>
      <c r="G255" s="202"/>
      <c r="H255" s="202"/>
      <c r="I255" s="198"/>
      <c r="J255" s="215"/>
      <c r="K255" s="198"/>
      <c r="L255" s="202"/>
      <c r="M255" s="202"/>
      <c r="N255" s="198"/>
      <c r="O255" s="198"/>
      <c r="P255" s="201"/>
      <c r="Q255" s="203"/>
      <c r="R255" s="198"/>
      <c r="S255" s="198"/>
      <c r="T255" s="198"/>
      <c r="U255" s="199" t="str">
        <f t="shared" si="3"/>
        <v/>
      </c>
      <c r="V255" s="198"/>
      <c r="W255" s="198" t="str">
        <f>IF(LiveOn,IFERROR(MID(","&amp;$U$1&amp;",",FIND(CHAR(1),SUBSTITUTE(","&amp;$U$1&amp;",",",",CHAR(1),ROWS($W$3:W255)))+1,FIND(CHAR(1),SUBSTITUTE(","&amp;$U$1&amp;",",",",CHAR(1),ROWS($W$3:W255)+1))-FIND(CHAR(1),SUBSTITUTE(","&amp;$U$1&amp;",",",",CHAR(1),ROWS($W$3:W255)))-1),""),"")</f>
        <v/>
      </c>
      <c r="X255" s="198"/>
    </row>
    <row r="256" spans="3:24" x14ac:dyDescent="0.45">
      <c r="C256" s="200"/>
      <c r="D256" s="201"/>
      <c r="E256" s="198"/>
      <c r="F256" s="198"/>
      <c r="G256" s="202"/>
      <c r="H256" s="202"/>
      <c r="I256" s="198"/>
      <c r="J256" s="215"/>
      <c r="K256" s="198"/>
      <c r="L256" s="202"/>
      <c r="M256" s="202"/>
      <c r="N256" s="198"/>
      <c r="O256" s="198"/>
      <c r="P256" s="201"/>
      <c r="Q256" s="203"/>
      <c r="R256" s="198"/>
      <c r="S256" s="198"/>
      <c r="T256" s="198"/>
      <c r="U256" s="199" t="str">
        <f t="shared" si="3"/>
        <v/>
      </c>
      <c r="V256" s="198"/>
      <c r="W256" s="198" t="str">
        <f>IF(LiveOn,IFERROR(MID(","&amp;$U$1&amp;",",FIND(CHAR(1),SUBSTITUTE(","&amp;$U$1&amp;",",",",CHAR(1),ROWS($W$3:W256)))+1,FIND(CHAR(1),SUBSTITUTE(","&amp;$U$1&amp;",",",",CHAR(1),ROWS($W$3:W256)+1))-FIND(CHAR(1),SUBSTITUTE(","&amp;$U$1&amp;",",",",CHAR(1),ROWS($W$3:W256)))-1),""),"")</f>
        <v/>
      </c>
      <c r="X256" s="198"/>
    </row>
    <row r="257" spans="3:24" x14ac:dyDescent="0.45">
      <c r="C257" s="200"/>
      <c r="D257" s="201"/>
      <c r="E257" s="198"/>
      <c r="F257" s="198"/>
      <c r="G257" s="202"/>
      <c r="H257" s="202"/>
      <c r="I257" s="198"/>
      <c r="J257" s="215"/>
      <c r="K257" s="198"/>
      <c r="L257" s="202"/>
      <c r="M257" s="202"/>
      <c r="N257" s="198"/>
      <c r="O257" s="198"/>
      <c r="P257" s="201"/>
      <c r="Q257" s="203"/>
      <c r="R257" s="198"/>
      <c r="S257" s="198"/>
      <c r="T257" s="198"/>
      <c r="U257" s="199" t="str">
        <f t="shared" si="3"/>
        <v/>
      </c>
      <c r="V257" s="198"/>
      <c r="W257" s="198" t="str">
        <f>IF(LiveOn,IFERROR(MID(","&amp;$U$1&amp;",",FIND(CHAR(1),SUBSTITUTE(","&amp;$U$1&amp;",",",",CHAR(1),ROWS($W$3:W257)))+1,FIND(CHAR(1),SUBSTITUTE(","&amp;$U$1&amp;",",",",CHAR(1),ROWS($W$3:W257)+1))-FIND(CHAR(1),SUBSTITUTE(","&amp;$U$1&amp;",",",",CHAR(1),ROWS($W$3:W257)))-1),""),"")</f>
        <v/>
      </c>
      <c r="X257" s="198"/>
    </row>
    <row r="258" spans="3:24" x14ac:dyDescent="0.45">
      <c r="C258" s="200"/>
      <c r="D258" s="201"/>
      <c r="E258" s="198"/>
      <c r="F258" s="198"/>
      <c r="G258" s="202"/>
      <c r="H258" s="202"/>
      <c r="I258" s="198"/>
      <c r="J258" s="215"/>
      <c r="K258" s="198"/>
      <c r="L258" s="202"/>
      <c r="M258" s="202"/>
      <c r="N258" s="198"/>
      <c r="O258" s="198"/>
      <c r="P258" s="201"/>
      <c r="Q258" s="203"/>
      <c r="R258" s="198"/>
      <c r="S258" s="198"/>
      <c r="T258" s="198"/>
      <c r="U258" s="199" t="str">
        <f t="shared" si="3"/>
        <v/>
      </c>
      <c r="V258" s="198"/>
      <c r="W258" s="198" t="str">
        <f>IF(LiveOn,IFERROR(MID(","&amp;$U$1&amp;",",FIND(CHAR(1),SUBSTITUTE(","&amp;$U$1&amp;",",",",CHAR(1),ROWS($W$3:W258)))+1,FIND(CHAR(1),SUBSTITUTE(","&amp;$U$1&amp;",",",",CHAR(1),ROWS($W$3:W258)+1))-FIND(CHAR(1),SUBSTITUTE(","&amp;$U$1&amp;",",",",CHAR(1),ROWS($W$3:W258)))-1),""),"")</f>
        <v/>
      </c>
      <c r="X258" s="198"/>
    </row>
    <row r="259" spans="3:24" x14ac:dyDescent="0.45">
      <c r="C259" s="200"/>
      <c r="D259" s="201"/>
      <c r="E259" s="198"/>
      <c r="F259" s="198"/>
      <c r="G259" s="202"/>
      <c r="H259" s="202"/>
      <c r="I259" s="198"/>
      <c r="J259" s="215"/>
      <c r="K259" s="198"/>
      <c r="L259" s="202"/>
      <c r="M259" s="202"/>
      <c r="N259" s="198"/>
      <c r="O259" s="198"/>
      <c r="P259" s="201"/>
      <c r="Q259" s="203"/>
      <c r="R259" s="198"/>
      <c r="S259" s="198"/>
      <c r="T259" s="198"/>
      <c r="U259" s="199" t="str">
        <f t="shared" ref="U259:U322" si="4">IF(W259="","",_xlfn.NUMBERVALUE(W259,".",","))</f>
        <v/>
      </c>
      <c r="V259" s="198"/>
      <c r="W259" s="198" t="str">
        <f>IF(LiveOn,IFERROR(MID(","&amp;$U$1&amp;",",FIND(CHAR(1),SUBSTITUTE(","&amp;$U$1&amp;",",",",CHAR(1),ROWS($W$3:W259)))+1,FIND(CHAR(1),SUBSTITUTE(","&amp;$U$1&amp;",",",",CHAR(1),ROWS($W$3:W259)+1))-FIND(CHAR(1),SUBSTITUTE(","&amp;$U$1&amp;",",",",CHAR(1),ROWS($W$3:W259)))-1),""),"")</f>
        <v/>
      </c>
      <c r="X259" s="198"/>
    </row>
    <row r="260" spans="3:24" x14ac:dyDescent="0.45">
      <c r="C260" s="200"/>
      <c r="D260" s="201"/>
      <c r="E260" s="198"/>
      <c r="F260" s="198"/>
      <c r="G260" s="202"/>
      <c r="H260" s="202"/>
      <c r="I260" s="198"/>
      <c r="J260" s="215"/>
      <c r="K260" s="198"/>
      <c r="L260" s="202"/>
      <c r="M260" s="202"/>
      <c r="N260" s="198"/>
      <c r="O260" s="198"/>
      <c r="P260" s="201"/>
      <c r="Q260" s="203"/>
      <c r="R260" s="198"/>
      <c r="S260" s="198"/>
      <c r="T260" s="198"/>
      <c r="U260" s="199" t="str">
        <f t="shared" si="4"/>
        <v/>
      </c>
      <c r="V260" s="198"/>
      <c r="W260" s="198" t="str">
        <f>IF(LiveOn,IFERROR(MID(","&amp;$U$1&amp;",",FIND(CHAR(1),SUBSTITUTE(","&amp;$U$1&amp;",",",",CHAR(1),ROWS($W$3:W260)))+1,FIND(CHAR(1),SUBSTITUTE(","&amp;$U$1&amp;",",",",CHAR(1),ROWS($W$3:W260)+1))-FIND(CHAR(1),SUBSTITUTE(","&amp;$U$1&amp;",",",",CHAR(1),ROWS($W$3:W260)))-1),""),"")</f>
        <v/>
      </c>
      <c r="X260" s="198"/>
    </row>
    <row r="261" spans="3:24" x14ac:dyDescent="0.45">
      <c r="C261" s="200"/>
      <c r="D261" s="201"/>
      <c r="E261" s="198"/>
      <c r="F261" s="198"/>
      <c r="G261" s="202"/>
      <c r="H261" s="202"/>
      <c r="I261" s="198"/>
      <c r="J261" s="215"/>
      <c r="K261" s="198"/>
      <c r="L261" s="202"/>
      <c r="M261" s="202"/>
      <c r="N261" s="198"/>
      <c r="O261" s="198"/>
      <c r="P261" s="201"/>
      <c r="Q261" s="203"/>
      <c r="R261" s="198"/>
      <c r="S261" s="198"/>
      <c r="T261" s="198"/>
      <c r="U261" s="199" t="str">
        <f t="shared" si="4"/>
        <v/>
      </c>
      <c r="V261" s="198"/>
      <c r="W261" s="198" t="str">
        <f>IF(LiveOn,IFERROR(MID(","&amp;$U$1&amp;",",FIND(CHAR(1),SUBSTITUTE(","&amp;$U$1&amp;",",",",CHAR(1),ROWS($W$3:W261)))+1,FIND(CHAR(1),SUBSTITUTE(","&amp;$U$1&amp;",",",",CHAR(1),ROWS($W$3:W261)+1))-FIND(CHAR(1),SUBSTITUTE(","&amp;$U$1&amp;",",",",CHAR(1),ROWS($W$3:W261)))-1),""),"")</f>
        <v/>
      </c>
      <c r="X261" s="198"/>
    </row>
    <row r="262" spans="3:24" x14ac:dyDescent="0.45">
      <c r="C262" s="200"/>
      <c r="D262" s="201"/>
      <c r="E262" s="198"/>
      <c r="F262" s="198"/>
      <c r="G262" s="202"/>
      <c r="H262" s="202"/>
      <c r="I262" s="198"/>
      <c r="J262" s="215"/>
      <c r="K262" s="198"/>
      <c r="L262" s="202"/>
      <c r="M262" s="202"/>
      <c r="N262" s="198"/>
      <c r="O262" s="198"/>
      <c r="P262" s="201"/>
      <c r="Q262" s="203"/>
      <c r="R262" s="198"/>
      <c r="S262" s="198"/>
      <c r="T262" s="198"/>
      <c r="U262" s="199" t="str">
        <f t="shared" si="4"/>
        <v/>
      </c>
      <c r="V262" s="198"/>
      <c r="W262" s="198" t="str">
        <f>IF(LiveOn,IFERROR(MID(","&amp;$U$1&amp;",",FIND(CHAR(1),SUBSTITUTE(","&amp;$U$1&amp;",",",",CHAR(1),ROWS($W$3:W262)))+1,FIND(CHAR(1),SUBSTITUTE(","&amp;$U$1&amp;",",",",CHAR(1),ROWS($W$3:W262)+1))-FIND(CHAR(1),SUBSTITUTE(","&amp;$U$1&amp;",",",",CHAR(1),ROWS($W$3:W262)))-1),""),"")</f>
        <v/>
      </c>
      <c r="X262" s="198"/>
    </row>
    <row r="263" spans="3:24" x14ac:dyDescent="0.45">
      <c r="C263" s="200"/>
      <c r="D263" s="201"/>
      <c r="E263" s="198"/>
      <c r="F263" s="198"/>
      <c r="G263" s="202"/>
      <c r="H263" s="202"/>
      <c r="I263" s="198"/>
      <c r="J263" s="215"/>
      <c r="K263" s="198"/>
      <c r="L263" s="202"/>
      <c r="M263" s="202"/>
      <c r="N263" s="198"/>
      <c r="O263" s="198"/>
      <c r="P263" s="201"/>
      <c r="Q263" s="203"/>
      <c r="R263" s="198"/>
      <c r="S263" s="198"/>
      <c r="T263" s="198"/>
      <c r="U263" s="199" t="str">
        <f t="shared" si="4"/>
        <v/>
      </c>
      <c r="V263" s="198"/>
      <c r="W263" s="198" t="str">
        <f>IF(LiveOn,IFERROR(MID(","&amp;$U$1&amp;",",FIND(CHAR(1),SUBSTITUTE(","&amp;$U$1&amp;",",",",CHAR(1),ROWS($W$3:W263)))+1,FIND(CHAR(1),SUBSTITUTE(","&amp;$U$1&amp;",",",",CHAR(1),ROWS($W$3:W263)+1))-FIND(CHAR(1),SUBSTITUTE(","&amp;$U$1&amp;",",",",CHAR(1),ROWS($W$3:W263)))-1),""),"")</f>
        <v/>
      </c>
      <c r="X263" s="198"/>
    </row>
    <row r="264" spans="3:24" x14ac:dyDescent="0.45">
      <c r="C264" s="200"/>
      <c r="D264" s="201"/>
      <c r="E264" s="198"/>
      <c r="F264" s="198"/>
      <c r="G264" s="202"/>
      <c r="H264" s="202"/>
      <c r="I264" s="198"/>
      <c r="J264" s="215"/>
      <c r="K264" s="198"/>
      <c r="L264" s="202"/>
      <c r="M264" s="202"/>
      <c r="N264" s="198"/>
      <c r="O264" s="198"/>
      <c r="P264" s="201"/>
      <c r="Q264" s="203"/>
      <c r="R264" s="198"/>
      <c r="S264" s="198"/>
      <c r="T264" s="198"/>
      <c r="U264" s="199" t="str">
        <f t="shared" si="4"/>
        <v/>
      </c>
      <c r="V264" s="198"/>
      <c r="W264" s="198" t="str">
        <f>IF(LiveOn,IFERROR(MID(","&amp;$U$1&amp;",",FIND(CHAR(1),SUBSTITUTE(","&amp;$U$1&amp;",",",",CHAR(1),ROWS($W$3:W264)))+1,FIND(CHAR(1),SUBSTITUTE(","&amp;$U$1&amp;",",",",CHAR(1),ROWS($W$3:W264)+1))-FIND(CHAR(1),SUBSTITUTE(","&amp;$U$1&amp;",",",",CHAR(1),ROWS($W$3:W264)))-1),""),"")</f>
        <v/>
      </c>
      <c r="X264" s="198"/>
    </row>
    <row r="265" spans="3:24" x14ac:dyDescent="0.45">
      <c r="C265" s="200"/>
      <c r="D265" s="201"/>
      <c r="E265" s="198"/>
      <c r="F265" s="198"/>
      <c r="G265" s="202"/>
      <c r="H265" s="202"/>
      <c r="I265" s="198"/>
      <c r="J265" s="215"/>
      <c r="K265" s="198"/>
      <c r="L265" s="202"/>
      <c r="M265" s="202"/>
      <c r="N265" s="198"/>
      <c r="O265" s="198"/>
      <c r="P265" s="201"/>
      <c r="Q265" s="203"/>
      <c r="R265" s="198"/>
      <c r="S265" s="198"/>
      <c r="T265" s="198"/>
      <c r="U265" s="199" t="str">
        <f t="shared" si="4"/>
        <v/>
      </c>
      <c r="V265" s="198"/>
      <c r="W265" s="198" t="str">
        <f>IF(LiveOn,IFERROR(MID(","&amp;$U$1&amp;",",FIND(CHAR(1),SUBSTITUTE(","&amp;$U$1&amp;",",",",CHAR(1),ROWS($W$3:W265)))+1,FIND(CHAR(1),SUBSTITUTE(","&amp;$U$1&amp;",",",",CHAR(1),ROWS($W$3:W265)+1))-FIND(CHAR(1),SUBSTITUTE(","&amp;$U$1&amp;",",",",CHAR(1),ROWS($W$3:W265)))-1),""),"")</f>
        <v/>
      </c>
      <c r="X265" s="198"/>
    </row>
    <row r="266" spans="3:24" x14ac:dyDescent="0.45">
      <c r="C266" s="200"/>
      <c r="D266" s="201"/>
      <c r="E266" s="198"/>
      <c r="F266" s="198"/>
      <c r="G266" s="202"/>
      <c r="H266" s="202"/>
      <c r="I266" s="198"/>
      <c r="J266" s="215"/>
      <c r="K266" s="198"/>
      <c r="L266" s="202"/>
      <c r="M266" s="202"/>
      <c r="N266" s="198"/>
      <c r="O266" s="198"/>
      <c r="P266" s="201"/>
      <c r="Q266" s="203"/>
      <c r="R266" s="198"/>
      <c r="S266" s="198"/>
      <c r="T266" s="198"/>
      <c r="U266" s="199" t="str">
        <f t="shared" si="4"/>
        <v/>
      </c>
      <c r="V266" s="198"/>
      <c r="W266" s="198" t="str">
        <f>IF(LiveOn,IFERROR(MID(","&amp;$U$1&amp;",",FIND(CHAR(1),SUBSTITUTE(","&amp;$U$1&amp;",",",",CHAR(1),ROWS($W$3:W266)))+1,FIND(CHAR(1),SUBSTITUTE(","&amp;$U$1&amp;",",",",CHAR(1),ROWS($W$3:W266)+1))-FIND(CHAR(1),SUBSTITUTE(","&amp;$U$1&amp;",",",",CHAR(1),ROWS($W$3:W266)))-1),""),"")</f>
        <v/>
      </c>
      <c r="X266" s="198"/>
    </row>
    <row r="267" spans="3:24" x14ac:dyDescent="0.45">
      <c r="C267" s="200"/>
      <c r="D267" s="201"/>
      <c r="E267" s="198"/>
      <c r="F267" s="198"/>
      <c r="G267" s="202"/>
      <c r="H267" s="202"/>
      <c r="I267" s="198"/>
      <c r="J267" s="215"/>
      <c r="K267" s="198"/>
      <c r="L267" s="202"/>
      <c r="M267" s="202"/>
      <c r="N267" s="198"/>
      <c r="O267" s="198"/>
      <c r="P267" s="201"/>
      <c r="Q267" s="203"/>
      <c r="R267" s="198"/>
      <c r="S267" s="198"/>
      <c r="T267" s="198"/>
      <c r="U267" s="199" t="str">
        <f t="shared" si="4"/>
        <v/>
      </c>
      <c r="V267" s="198"/>
      <c r="W267" s="198" t="str">
        <f>IF(LiveOn,IFERROR(MID(","&amp;$U$1&amp;",",FIND(CHAR(1),SUBSTITUTE(","&amp;$U$1&amp;",",",",CHAR(1),ROWS($W$3:W267)))+1,FIND(CHAR(1),SUBSTITUTE(","&amp;$U$1&amp;",",",",CHAR(1),ROWS($W$3:W267)+1))-FIND(CHAR(1),SUBSTITUTE(","&amp;$U$1&amp;",",",",CHAR(1),ROWS($W$3:W267)))-1),""),"")</f>
        <v/>
      </c>
      <c r="X267" s="198"/>
    </row>
    <row r="268" spans="3:24" x14ac:dyDescent="0.45">
      <c r="C268" s="200"/>
      <c r="D268" s="201"/>
      <c r="E268" s="198"/>
      <c r="F268" s="198"/>
      <c r="G268" s="202"/>
      <c r="H268" s="202"/>
      <c r="I268" s="198"/>
      <c r="J268" s="215"/>
      <c r="K268" s="198"/>
      <c r="L268" s="202"/>
      <c r="M268" s="202"/>
      <c r="N268" s="198"/>
      <c r="O268" s="198"/>
      <c r="P268" s="201"/>
      <c r="Q268" s="203"/>
      <c r="R268" s="198"/>
      <c r="S268" s="198"/>
      <c r="T268" s="198"/>
      <c r="U268" s="199" t="str">
        <f t="shared" si="4"/>
        <v/>
      </c>
      <c r="V268" s="198"/>
      <c r="W268" s="198" t="str">
        <f>IF(LiveOn,IFERROR(MID(","&amp;$U$1&amp;",",FIND(CHAR(1),SUBSTITUTE(","&amp;$U$1&amp;",",",",CHAR(1),ROWS($W$3:W268)))+1,FIND(CHAR(1),SUBSTITUTE(","&amp;$U$1&amp;",",",",CHAR(1),ROWS($W$3:W268)+1))-FIND(CHAR(1),SUBSTITUTE(","&amp;$U$1&amp;",",",",CHAR(1),ROWS($W$3:W268)))-1),""),"")</f>
        <v/>
      </c>
      <c r="X268" s="198"/>
    </row>
    <row r="269" spans="3:24" x14ac:dyDescent="0.45">
      <c r="C269" s="200"/>
      <c r="D269" s="201"/>
      <c r="E269" s="198"/>
      <c r="F269" s="198"/>
      <c r="G269" s="202"/>
      <c r="H269" s="202"/>
      <c r="I269" s="198"/>
      <c r="J269" s="215"/>
      <c r="K269" s="198"/>
      <c r="L269" s="202"/>
      <c r="M269" s="202"/>
      <c r="N269" s="198"/>
      <c r="O269" s="198"/>
      <c r="P269" s="201"/>
      <c r="Q269" s="203"/>
      <c r="R269" s="198"/>
      <c r="S269" s="198"/>
      <c r="T269" s="198"/>
      <c r="U269" s="199" t="str">
        <f t="shared" si="4"/>
        <v/>
      </c>
      <c r="V269" s="198"/>
      <c r="W269" s="198" t="str">
        <f>IF(LiveOn,IFERROR(MID(","&amp;$U$1&amp;",",FIND(CHAR(1),SUBSTITUTE(","&amp;$U$1&amp;",",",",CHAR(1),ROWS($W$3:W269)))+1,FIND(CHAR(1),SUBSTITUTE(","&amp;$U$1&amp;",",",",CHAR(1),ROWS($W$3:W269)+1))-FIND(CHAR(1),SUBSTITUTE(","&amp;$U$1&amp;",",",",CHAR(1),ROWS($W$3:W269)))-1),""),"")</f>
        <v/>
      </c>
      <c r="X269" s="198"/>
    </row>
    <row r="270" spans="3:24" x14ac:dyDescent="0.45">
      <c r="C270" s="200"/>
      <c r="D270" s="201"/>
      <c r="E270" s="198"/>
      <c r="F270" s="198"/>
      <c r="G270" s="202"/>
      <c r="H270" s="202"/>
      <c r="I270" s="198"/>
      <c r="J270" s="215"/>
      <c r="K270" s="198"/>
      <c r="L270" s="202"/>
      <c r="M270" s="202"/>
      <c r="N270" s="198"/>
      <c r="O270" s="198"/>
      <c r="P270" s="201"/>
      <c r="Q270" s="203"/>
      <c r="R270" s="198"/>
      <c r="S270" s="198"/>
      <c r="T270" s="198"/>
      <c r="U270" s="199" t="str">
        <f t="shared" si="4"/>
        <v/>
      </c>
      <c r="V270" s="198"/>
      <c r="W270" s="198" t="str">
        <f>IF(LiveOn,IFERROR(MID(","&amp;$U$1&amp;",",FIND(CHAR(1),SUBSTITUTE(","&amp;$U$1&amp;",",",",CHAR(1),ROWS($W$3:W270)))+1,FIND(CHAR(1),SUBSTITUTE(","&amp;$U$1&amp;",",",",CHAR(1),ROWS($W$3:W270)+1))-FIND(CHAR(1),SUBSTITUTE(","&amp;$U$1&amp;",",",",CHAR(1),ROWS($W$3:W270)))-1),""),"")</f>
        <v/>
      </c>
      <c r="X270" s="198"/>
    </row>
    <row r="271" spans="3:24" x14ac:dyDescent="0.45">
      <c r="C271" s="200"/>
      <c r="D271" s="201"/>
      <c r="E271" s="198"/>
      <c r="F271" s="198"/>
      <c r="G271" s="202"/>
      <c r="H271" s="202"/>
      <c r="I271" s="198"/>
      <c r="J271" s="215"/>
      <c r="K271" s="198"/>
      <c r="L271" s="202"/>
      <c r="M271" s="202"/>
      <c r="N271" s="198"/>
      <c r="O271" s="198"/>
      <c r="P271" s="201"/>
      <c r="Q271" s="203"/>
      <c r="R271" s="198"/>
      <c r="S271" s="198"/>
      <c r="T271" s="198"/>
      <c r="U271" s="199" t="str">
        <f t="shared" si="4"/>
        <v/>
      </c>
      <c r="V271" s="198"/>
      <c r="W271" s="198" t="str">
        <f>IF(LiveOn,IFERROR(MID(","&amp;$U$1&amp;",",FIND(CHAR(1),SUBSTITUTE(","&amp;$U$1&amp;",",",",CHAR(1),ROWS($W$3:W271)))+1,FIND(CHAR(1),SUBSTITUTE(","&amp;$U$1&amp;",",",",CHAR(1),ROWS($W$3:W271)+1))-FIND(CHAR(1),SUBSTITUTE(","&amp;$U$1&amp;",",",",CHAR(1),ROWS($W$3:W271)))-1),""),"")</f>
        <v/>
      </c>
      <c r="X271" s="198"/>
    </row>
    <row r="272" spans="3:24" x14ac:dyDescent="0.45">
      <c r="C272" s="200"/>
      <c r="D272" s="201"/>
      <c r="E272" s="198"/>
      <c r="F272" s="198"/>
      <c r="G272" s="202"/>
      <c r="H272" s="202"/>
      <c r="I272" s="198"/>
      <c r="J272" s="215"/>
      <c r="K272" s="198"/>
      <c r="L272" s="202"/>
      <c r="M272" s="202"/>
      <c r="N272" s="198"/>
      <c r="O272" s="198"/>
      <c r="P272" s="201"/>
      <c r="Q272" s="203"/>
      <c r="R272" s="198"/>
      <c r="S272" s="198"/>
      <c r="T272" s="198"/>
      <c r="U272" s="199" t="str">
        <f t="shared" si="4"/>
        <v/>
      </c>
      <c r="V272" s="198"/>
      <c r="W272" s="198" t="str">
        <f>IF(LiveOn,IFERROR(MID(","&amp;$U$1&amp;",",FIND(CHAR(1),SUBSTITUTE(","&amp;$U$1&amp;",",",",CHAR(1),ROWS($W$3:W272)))+1,FIND(CHAR(1),SUBSTITUTE(","&amp;$U$1&amp;",",",",CHAR(1),ROWS($W$3:W272)+1))-FIND(CHAR(1),SUBSTITUTE(","&amp;$U$1&amp;",",",",CHAR(1),ROWS($W$3:W272)))-1),""),"")</f>
        <v/>
      </c>
      <c r="X272" s="198"/>
    </row>
    <row r="273" spans="3:24" x14ac:dyDescent="0.45">
      <c r="C273" s="200"/>
      <c r="D273" s="201"/>
      <c r="E273" s="198"/>
      <c r="F273" s="198"/>
      <c r="G273" s="202"/>
      <c r="H273" s="202"/>
      <c r="I273" s="198"/>
      <c r="J273" s="215"/>
      <c r="K273" s="198"/>
      <c r="L273" s="202"/>
      <c r="M273" s="202"/>
      <c r="N273" s="198"/>
      <c r="O273" s="198"/>
      <c r="P273" s="201"/>
      <c r="Q273" s="203"/>
      <c r="R273" s="198"/>
      <c r="S273" s="198"/>
      <c r="T273" s="198"/>
      <c r="U273" s="199" t="str">
        <f t="shared" si="4"/>
        <v/>
      </c>
      <c r="V273" s="198"/>
      <c r="W273" s="198" t="str">
        <f>IF(LiveOn,IFERROR(MID(","&amp;$U$1&amp;",",FIND(CHAR(1),SUBSTITUTE(","&amp;$U$1&amp;",",",",CHAR(1),ROWS($W$3:W273)))+1,FIND(CHAR(1),SUBSTITUTE(","&amp;$U$1&amp;",",",",CHAR(1),ROWS($W$3:W273)+1))-FIND(CHAR(1),SUBSTITUTE(","&amp;$U$1&amp;",",",",CHAR(1),ROWS($W$3:W273)))-1),""),"")</f>
        <v/>
      </c>
      <c r="X273" s="198"/>
    </row>
    <row r="274" spans="3:24" x14ac:dyDescent="0.45">
      <c r="C274" s="200"/>
      <c r="D274" s="201"/>
      <c r="E274" s="198"/>
      <c r="F274" s="198"/>
      <c r="G274" s="202"/>
      <c r="H274" s="202"/>
      <c r="I274" s="198"/>
      <c r="J274" s="215"/>
      <c r="K274" s="198"/>
      <c r="L274" s="202"/>
      <c r="M274" s="202"/>
      <c r="N274" s="198"/>
      <c r="O274" s="198"/>
      <c r="P274" s="201"/>
      <c r="Q274" s="203"/>
      <c r="R274" s="198"/>
      <c r="S274" s="198"/>
      <c r="T274" s="198"/>
      <c r="U274" s="199" t="str">
        <f t="shared" si="4"/>
        <v/>
      </c>
      <c r="V274" s="198"/>
      <c r="W274" s="198" t="str">
        <f>IF(LiveOn,IFERROR(MID(","&amp;$U$1&amp;",",FIND(CHAR(1),SUBSTITUTE(","&amp;$U$1&amp;",",",",CHAR(1),ROWS($W$3:W274)))+1,FIND(CHAR(1),SUBSTITUTE(","&amp;$U$1&amp;",",",",CHAR(1),ROWS($W$3:W274)+1))-FIND(CHAR(1),SUBSTITUTE(","&amp;$U$1&amp;",",",",CHAR(1),ROWS($W$3:W274)))-1),""),"")</f>
        <v/>
      </c>
      <c r="X274" s="198"/>
    </row>
    <row r="275" spans="3:24" x14ac:dyDescent="0.45">
      <c r="C275" s="200"/>
      <c r="D275" s="201"/>
      <c r="E275" s="198"/>
      <c r="F275" s="198"/>
      <c r="G275" s="202"/>
      <c r="H275" s="202"/>
      <c r="I275" s="198"/>
      <c r="J275" s="215"/>
      <c r="K275" s="198"/>
      <c r="L275" s="202"/>
      <c r="M275" s="202"/>
      <c r="N275" s="198"/>
      <c r="O275" s="198"/>
      <c r="P275" s="201"/>
      <c r="Q275" s="203"/>
      <c r="R275" s="198"/>
      <c r="S275" s="198"/>
      <c r="T275" s="198"/>
      <c r="U275" s="199" t="str">
        <f t="shared" si="4"/>
        <v/>
      </c>
      <c r="V275" s="198"/>
      <c r="W275" s="198" t="str">
        <f>IF(LiveOn,IFERROR(MID(","&amp;$U$1&amp;",",FIND(CHAR(1),SUBSTITUTE(","&amp;$U$1&amp;",",",",CHAR(1),ROWS($W$3:W275)))+1,FIND(CHAR(1),SUBSTITUTE(","&amp;$U$1&amp;",",",",CHAR(1),ROWS($W$3:W275)+1))-FIND(CHAR(1),SUBSTITUTE(","&amp;$U$1&amp;",",",",CHAR(1),ROWS($W$3:W275)))-1),""),"")</f>
        <v/>
      </c>
      <c r="X275" s="198"/>
    </row>
    <row r="276" spans="3:24" x14ac:dyDescent="0.45">
      <c r="C276" s="200"/>
      <c r="D276" s="201"/>
      <c r="E276" s="198"/>
      <c r="F276" s="198"/>
      <c r="G276" s="202"/>
      <c r="H276" s="202"/>
      <c r="I276" s="198"/>
      <c r="J276" s="215"/>
      <c r="K276" s="198"/>
      <c r="L276" s="202"/>
      <c r="M276" s="202"/>
      <c r="N276" s="198"/>
      <c r="O276" s="198"/>
      <c r="P276" s="201"/>
      <c r="Q276" s="203"/>
      <c r="R276" s="198"/>
      <c r="S276" s="198"/>
      <c r="T276" s="198"/>
      <c r="U276" s="199" t="str">
        <f t="shared" si="4"/>
        <v/>
      </c>
      <c r="V276" s="198"/>
      <c r="W276" s="198" t="str">
        <f>IF(LiveOn,IFERROR(MID(","&amp;$U$1&amp;",",FIND(CHAR(1),SUBSTITUTE(","&amp;$U$1&amp;",",",",CHAR(1),ROWS($W$3:W276)))+1,FIND(CHAR(1),SUBSTITUTE(","&amp;$U$1&amp;",",",",CHAR(1),ROWS($W$3:W276)+1))-FIND(CHAR(1),SUBSTITUTE(","&amp;$U$1&amp;",",",",CHAR(1),ROWS($W$3:W276)))-1),""),"")</f>
        <v/>
      </c>
      <c r="X276" s="198"/>
    </row>
    <row r="277" spans="3:24" x14ac:dyDescent="0.45">
      <c r="C277" s="200"/>
      <c r="D277" s="201"/>
      <c r="E277" s="198"/>
      <c r="F277" s="198"/>
      <c r="G277" s="202"/>
      <c r="H277" s="202"/>
      <c r="I277" s="198"/>
      <c r="J277" s="215"/>
      <c r="K277" s="198"/>
      <c r="L277" s="202"/>
      <c r="M277" s="202"/>
      <c r="N277" s="198"/>
      <c r="O277" s="198"/>
      <c r="P277" s="201"/>
      <c r="Q277" s="203"/>
      <c r="R277" s="198"/>
      <c r="S277" s="198"/>
      <c r="T277" s="198"/>
      <c r="U277" s="199" t="str">
        <f t="shared" si="4"/>
        <v/>
      </c>
      <c r="V277" s="198"/>
      <c r="W277" s="198" t="str">
        <f>IF(LiveOn,IFERROR(MID(","&amp;$U$1&amp;",",FIND(CHAR(1),SUBSTITUTE(","&amp;$U$1&amp;",",",",CHAR(1),ROWS($W$3:W277)))+1,FIND(CHAR(1),SUBSTITUTE(","&amp;$U$1&amp;",",",",CHAR(1),ROWS($W$3:W277)+1))-FIND(CHAR(1),SUBSTITUTE(","&amp;$U$1&amp;",",",",CHAR(1),ROWS($W$3:W277)))-1),""),"")</f>
        <v/>
      </c>
      <c r="X277" s="198"/>
    </row>
    <row r="278" spans="3:24" x14ac:dyDescent="0.45">
      <c r="C278" s="200"/>
      <c r="D278" s="201"/>
      <c r="E278" s="198"/>
      <c r="F278" s="198"/>
      <c r="G278" s="202"/>
      <c r="H278" s="202"/>
      <c r="I278" s="198"/>
      <c r="J278" s="215"/>
      <c r="K278" s="198"/>
      <c r="L278" s="202"/>
      <c r="M278" s="202"/>
      <c r="N278" s="198"/>
      <c r="O278" s="198"/>
      <c r="P278" s="201"/>
      <c r="Q278" s="203"/>
      <c r="R278" s="198"/>
      <c r="S278" s="198"/>
      <c r="T278" s="198"/>
      <c r="U278" s="199" t="str">
        <f t="shared" si="4"/>
        <v/>
      </c>
      <c r="V278" s="198"/>
      <c r="W278" s="198" t="str">
        <f>IF(LiveOn,IFERROR(MID(","&amp;$U$1&amp;",",FIND(CHAR(1),SUBSTITUTE(","&amp;$U$1&amp;",",",",CHAR(1),ROWS($W$3:W278)))+1,FIND(CHAR(1),SUBSTITUTE(","&amp;$U$1&amp;",",",",CHAR(1),ROWS($W$3:W278)+1))-FIND(CHAR(1),SUBSTITUTE(","&amp;$U$1&amp;",",",",CHAR(1),ROWS($W$3:W278)))-1),""),"")</f>
        <v/>
      </c>
      <c r="X278" s="198"/>
    </row>
    <row r="279" spans="3:24" x14ac:dyDescent="0.45">
      <c r="C279" s="200"/>
      <c r="D279" s="201"/>
      <c r="E279" s="198"/>
      <c r="F279" s="198"/>
      <c r="G279" s="202"/>
      <c r="H279" s="202"/>
      <c r="I279" s="198"/>
      <c r="J279" s="215"/>
      <c r="K279" s="198"/>
      <c r="L279" s="202"/>
      <c r="M279" s="202"/>
      <c r="N279" s="198"/>
      <c r="O279" s="198"/>
      <c r="P279" s="201"/>
      <c r="Q279" s="203"/>
      <c r="R279" s="198"/>
      <c r="S279" s="198"/>
      <c r="T279" s="198"/>
      <c r="U279" s="199" t="str">
        <f t="shared" si="4"/>
        <v/>
      </c>
      <c r="V279" s="198"/>
      <c r="W279" s="198" t="str">
        <f>IF(LiveOn,IFERROR(MID(","&amp;$U$1&amp;",",FIND(CHAR(1),SUBSTITUTE(","&amp;$U$1&amp;",",",",CHAR(1),ROWS($W$3:W279)))+1,FIND(CHAR(1),SUBSTITUTE(","&amp;$U$1&amp;",",",",CHAR(1),ROWS($W$3:W279)+1))-FIND(CHAR(1),SUBSTITUTE(","&amp;$U$1&amp;",",",",CHAR(1),ROWS($W$3:W279)))-1),""),"")</f>
        <v/>
      </c>
      <c r="X279" s="198"/>
    </row>
    <row r="280" spans="3:24" x14ac:dyDescent="0.45">
      <c r="C280" s="200"/>
      <c r="D280" s="201"/>
      <c r="E280" s="198"/>
      <c r="F280" s="198"/>
      <c r="G280" s="202"/>
      <c r="H280" s="202"/>
      <c r="I280" s="198"/>
      <c r="J280" s="215"/>
      <c r="K280" s="198"/>
      <c r="L280" s="202"/>
      <c r="M280" s="202"/>
      <c r="N280" s="198"/>
      <c r="O280" s="198"/>
      <c r="P280" s="201"/>
      <c r="Q280" s="203"/>
      <c r="R280" s="198"/>
      <c r="S280" s="198"/>
      <c r="T280" s="198"/>
      <c r="U280" s="199" t="str">
        <f t="shared" si="4"/>
        <v/>
      </c>
      <c r="V280" s="198"/>
      <c r="W280" s="198" t="str">
        <f>IF(LiveOn,IFERROR(MID(","&amp;$U$1&amp;",",FIND(CHAR(1),SUBSTITUTE(","&amp;$U$1&amp;",",",",CHAR(1),ROWS($W$3:W280)))+1,FIND(CHAR(1),SUBSTITUTE(","&amp;$U$1&amp;",",",",CHAR(1),ROWS($W$3:W280)+1))-FIND(CHAR(1),SUBSTITUTE(","&amp;$U$1&amp;",",",",CHAR(1),ROWS($W$3:W280)))-1),""),"")</f>
        <v/>
      </c>
      <c r="X280" s="198"/>
    </row>
    <row r="281" spans="3:24" x14ac:dyDescent="0.45">
      <c r="C281" s="200"/>
      <c r="D281" s="201"/>
      <c r="E281" s="198"/>
      <c r="F281" s="198"/>
      <c r="G281" s="202"/>
      <c r="H281" s="202"/>
      <c r="I281" s="198"/>
      <c r="J281" s="215"/>
      <c r="K281" s="198"/>
      <c r="L281" s="202"/>
      <c r="M281" s="202"/>
      <c r="N281" s="198"/>
      <c r="O281" s="198"/>
      <c r="P281" s="201"/>
      <c r="Q281" s="203"/>
      <c r="R281" s="198"/>
      <c r="S281" s="198"/>
      <c r="T281" s="198"/>
      <c r="U281" s="199" t="str">
        <f t="shared" si="4"/>
        <v/>
      </c>
      <c r="V281" s="198"/>
      <c r="W281" s="198" t="str">
        <f>IF(LiveOn,IFERROR(MID(","&amp;$U$1&amp;",",FIND(CHAR(1),SUBSTITUTE(","&amp;$U$1&amp;",",",",CHAR(1),ROWS($W$3:W281)))+1,FIND(CHAR(1),SUBSTITUTE(","&amp;$U$1&amp;",",",",CHAR(1),ROWS($W$3:W281)+1))-FIND(CHAR(1),SUBSTITUTE(","&amp;$U$1&amp;",",",",CHAR(1),ROWS($W$3:W281)))-1),""),"")</f>
        <v/>
      </c>
      <c r="X281" s="198"/>
    </row>
    <row r="282" spans="3:24" x14ac:dyDescent="0.45">
      <c r="C282" s="200"/>
      <c r="D282" s="201"/>
      <c r="E282" s="198"/>
      <c r="F282" s="198"/>
      <c r="G282" s="202"/>
      <c r="H282" s="202"/>
      <c r="I282" s="198"/>
      <c r="J282" s="215"/>
      <c r="K282" s="198"/>
      <c r="L282" s="202"/>
      <c r="M282" s="202"/>
      <c r="N282" s="198"/>
      <c r="O282" s="198"/>
      <c r="P282" s="201"/>
      <c r="Q282" s="203"/>
      <c r="R282" s="198"/>
      <c r="S282" s="198"/>
      <c r="T282" s="198"/>
      <c r="U282" s="199" t="str">
        <f t="shared" si="4"/>
        <v/>
      </c>
      <c r="V282" s="198"/>
      <c r="W282" s="198" t="str">
        <f>IF(LiveOn,IFERROR(MID(","&amp;$U$1&amp;",",FIND(CHAR(1),SUBSTITUTE(","&amp;$U$1&amp;",",",",CHAR(1),ROWS($W$3:W282)))+1,FIND(CHAR(1),SUBSTITUTE(","&amp;$U$1&amp;",",",",CHAR(1),ROWS($W$3:W282)+1))-FIND(CHAR(1),SUBSTITUTE(","&amp;$U$1&amp;",",",",CHAR(1),ROWS($W$3:W282)))-1),""),"")</f>
        <v/>
      </c>
      <c r="X282" s="198"/>
    </row>
    <row r="283" spans="3:24" x14ac:dyDescent="0.45">
      <c r="C283" s="200"/>
      <c r="D283" s="201"/>
      <c r="E283" s="198"/>
      <c r="F283" s="198"/>
      <c r="G283" s="202"/>
      <c r="H283" s="202"/>
      <c r="I283" s="198"/>
      <c r="J283" s="215"/>
      <c r="K283" s="198"/>
      <c r="L283" s="202"/>
      <c r="M283" s="202"/>
      <c r="N283" s="198"/>
      <c r="O283" s="198"/>
      <c r="P283" s="201"/>
      <c r="Q283" s="203"/>
      <c r="R283" s="198"/>
      <c r="S283" s="198"/>
      <c r="T283" s="198"/>
      <c r="U283" s="199" t="str">
        <f t="shared" si="4"/>
        <v/>
      </c>
      <c r="V283" s="198"/>
      <c r="W283" s="198" t="str">
        <f>IF(LiveOn,IFERROR(MID(","&amp;$U$1&amp;",",FIND(CHAR(1),SUBSTITUTE(","&amp;$U$1&amp;",",",",CHAR(1),ROWS($W$3:W283)))+1,FIND(CHAR(1),SUBSTITUTE(","&amp;$U$1&amp;",",",",CHAR(1),ROWS($W$3:W283)+1))-FIND(CHAR(1),SUBSTITUTE(","&amp;$U$1&amp;",",",",CHAR(1),ROWS($W$3:W283)))-1),""),"")</f>
        <v/>
      </c>
      <c r="X283" s="198"/>
    </row>
    <row r="284" spans="3:24" x14ac:dyDescent="0.45">
      <c r="C284" s="200"/>
      <c r="D284" s="201"/>
      <c r="E284" s="198"/>
      <c r="F284" s="198"/>
      <c r="G284" s="202"/>
      <c r="H284" s="202"/>
      <c r="I284" s="198"/>
      <c r="J284" s="215"/>
      <c r="K284" s="198"/>
      <c r="L284" s="202"/>
      <c r="M284" s="202"/>
      <c r="N284" s="198"/>
      <c r="O284" s="198"/>
      <c r="P284" s="201"/>
      <c r="Q284" s="203"/>
      <c r="R284" s="198"/>
      <c r="S284" s="198"/>
      <c r="T284" s="198"/>
      <c r="U284" s="199" t="str">
        <f t="shared" si="4"/>
        <v/>
      </c>
      <c r="V284" s="198"/>
      <c r="W284" s="198" t="str">
        <f>IF(LiveOn,IFERROR(MID(","&amp;$U$1&amp;",",FIND(CHAR(1),SUBSTITUTE(","&amp;$U$1&amp;",",",",CHAR(1),ROWS($W$3:W284)))+1,FIND(CHAR(1),SUBSTITUTE(","&amp;$U$1&amp;",",",",CHAR(1),ROWS($W$3:W284)+1))-FIND(CHAR(1),SUBSTITUTE(","&amp;$U$1&amp;",",",",CHAR(1),ROWS($W$3:W284)))-1),""),"")</f>
        <v/>
      </c>
      <c r="X284" s="198"/>
    </row>
    <row r="285" spans="3:24" x14ac:dyDescent="0.45">
      <c r="C285" s="200"/>
      <c r="D285" s="201"/>
      <c r="E285" s="198"/>
      <c r="F285" s="198"/>
      <c r="G285" s="202"/>
      <c r="H285" s="202"/>
      <c r="I285" s="198"/>
      <c r="J285" s="215"/>
      <c r="K285" s="198"/>
      <c r="L285" s="202"/>
      <c r="M285" s="202"/>
      <c r="N285" s="198"/>
      <c r="O285" s="198"/>
      <c r="P285" s="201"/>
      <c r="Q285" s="203"/>
      <c r="R285" s="198"/>
      <c r="S285" s="198"/>
      <c r="T285" s="198"/>
      <c r="U285" s="199" t="str">
        <f t="shared" si="4"/>
        <v/>
      </c>
      <c r="V285" s="198"/>
      <c r="W285" s="198" t="str">
        <f>IF(LiveOn,IFERROR(MID(","&amp;$U$1&amp;",",FIND(CHAR(1),SUBSTITUTE(","&amp;$U$1&amp;",",",",CHAR(1),ROWS($W$3:W285)))+1,FIND(CHAR(1),SUBSTITUTE(","&amp;$U$1&amp;",",",",CHAR(1),ROWS($W$3:W285)+1))-FIND(CHAR(1),SUBSTITUTE(","&amp;$U$1&amp;",",",",CHAR(1),ROWS($W$3:W285)))-1),""),"")</f>
        <v/>
      </c>
      <c r="X285" s="198"/>
    </row>
    <row r="286" spans="3:24" x14ac:dyDescent="0.45">
      <c r="C286" s="200"/>
      <c r="D286" s="201"/>
      <c r="E286" s="198"/>
      <c r="F286" s="198"/>
      <c r="G286" s="202"/>
      <c r="H286" s="202"/>
      <c r="I286" s="198"/>
      <c r="J286" s="215"/>
      <c r="K286" s="198"/>
      <c r="L286" s="202"/>
      <c r="M286" s="202"/>
      <c r="N286" s="198"/>
      <c r="O286" s="198"/>
      <c r="P286" s="201"/>
      <c r="Q286" s="203"/>
      <c r="R286" s="198"/>
      <c r="S286" s="198"/>
      <c r="T286" s="198"/>
      <c r="U286" s="199" t="str">
        <f t="shared" si="4"/>
        <v/>
      </c>
      <c r="V286" s="198"/>
      <c r="W286" s="198" t="str">
        <f>IF(LiveOn,IFERROR(MID(","&amp;$U$1&amp;",",FIND(CHAR(1),SUBSTITUTE(","&amp;$U$1&amp;",",",",CHAR(1),ROWS($W$3:W286)))+1,FIND(CHAR(1),SUBSTITUTE(","&amp;$U$1&amp;",",",",CHAR(1),ROWS($W$3:W286)+1))-FIND(CHAR(1),SUBSTITUTE(","&amp;$U$1&amp;",",",",CHAR(1),ROWS($W$3:W286)))-1),""),"")</f>
        <v/>
      </c>
      <c r="X286" s="198"/>
    </row>
    <row r="287" spans="3:24" x14ac:dyDescent="0.45">
      <c r="C287" s="200"/>
      <c r="D287" s="201"/>
      <c r="E287" s="198"/>
      <c r="F287" s="198"/>
      <c r="G287" s="202"/>
      <c r="H287" s="202"/>
      <c r="I287" s="198"/>
      <c r="J287" s="215"/>
      <c r="K287" s="198"/>
      <c r="L287" s="202"/>
      <c r="M287" s="202"/>
      <c r="N287" s="198"/>
      <c r="O287" s="198"/>
      <c r="P287" s="201"/>
      <c r="Q287" s="203"/>
      <c r="R287" s="198"/>
      <c r="S287" s="198"/>
      <c r="T287" s="198"/>
      <c r="U287" s="199" t="str">
        <f t="shared" si="4"/>
        <v/>
      </c>
      <c r="V287" s="198"/>
      <c r="W287" s="198" t="str">
        <f>IF(LiveOn,IFERROR(MID(","&amp;$U$1&amp;",",FIND(CHAR(1),SUBSTITUTE(","&amp;$U$1&amp;",",",",CHAR(1),ROWS($W$3:W287)))+1,FIND(CHAR(1),SUBSTITUTE(","&amp;$U$1&amp;",",",",CHAR(1),ROWS($W$3:W287)+1))-FIND(CHAR(1),SUBSTITUTE(","&amp;$U$1&amp;",",",",CHAR(1),ROWS($W$3:W287)))-1),""),"")</f>
        <v/>
      </c>
      <c r="X287" s="198"/>
    </row>
    <row r="288" spans="3:24" x14ac:dyDescent="0.45">
      <c r="C288" s="200"/>
      <c r="D288" s="201"/>
      <c r="E288" s="198"/>
      <c r="F288" s="198"/>
      <c r="G288" s="202"/>
      <c r="H288" s="202"/>
      <c r="I288" s="198"/>
      <c r="J288" s="215"/>
      <c r="K288" s="198"/>
      <c r="L288" s="202"/>
      <c r="M288" s="202"/>
      <c r="N288" s="198"/>
      <c r="O288" s="198"/>
      <c r="P288" s="201"/>
      <c r="Q288" s="203"/>
      <c r="R288" s="198"/>
      <c r="S288" s="198"/>
      <c r="T288" s="198"/>
      <c r="U288" s="199" t="str">
        <f t="shared" si="4"/>
        <v/>
      </c>
      <c r="V288" s="198"/>
      <c r="W288" s="198" t="str">
        <f>IF(LiveOn,IFERROR(MID(","&amp;$U$1&amp;",",FIND(CHAR(1),SUBSTITUTE(","&amp;$U$1&amp;",",",",CHAR(1),ROWS($W$3:W288)))+1,FIND(CHAR(1),SUBSTITUTE(","&amp;$U$1&amp;",",",",CHAR(1),ROWS($W$3:W288)+1))-FIND(CHAR(1),SUBSTITUTE(","&amp;$U$1&amp;",",",",CHAR(1),ROWS($W$3:W288)))-1),""),"")</f>
        <v/>
      </c>
      <c r="X288" s="198"/>
    </row>
    <row r="289" spans="3:24" x14ac:dyDescent="0.45">
      <c r="C289" s="200"/>
      <c r="D289" s="201"/>
      <c r="E289" s="198"/>
      <c r="F289" s="198"/>
      <c r="G289" s="202"/>
      <c r="H289" s="202"/>
      <c r="I289" s="198"/>
      <c r="J289" s="215"/>
      <c r="K289" s="198"/>
      <c r="L289" s="202"/>
      <c r="M289" s="202"/>
      <c r="N289" s="198"/>
      <c r="O289" s="198"/>
      <c r="P289" s="201"/>
      <c r="Q289" s="203"/>
      <c r="R289" s="198"/>
      <c r="S289" s="198"/>
      <c r="T289" s="198"/>
      <c r="U289" s="199" t="str">
        <f t="shared" si="4"/>
        <v/>
      </c>
      <c r="V289" s="198"/>
      <c r="W289" s="198" t="str">
        <f>IF(LiveOn,IFERROR(MID(","&amp;$U$1&amp;",",FIND(CHAR(1),SUBSTITUTE(","&amp;$U$1&amp;",",",",CHAR(1),ROWS($W$3:W289)))+1,FIND(CHAR(1),SUBSTITUTE(","&amp;$U$1&amp;",",",",CHAR(1),ROWS($W$3:W289)+1))-FIND(CHAR(1),SUBSTITUTE(","&amp;$U$1&amp;",",",",CHAR(1),ROWS($W$3:W289)))-1),""),"")</f>
        <v/>
      </c>
      <c r="X289" s="198"/>
    </row>
    <row r="290" spans="3:24" x14ac:dyDescent="0.45">
      <c r="C290" s="200"/>
      <c r="D290" s="201"/>
      <c r="E290" s="198"/>
      <c r="F290" s="198"/>
      <c r="G290" s="202"/>
      <c r="H290" s="202"/>
      <c r="I290" s="198"/>
      <c r="J290" s="215"/>
      <c r="K290" s="198"/>
      <c r="L290" s="202"/>
      <c r="M290" s="202"/>
      <c r="N290" s="198"/>
      <c r="O290" s="198"/>
      <c r="P290" s="201"/>
      <c r="Q290" s="203"/>
      <c r="R290" s="198"/>
      <c r="S290" s="198"/>
      <c r="T290" s="198"/>
      <c r="U290" s="199" t="str">
        <f t="shared" si="4"/>
        <v/>
      </c>
      <c r="V290" s="198"/>
      <c r="W290" s="198" t="str">
        <f>IF(LiveOn,IFERROR(MID(","&amp;$U$1&amp;",",FIND(CHAR(1),SUBSTITUTE(","&amp;$U$1&amp;",",",",CHAR(1),ROWS($W$3:W290)))+1,FIND(CHAR(1),SUBSTITUTE(","&amp;$U$1&amp;",",",",CHAR(1),ROWS($W$3:W290)+1))-FIND(CHAR(1),SUBSTITUTE(","&amp;$U$1&amp;",",",",CHAR(1),ROWS($W$3:W290)))-1),""),"")</f>
        <v/>
      </c>
      <c r="X290" s="198"/>
    </row>
    <row r="291" spans="3:24" x14ac:dyDescent="0.45">
      <c r="C291" s="200"/>
      <c r="D291" s="201"/>
      <c r="E291" s="198"/>
      <c r="F291" s="198"/>
      <c r="G291" s="202"/>
      <c r="H291" s="202"/>
      <c r="I291" s="198"/>
      <c r="J291" s="215"/>
      <c r="K291" s="198"/>
      <c r="L291" s="202"/>
      <c r="M291" s="202"/>
      <c r="N291" s="198"/>
      <c r="O291" s="198"/>
      <c r="P291" s="201"/>
      <c r="Q291" s="203"/>
      <c r="R291" s="198"/>
      <c r="S291" s="198"/>
      <c r="T291" s="198"/>
      <c r="U291" s="199" t="str">
        <f t="shared" si="4"/>
        <v/>
      </c>
      <c r="V291" s="198"/>
      <c r="W291" s="198" t="str">
        <f>IF(LiveOn,IFERROR(MID(","&amp;$U$1&amp;",",FIND(CHAR(1),SUBSTITUTE(","&amp;$U$1&amp;",",",",CHAR(1),ROWS($W$3:W291)))+1,FIND(CHAR(1),SUBSTITUTE(","&amp;$U$1&amp;",",",",CHAR(1),ROWS($W$3:W291)+1))-FIND(CHAR(1),SUBSTITUTE(","&amp;$U$1&amp;",",",",CHAR(1),ROWS($W$3:W291)))-1),""),"")</f>
        <v/>
      </c>
      <c r="X291" s="198"/>
    </row>
    <row r="292" spans="3:24" x14ac:dyDescent="0.45">
      <c r="C292" s="200"/>
      <c r="D292" s="201"/>
      <c r="E292" s="198"/>
      <c r="F292" s="198"/>
      <c r="G292" s="202"/>
      <c r="H292" s="202"/>
      <c r="I292" s="198"/>
      <c r="J292" s="215"/>
      <c r="K292" s="198"/>
      <c r="L292" s="202"/>
      <c r="M292" s="202"/>
      <c r="N292" s="198"/>
      <c r="O292" s="198"/>
      <c r="P292" s="201"/>
      <c r="Q292" s="203"/>
      <c r="R292" s="198"/>
      <c r="S292" s="198"/>
      <c r="T292" s="198"/>
      <c r="U292" s="199" t="str">
        <f t="shared" si="4"/>
        <v/>
      </c>
      <c r="V292" s="198"/>
      <c r="W292" s="198" t="str">
        <f>IF(LiveOn,IFERROR(MID(","&amp;$U$1&amp;",",FIND(CHAR(1),SUBSTITUTE(","&amp;$U$1&amp;",",",",CHAR(1),ROWS($W$3:W292)))+1,FIND(CHAR(1),SUBSTITUTE(","&amp;$U$1&amp;",",",",CHAR(1),ROWS($W$3:W292)+1))-FIND(CHAR(1),SUBSTITUTE(","&amp;$U$1&amp;",",",",CHAR(1),ROWS($W$3:W292)))-1),""),"")</f>
        <v/>
      </c>
      <c r="X292" s="198"/>
    </row>
    <row r="293" spans="3:24" x14ac:dyDescent="0.45">
      <c r="C293" s="200"/>
      <c r="D293" s="201"/>
      <c r="E293" s="198"/>
      <c r="F293" s="198"/>
      <c r="G293" s="202"/>
      <c r="H293" s="202"/>
      <c r="I293" s="198"/>
      <c r="J293" s="215"/>
      <c r="K293" s="198"/>
      <c r="L293" s="202"/>
      <c r="M293" s="202"/>
      <c r="N293" s="198"/>
      <c r="O293" s="198"/>
      <c r="P293" s="201"/>
      <c r="Q293" s="203"/>
      <c r="R293" s="198"/>
      <c r="S293" s="198"/>
      <c r="T293" s="198"/>
      <c r="U293" s="199" t="str">
        <f t="shared" si="4"/>
        <v/>
      </c>
      <c r="V293" s="198"/>
      <c r="W293" s="198" t="str">
        <f>IF(LiveOn,IFERROR(MID(","&amp;$U$1&amp;",",FIND(CHAR(1),SUBSTITUTE(","&amp;$U$1&amp;",",",",CHAR(1),ROWS($W$3:W293)))+1,FIND(CHAR(1),SUBSTITUTE(","&amp;$U$1&amp;",",",",CHAR(1),ROWS($W$3:W293)+1))-FIND(CHAR(1),SUBSTITUTE(","&amp;$U$1&amp;",",",",CHAR(1),ROWS($W$3:W293)))-1),""),"")</f>
        <v/>
      </c>
      <c r="X293" s="198"/>
    </row>
    <row r="294" spans="3:24" x14ac:dyDescent="0.45">
      <c r="C294" s="200"/>
      <c r="D294" s="201"/>
      <c r="E294" s="198"/>
      <c r="F294" s="198"/>
      <c r="G294" s="202"/>
      <c r="H294" s="202"/>
      <c r="I294" s="198"/>
      <c r="J294" s="215"/>
      <c r="K294" s="198"/>
      <c r="L294" s="202"/>
      <c r="M294" s="202"/>
      <c r="N294" s="198"/>
      <c r="O294" s="198"/>
      <c r="P294" s="201"/>
      <c r="Q294" s="203"/>
      <c r="R294" s="198"/>
      <c r="S294" s="198"/>
      <c r="T294" s="198"/>
      <c r="U294" s="199" t="str">
        <f t="shared" si="4"/>
        <v/>
      </c>
      <c r="V294" s="198"/>
      <c r="W294" s="198" t="str">
        <f>IF(LiveOn,IFERROR(MID(","&amp;$U$1&amp;",",FIND(CHAR(1),SUBSTITUTE(","&amp;$U$1&amp;",",",",CHAR(1),ROWS($W$3:W294)))+1,FIND(CHAR(1),SUBSTITUTE(","&amp;$U$1&amp;",",",",CHAR(1),ROWS($W$3:W294)+1))-FIND(CHAR(1),SUBSTITUTE(","&amp;$U$1&amp;",",",",CHAR(1),ROWS($W$3:W294)))-1),""),"")</f>
        <v/>
      </c>
      <c r="X294" s="198"/>
    </row>
    <row r="295" spans="3:24" x14ac:dyDescent="0.45">
      <c r="C295" s="200"/>
      <c r="D295" s="201"/>
      <c r="E295" s="198"/>
      <c r="F295" s="198"/>
      <c r="G295" s="202"/>
      <c r="H295" s="202"/>
      <c r="I295" s="198"/>
      <c r="J295" s="215"/>
      <c r="K295" s="198"/>
      <c r="L295" s="202"/>
      <c r="M295" s="202"/>
      <c r="N295" s="198"/>
      <c r="O295" s="198"/>
      <c r="P295" s="201"/>
      <c r="Q295" s="203"/>
      <c r="R295" s="198"/>
      <c r="S295" s="198"/>
      <c r="T295" s="198"/>
      <c r="U295" s="199" t="str">
        <f t="shared" si="4"/>
        <v/>
      </c>
      <c r="V295" s="198"/>
      <c r="W295" s="198" t="str">
        <f>IF(LiveOn,IFERROR(MID(","&amp;$U$1&amp;",",FIND(CHAR(1),SUBSTITUTE(","&amp;$U$1&amp;",",",",CHAR(1),ROWS($W$3:W295)))+1,FIND(CHAR(1),SUBSTITUTE(","&amp;$U$1&amp;",",",",CHAR(1),ROWS($W$3:W295)+1))-FIND(CHAR(1),SUBSTITUTE(","&amp;$U$1&amp;",",",",CHAR(1),ROWS($W$3:W295)))-1),""),"")</f>
        <v/>
      </c>
      <c r="X295" s="198"/>
    </row>
    <row r="296" spans="3:24" x14ac:dyDescent="0.45">
      <c r="C296" s="200"/>
      <c r="D296" s="201"/>
      <c r="E296" s="198"/>
      <c r="F296" s="198"/>
      <c r="G296" s="202"/>
      <c r="H296" s="202"/>
      <c r="I296" s="198"/>
      <c r="J296" s="215"/>
      <c r="K296" s="198"/>
      <c r="L296" s="202"/>
      <c r="M296" s="202"/>
      <c r="N296" s="198"/>
      <c r="O296" s="198"/>
      <c r="P296" s="201"/>
      <c r="Q296" s="203"/>
      <c r="R296" s="198"/>
      <c r="S296" s="198"/>
      <c r="T296" s="198"/>
      <c r="U296" s="199" t="str">
        <f t="shared" si="4"/>
        <v/>
      </c>
      <c r="V296" s="198"/>
      <c r="W296" s="198" t="str">
        <f>IF(LiveOn,IFERROR(MID(","&amp;$U$1&amp;",",FIND(CHAR(1),SUBSTITUTE(","&amp;$U$1&amp;",",",",CHAR(1),ROWS($W$3:W296)))+1,FIND(CHAR(1),SUBSTITUTE(","&amp;$U$1&amp;",",",",CHAR(1),ROWS($W$3:W296)+1))-FIND(CHAR(1),SUBSTITUTE(","&amp;$U$1&amp;",",",",CHAR(1),ROWS($W$3:W296)))-1),""),"")</f>
        <v/>
      </c>
      <c r="X296" s="198"/>
    </row>
    <row r="297" spans="3:24" x14ac:dyDescent="0.45">
      <c r="C297" s="200"/>
      <c r="D297" s="201"/>
      <c r="E297" s="198"/>
      <c r="F297" s="198"/>
      <c r="G297" s="202"/>
      <c r="H297" s="202"/>
      <c r="I297" s="198"/>
      <c r="J297" s="215"/>
      <c r="K297" s="198"/>
      <c r="L297" s="202"/>
      <c r="M297" s="202"/>
      <c r="N297" s="198"/>
      <c r="O297" s="198"/>
      <c r="P297" s="201"/>
      <c r="Q297" s="203"/>
      <c r="R297" s="198"/>
      <c r="S297" s="198"/>
      <c r="T297" s="198"/>
      <c r="U297" s="199" t="str">
        <f t="shared" si="4"/>
        <v/>
      </c>
      <c r="V297" s="198"/>
      <c r="W297" s="198" t="str">
        <f>IF(LiveOn,IFERROR(MID(","&amp;$U$1&amp;",",FIND(CHAR(1),SUBSTITUTE(","&amp;$U$1&amp;",",",",CHAR(1),ROWS($W$3:W297)))+1,FIND(CHAR(1),SUBSTITUTE(","&amp;$U$1&amp;",",",",CHAR(1),ROWS($W$3:W297)+1))-FIND(CHAR(1),SUBSTITUTE(","&amp;$U$1&amp;",",",",CHAR(1),ROWS($W$3:W297)))-1),""),"")</f>
        <v/>
      </c>
      <c r="X297" s="198"/>
    </row>
    <row r="298" spans="3:24" x14ac:dyDescent="0.45">
      <c r="C298" s="200"/>
      <c r="D298" s="201"/>
      <c r="E298" s="198"/>
      <c r="F298" s="198"/>
      <c r="G298" s="202"/>
      <c r="H298" s="202"/>
      <c r="I298" s="198"/>
      <c r="J298" s="215"/>
      <c r="K298" s="198"/>
      <c r="L298" s="202"/>
      <c r="M298" s="202"/>
      <c r="N298" s="198"/>
      <c r="O298" s="198"/>
      <c r="P298" s="201"/>
      <c r="Q298" s="203"/>
      <c r="R298" s="198"/>
      <c r="S298" s="198"/>
      <c r="T298" s="198"/>
      <c r="U298" s="199" t="str">
        <f t="shared" si="4"/>
        <v/>
      </c>
      <c r="V298" s="198"/>
      <c r="W298" s="198" t="str">
        <f>IF(LiveOn,IFERROR(MID(","&amp;$U$1&amp;",",FIND(CHAR(1),SUBSTITUTE(","&amp;$U$1&amp;",",",",CHAR(1),ROWS($W$3:W298)))+1,FIND(CHAR(1),SUBSTITUTE(","&amp;$U$1&amp;",",",",CHAR(1),ROWS($W$3:W298)+1))-FIND(CHAR(1),SUBSTITUTE(","&amp;$U$1&amp;",",",",CHAR(1),ROWS($W$3:W298)))-1),""),"")</f>
        <v/>
      </c>
      <c r="X298" s="198"/>
    </row>
    <row r="299" spans="3:24" x14ac:dyDescent="0.45">
      <c r="C299" s="200"/>
      <c r="D299" s="201"/>
      <c r="E299" s="198"/>
      <c r="F299" s="198"/>
      <c r="G299" s="202"/>
      <c r="H299" s="202"/>
      <c r="I299" s="198"/>
      <c r="J299" s="215"/>
      <c r="K299" s="198"/>
      <c r="L299" s="202"/>
      <c r="M299" s="202"/>
      <c r="N299" s="198"/>
      <c r="O299" s="198"/>
      <c r="P299" s="201"/>
      <c r="Q299" s="203"/>
      <c r="R299" s="198"/>
      <c r="S299" s="198"/>
      <c r="T299" s="198"/>
      <c r="U299" s="199" t="str">
        <f t="shared" si="4"/>
        <v/>
      </c>
      <c r="V299" s="198"/>
      <c r="W299" s="198" t="str">
        <f>IF(LiveOn,IFERROR(MID(","&amp;$U$1&amp;",",FIND(CHAR(1),SUBSTITUTE(","&amp;$U$1&amp;",",",",CHAR(1),ROWS($W$3:W299)))+1,FIND(CHAR(1),SUBSTITUTE(","&amp;$U$1&amp;",",",",CHAR(1),ROWS($W$3:W299)+1))-FIND(CHAR(1),SUBSTITUTE(","&amp;$U$1&amp;",",",",CHAR(1),ROWS($W$3:W299)))-1),""),"")</f>
        <v/>
      </c>
      <c r="X299" s="198"/>
    </row>
    <row r="300" spans="3:24" x14ac:dyDescent="0.45">
      <c r="C300" s="200"/>
      <c r="D300" s="201"/>
      <c r="E300" s="198"/>
      <c r="F300" s="198"/>
      <c r="G300" s="202"/>
      <c r="H300" s="202"/>
      <c r="I300" s="198"/>
      <c r="J300" s="215"/>
      <c r="K300" s="198"/>
      <c r="L300" s="202"/>
      <c r="M300" s="202"/>
      <c r="N300" s="198"/>
      <c r="O300" s="198"/>
      <c r="P300" s="201"/>
      <c r="Q300" s="203"/>
      <c r="R300" s="198"/>
      <c r="S300" s="198"/>
      <c r="T300" s="198"/>
      <c r="U300" s="199" t="str">
        <f t="shared" si="4"/>
        <v/>
      </c>
      <c r="V300" s="198"/>
      <c r="W300" s="198" t="str">
        <f>IF(LiveOn,IFERROR(MID(","&amp;$U$1&amp;",",FIND(CHAR(1),SUBSTITUTE(","&amp;$U$1&amp;",",",",CHAR(1),ROWS($W$3:W300)))+1,FIND(CHAR(1),SUBSTITUTE(","&amp;$U$1&amp;",",",",CHAR(1),ROWS($W$3:W300)+1))-FIND(CHAR(1),SUBSTITUTE(","&amp;$U$1&amp;",",",",CHAR(1),ROWS($W$3:W300)))-1),""),"")</f>
        <v/>
      </c>
      <c r="X300" s="198"/>
    </row>
    <row r="301" spans="3:24" x14ac:dyDescent="0.45">
      <c r="C301" s="200"/>
      <c r="D301" s="201"/>
      <c r="E301" s="198"/>
      <c r="F301" s="198"/>
      <c r="G301" s="202"/>
      <c r="H301" s="202"/>
      <c r="I301" s="198"/>
      <c r="J301" s="215"/>
      <c r="K301" s="198"/>
      <c r="L301" s="202"/>
      <c r="M301" s="202"/>
      <c r="N301" s="198"/>
      <c r="O301" s="198"/>
      <c r="P301" s="201"/>
      <c r="Q301" s="203"/>
      <c r="R301" s="198"/>
      <c r="S301" s="198"/>
      <c r="T301" s="198"/>
      <c r="U301" s="199" t="str">
        <f t="shared" si="4"/>
        <v/>
      </c>
      <c r="V301" s="198"/>
      <c r="W301" s="198" t="str">
        <f>IF(LiveOn,IFERROR(MID(","&amp;$U$1&amp;",",FIND(CHAR(1),SUBSTITUTE(","&amp;$U$1&amp;",",",",CHAR(1),ROWS($W$3:W301)))+1,FIND(CHAR(1),SUBSTITUTE(","&amp;$U$1&amp;",",",",CHAR(1),ROWS($W$3:W301)+1))-FIND(CHAR(1),SUBSTITUTE(","&amp;$U$1&amp;",",",",CHAR(1),ROWS($W$3:W301)))-1),""),"")</f>
        <v/>
      </c>
      <c r="X301" s="198"/>
    </row>
    <row r="302" spans="3:24" x14ac:dyDescent="0.45">
      <c r="C302" s="200"/>
      <c r="D302" s="201"/>
      <c r="E302" s="198"/>
      <c r="F302" s="198"/>
      <c r="G302" s="202"/>
      <c r="H302" s="202"/>
      <c r="I302" s="198"/>
      <c r="J302" s="215"/>
      <c r="K302" s="198"/>
      <c r="L302" s="202"/>
      <c r="M302" s="202"/>
      <c r="N302" s="198"/>
      <c r="O302" s="198"/>
      <c r="P302" s="201"/>
      <c r="Q302" s="203"/>
      <c r="R302" s="198"/>
      <c r="S302" s="198"/>
      <c r="T302" s="198"/>
      <c r="U302" s="199" t="str">
        <f t="shared" si="4"/>
        <v/>
      </c>
      <c r="V302" s="198"/>
      <c r="W302" s="198" t="str">
        <f>IF(LiveOn,IFERROR(MID(","&amp;$U$1&amp;",",FIND(CHAR(1),SUBSTITUTE(","&amp;$U$1&amp;",",",",CHAR(1),ROWS($W$3:W302)))+1,FIND(CHAR(1),SUBSTITUTE(","&amp;$U$1&amp;",",",",CHAR(1),ROWS($W$3:W302)+1))-FIND(CHAR(1),SUBSTITUTE(","&amp;$U$1&amp;",",",",CHAR(1),ROWS($W$3:W302)))-1),""),"")</f>
        <v/>
      </c>
      <c r="X302" s="198"/>
    </row>
    <row r="303" spans="3:24" x14ac:dyDescent="0.45">
      <c r="C303" s="200"/>
      <c r="D303" s="201"/>
      <c r="E303" s="198"/>
      <c r="F303" s="198"/>
      <c r="G303" s="202"/>
      <c r="H303" s="202"/>
      <c r="I303" s="198"/>
      <c r="J303" s="215"/>
      <c r="K303" s="198"/>
      <c r="L303" s="202"/>
      <c r="M303" s="202"/>
      <c r="N303" s="198"/>
      <c r="O303" s="198"/>
      <c r="P303" s="201"/>
      <c r="Q303" s="203"/>
      <c r="R303" s="198"/>
      <c r="S303" s="198"/>
      <c r="T303" s="198"/>
      <c r="U303" s="199" t="str">
        <f t="shared" si="4"/>
        <v/>
      </c>
      <c r="V303" s="198"/>
      <c r="W303" s="198" t="str">
        <f>IF(LiveOn,IFERROR(MID(","&amp;$U$1&amp;",",FIND(CHAR(1),SUBSTITUTE(","&amp;$U$1&amp;",",",",CHAR(1),ROWS($W$3:W303)))+1,FIND(CHAR(1),SUBSTITUTE(","&amp;$U$1&amp;",",",",CHAR(1),ROWS($W$3:W303)+1))-FIND(CHAR(1),SUBSTITUTE(","&amp;$U$1&amp;",",",",CHAR(1),ROWS($W$3:W303)))-1),""),"")</f>
        <v/>
      </c>
      <c r="X303" s="198"/>
    </row>
    <row r="304" spans="3:24" x14ac:dyDescent="0.45">
      <c r="C304" s="200"/>
      <c r="D304" s="201"/>
      <c r="E304" s="198"/>
      <c r="F304" s="198"/>
      <c r="G304" s="202"/>
      <c r="H304" s="202"/>
      <c r="I304" s="198"/>
      <c r="J304" s="215"/>
      <c r="K304" s="198"/>
      <c r="L304" s="202"/>
      <c r="M304" s="202"/>
      <c r="N304" s="198"/>
      <c r="O304" s="198"/>
      <c r="P304" s="201"/>
      <c r="Q304" s="203"/>
      <c r="R304" s="198"/>
      <c r="S304" s="198"/>
      <c r="T304" s="198"/>
      <c r="U304" s="199" t="str">
        <f t="shared" si="4"/>
        <v/>
      </c>
      <c r="V304" s="198"/>
      <c r="W304" s="198" t="str">
        <f>IF(LiveOn,IFERROR(MID(","&amp;$U$1&amp;",",FIND(CHAR(1),SUBSTITUTE(","&amp;$U$1&amp;",",",",CHAR(1),ROWS($W$3:W304)))+1,FIND(CHAR(1),SUBSTITUTE(","&amp;$U$1&amp;",",",",CHAR(1),ROWS($W$3:W304)+1))-FIND(CHAR(1),SUBSTITUTE(","&amp;$U$1&amp;",",",",CHAR(1),ROWS($W$3:W304)))-1),""),"")</f>
        <v/>
      </c>
      <c r="X304" s="198"/>
    </row>
    <row r="305" spans="3:24" x14ac:dyDescent="0.45">
      <c r="C305" s="200"/>
      <c r="D305" s="201"/>
      <c r="E305" s="198"/>
      <c r="F305" s="198"/>
      <c r="G305" s="202"/>
      <c r="H305" s="202"/>
      <c r="I305" s="198"/>
      <c r="J305" s="215"/>
      <c r="K305" s="198"/>
      <c r="L305" s="202"/>
      <c r="M305" s="202"/>
      <c r="N305" s="198"/>
      <c r="O305" s="198"/>
      <c r="P305" s="201"/>
      <c r="Q305" s="203"/>
      <c r="R305" s="198"/>
      <c r="S305" s="198"/>
      <c r="T305" s="198"/>
      <c r="U305" s="199" t="str">
        <f t="shared" si="4"/>
        <v/>
      </c>
      <c r="V305" s="198"/>
      <c r="W305" s="198" t="str">
        <f>IF(LiveOn,IFERROR(MID(","&amp;$U$1&amp;",",FIND(CHAR(1),SUBSTITUTE(","&amp;$U$1&amp;",",",",CHAR(1),ROWS($W$3:W305)))+1,FIND(CHAR(1),SUBSTITUTE(","&amp;$U$1&amp;",",",",CHAR(1),ROWS($W$3:W305)+1))-FIND(CHAR(1),SUBSTITUTE(","&amp;$U$1&amp;",",",",CHAR(1),ROWS($W$3:W305)))-1),""),"")</f>
        <v/>
      </c>
      <c r="X305" s="198"/>
    </row>
    <row r="306" spans="3:24" x14ac:dyDescent="0.45">
      <c r="C306" s="200"/>
      <c r="D306" s="201"/>
      <c r="E306" s="198"/>
      <c r="F306" s="198"/>
      <c r="G306" s="202"/>
      <c r="H306" s="202"/>
      <c r="I306" s="198"/>
      <c r="J306" s="215"/>
      <c r="K306" s="198"/>
      <c r="L306" s="202"/>
      <c r="M306" s="202"/>
      <c r="N306" s="198"/>
      <c r="O306" s="198"/>
      <c r="P306" s="201"/>
      <c r="Q306" s="203"/>
      <c r="R306" s="198"/>
      <c r="S306" s="198"/>
      <c r="T306" s="198"/>
      <c r="U306" s="199" t="str">
        <f t="shared" si="4"/>
        <v/>
      </c>
      <c r="V306" s="198"/>
      <c r="W306" s="198" t="str">
        <f>IF(LiveOn,IFERROR(MID(","&amp;$U$1&amp;",",FIND(CHAR(1),SUBSTITUTE(","&amp;$U$1&amp;",",",",CHAR(1),ROWS($W$3:W306)))+1,FIND(CHAR(1),SUBSTITUTE(","&amp;$U$1&amp;",",",",CHAR(1),ROWS($W$3:W306)+1))-FIND(CHAR(1),SUBSTITUTE(","&amp;$U$1&amp;",",",",CHAR(1),ROWS($W$3:W306)))-1),""),"")</f>
        <v/>
      </c>
      <c r="X306" s="198"/>
    </row>
    <row r="307" spans="3:24" x14ac:dyDescent="0.45">
      <c r="C307" s="200"/>
      <c r="D307" s="201"/>
      <c r="E307" s="198"/>
      <c r="F307" s="198"/>
      <c r="G307" s="202"/>
      <c r="H307" s="202"/>
      <c r="I307" s="198"/>
      <c r="J307" s="215"/>
      <c r="K307" s="198"/>
      <c r="L307" s="202"/>
      <c r="M307" s="202"/>
      <c r="N307" s="198"/>
      <c r="O307" s="198"/>
      <c r="P307" s="201"/>
      <c r="Q307" s="203"/>
      <c r="R307" s="198"/>
      <c r="S307" s="198"/>
      <c r="T307" s="198"/>
      <c r="U307" s="199" t="str">
        <f t="shared" si="4"/>
        <v/>
      </c>
      <c r="V307" s="198"/>
      <c r="W307" s="198" t="str">
        <f>IF(LiveOn,IFERROR(MID(","&amp;$U$1&amp;",",FIND(CHAR(1),SUBSTITUTE(","&amp;$U$1&amp;",",",",CHAR(1),ROWS($W$3:W307)))+1,FIND(CHAR(1),SUBSTITUTE(","&amp;$U$1&amp;",",",",CHAR(1),ROWS($W$3:W307)+1))-FIND(CHAR(1),SUBSTITUTE(","&amp;$U$1&amp;",",",",CHAR(1),ROWS($W$3:W307)))-1),""),"")</f>
        <v/>
      </c>
      <c r="X307" s="198"/>
    </row>
    <row r="308" spans="3:24" x14ac:dyDescent="0.45">
      <c r="C308" s="200"/>
      <c r="D308" s="201"/>
      <c r="E308" s="198"/>
      <c r="F308" s="198"/>
      <c r="G308" s="202"/>
      <c r="H308" s="202"/>
      <c r="I308" s="198"/>
      <c r="J308" s="215"/>
      <c r="K308" s="198"/>
      <c r="L308" s="202"/>
      <c r="M308" s="202"/>
      <c r="N308" s="198"/>
      <c r="O308" s="198"/>
      <c r="P308" s="201"/>
      <c r="Q308" s="203"/>
      <c r="R308" s="198"/>
      <c r="S308" s="198"/>
      <c r="T308" s="198"/>
      <c r="U308" s="199" t="str">
        <f t="shared" si="4"/>
        <v/>
      </c>
      <c r="V308" s="198"/>
      <c r="W308" s="198" t="str">
        <f>IF(LiveOn,IFERROR(MID(","&amp;$U$1&amp;",",FIND(CHAR(1),SUBSTITUTE(","&amp;$U$1&amp;",",",",CHAR(1),ROWS($W$3:W308)))+1,FIND(CHAR(1),SUBSTITUTE(","&amp;$U$1&amp;",",",",CHAR(1),ROWS($W$3:W308)+1))-FIND(CHAR(1),SUBSTITUTE(","&amp;$U$1&amp;",",",",CHAR(1),ROWS($W$3:W308)))-1),""),"")</f>
        <v/>
      </c>
      <c r="X308" s="198"/>
    </row>
    <row r="309" spans="3:24" x14ac:dyDescent="0.45">
      <c r="C309" s="200"/>
      <c r="D309" s="201"/>
      <c r="E309" s="198"/>
      <c r="F309" s="198"/>
      <c r="G309" s="202"/>
      <c r="H309" s="202"/>
      <c r="I309" s="198"/>
      <c r="J309" s="215"/>
      <c r="K309" s="198"/>
      <c r="L309" s="202"/>
      <c r="M309" s="202"/>
      <c r="N309" s="198"/>
      <c r="O309" s="198"/>
      <c r="P309" s="201"/>
      <c r="Q309" s="203"/>
      <c r="R309" s="198"/>
      <c r="S309" s="198"/>
      <c r="T309" s="198"/>
      <c r="U309" s="199" t="str">
        <f t="shared" si="4"/>
        <v/>
      </c>
      <c r="V309" s="198"/>
      <c r="W309" s="198" t="str">
        <f>IF(LiveOn,IFERROR(MID(","&amp;$U$1&amp;",",FIND(CHAR(1),SUBSTITUTE(","&amp;$U$1&amp;",",",",CHAR(1),ROWS($W$3:W309)))+1,FIND(CHAR(1),SUBSTITUTE(","&amp;$U$1&amp;",",",",CHAR(1),ROWS($W$3:W309)+1))-FIND(CHAR(1),SUBSTITUTE(","&amp;$U$1&amp;",",",",CHAR(1),ROWS($W$3:W309)))-1),""),"")</f>
        <v/>
      </c>
      <c r="X309" s="198"/>
    </row>
    <row r="310" spans="3:24" x14ac:dyDescent="0.45">
      <c r="C310" s="200"/>
      <c r="D310" s="201"/>
      <c r="E310" s="198"/>
      <c r="F310" s="198"/>
      <c r="G310" s="202"/>
      <c r="H310" s="202"/>
      <c r="I310" s="198"/>
      <c r="J310" s="215"/>
      <c r="K310" s="198"/>
      <c r="L310" s="202"/>
      <c r="M310" s="202"/>
      <c r="N310" s="198"/>
      <c r="O310" s="198"/>
      <c r="P310" s="201"/>
      <c r="Q310" s="203"/>
      <c r="R310" s="198"/>
      <c r="S310" s="198"/>
      <c r="T310" s="198"/>
      <c r="U310" s="199" t="str">
        <f t="shared" si="4"/>
        <v/>
      </c>
      <c r="V310" s="198"/>
      <c r="W310" s="198" t="str">
        <f>IF(LiveOn,IFERROR(MID(","&amp;$U$1&amp;",",FIND(CHAR(1),SUBSTITUTE(","&amp;$U$1&amp;",",",",CHAR(1),ROWS($W$3:W310)))+1,FIND(CHAR(1),SUBSTITUTE(","&amp;$U$1&amp;",",",",CHAR(1),ROWS($W$3:W310)+1))-FIND(CHAR(1),SUBSTITUTE(","&amp;$U$1&amp;",",",",CHAR(1),ROWS($W$3:W310)))-1),""),"")</f>
        <v/>
      </c>
      <c r="X310" s="198"/>
    </row>
    <row r="311" spans="3:24" x14ac:dyDescent="0.45">
      <c r="C311" s="200"/>
      <c r="D311" s="201"/>
      <c r="E311" s="198"/>
      <c r="F311" s="198"/>
      <c r="G311" s="202"/>
      <c r="H311" s="202"/>
      <c r="I311" s="198"/>
      <c r="J311" s="215"/>
      <c r="K311" s="198"/>
      <c r="L311" s="202"/>
      <c r="M311" s="202"/>
      <c r="N311" s="198"/>
      <c r="O311" s="198"/>
      <c r="P311" s="201"/>
      <c r="Q311" s="203"/>
      <c r="R311" s="198"/>
      <c r="S311" s="198"/>
      <c r="T311" s="198"/>
      <c r="U311" s="199" t="str">
        <f t="shared" si="4"/>
        <v/>
      </c>
      <c r="V311" s="198"/>
      <c r="W311" s="198" t="str">
        <f>IF(LiveOn,IFERROR(MID(","&amp;$U$1&amp;",",FIND(CHAR(1),SUBSTITUTE(","&amp;$U$1&amp;",",",",CHAR(1),ROWS($W$3:W311)))+1,FIND(CHAR(1),SUBSTITUTE(","&amp;$U$1&amp;",",",",CHAR(1),ROWS($W$3:W311)+1))-FIND(CHAR(1),SUBSTITUTE(","&amp;$U$1&amp;",",",",CHAR(1),ROWS($W$3:W311)))-1),""),"")</f>
        <v/>
      </c>
      <c r="X311" s="198"/>
    </row>
    <row r="312" spans="3:24" x14ac:dyDescent="0.45">
      <c r="C312" s="200"/>
      <c r="D312" s="201"/>
      <c r="E312" s="198"/>
      <c r="F312" s="198"/>
      <c r="G312" s="202"/>
      <c r="H312" s="202"/>
      <c r="I312" s="198"/>
      <c r="J312" s="215"/>
      <c r="K312" s="198"/>
      <c r="L312" s="202"/>
      <c r="M312" s="202"/>
      <c r="N312" s="198"/>
      <c r="O312" s="198"/>
      <c r="P312" s="201"/>
      <c r="Q312" s="203"/>
      <c r="R312" s="198"/>
      <c r="S312" s="198"/>
      <c r="T312" s="198"/>
      <c r="U312" s="199" t="str">
        <f t="shared" si="4"/>
        <v/>
      </c>
      <c r="V312" s="198"/>
      <c r="W312" s="198" t="str">
        <f>IF(LiveOn,IFERROR(MID(","&amp;$U$1&amp;",",FIND(CHAR(1),SUBSTITUTE(","&amp;$U$1&amp;",",",",CHAR(1),ROWS($W$3:W312)))+1,FIND(CHAR(1),SUBSTITUTE(","&amp;$U$1&amp;",",",",CHAR(1),ROWS($W$3:W312)+1))-FIND(CHAR(1),SUBSTITUTE(","&amp;$U$1&amp;",",",",CHAR(1),ROWS($W$3:W312)))-1),""),"")</f>
        <v/>
      </c>
      <c r="X312" s="198"/>
    </row>
    <row r="313" spans="3:24" x14ac:dyDescent="0.45">
      <c r="C313" s="200"/>
      <c r="D313" s="201"/>
      <c r="E313" s="198"/>
      <c r="F313" s="198"/>
      <c r="G313" s="202"/>
      <c r="H313" s="202"/>
      <c r="I313" s="198"/>
      <c r="J313" s="215"/>
      <c r="K313" s="198"/>
      <c r="L313" s="202"/>
      <c r="M313" s="202"/>
      <c r="N313" s="198"/>
      <c r="O313" s="198"/>
      <c r="P313" s="201"/>
      <c r="Q313" s="203"/>
      <c r="R313" s="198"/>
      <c r="S313" s="198"/>
      <c r="T313" s="198"/>
      <c r="U313" s="199" t="str">
        <f t="shared" si="4"/>
        <v/>
      </c>
      <c r="V313" s="198"/>
      <c r="W313" s="198" t="str">
        <f>IF(LiveOn,IFERROR(MID(","&amp;$U$1&amp;",",FIND(CHAR(1),SUBSTITUTE(","&amp;$U$1&amp;",",",",CHAR(1),ROWS($W$3:W313)))+1,FIND(CHAR(1),SUBSTITUTE(","&amp;$U$1&amp;",",",",CHAR(1),ROWS($W$3:W313)+1))-FIND(CHAR(1),SUBSTITUTE(","&amp;$U$1&amp;",",",",CHAR(1),ROWS($W$3:W313)))-1),""),"")</f>
        <v/>
      </c>
      <c r="X313" s="198"/>
    </row>
    <row r="314" spans="3:24" x14ac:dyDescent="0.45">
      <c r="C314" s="200"/>
      <c r="D314" s="201"/>
      <c r="E314" s="198"/>
      <c r="F314" s="198"/>
      <c r="G314" s="202"/>
      <c r="H314" s="202"/>
      <c r="I314" s="198"/>
      <c r="J314" s="215"/>
      <c r="K314" s="198"/>
      <c r="L314" s="202"/>
      <c r="M314" s="202"/>
      <c r="N314" s="198"/>
      <c r="O314" s="198"/>
      <c r="P314" s="201"/>
      <c r="Q314" s="203"/>
      <c r="R314" s="198"/>
      <c r="S314" s="198"/>
      <c r="T314" s="198"/>
      <c r="U314" s="199" t="str">
        <f t="shared" si="4"/>
        <v/>
      </c>
      <c r="V314" s="198"/>
      <c r="W314" s="198" t="str">
        <f>IF(LiveOn,IFERROR(MID(","&amp;$U$1&amp;",",FIND(CHAR(1),SUBSTITUTE(","&amp;$U$1&amp;",",",",CHAR(1),ROWS($W$3:W314)))+1,FIND(CHAR(1),SUBSTITUTE(","&amp;$U$1&amp;",",",",CHAR(1),ROWS($W$3:W314)+1))-FIND(CHAR(1),SUBSTITUTE(","&amp;$U$1&amp;",",",",CHAR(1),ROWS($W$3:W314)))-1),""),"")</f>
        <v/>
      </c>
      <c r="X314" s="198"/>
    </row>
    <row r="315" spans="3:24" x14ac:dyDescent="0.45">
      <c r="C315" s="200"/>
      <c r="D315" s="201"/>
      <c r="E315" s="198"/>
      <c r="F315" s="198"/>
      <c r="G315" s="202"/>
      <c r="H315" s="202"/>
      <c r="I315" s="198"/>
      <c r="J315" s="215"/>
      <c r="K315" s="198"/>
      <c r="L315" s="202"/>
      <c r="M315" s="202"/>
      <c r="N315" s="198"/>
      <c r="O315" s="198"/>
      <c r="P315" s="201"/>
      <c r="Q315" s="203"/>
      <c r="R315" s="198"/>
      <c r="S315" s="198"/>
      <c r="T315" s="198"/>
      <c r="U315" s="199" t="str">
        <f t="shared" si="4"/>
        <v/>
      </c>
      <c r="V315" s="198"/>
      <c r="W315" s="198" t="str">
        <f>IF(LiveOn,IFERROR(MID(","&amp;$U$1&amp;",",FIND(CHAR(1),SUBSTITUTE(","&amp;$U$1&amp;",",",",CHAR(1),ROWS($W$3:W315)))+1,FIND(CHAR(1),SUBSTITUTE(","&amp;$U$1&amp;",",",",CHAR(1),ROWS($W$3:W315)+1))-FIND(CHAR(1),SUBSTITUTE(","&amp;$U$1&amp;",",",",CHAR(1),ROWS($W$3:W315)))-1),""),"")</f>
        <v/>
      </c>
      <c r="X315" s="198"/>
    </row>
    <row r="316" spans="3:24" x14ac:dyDescent="0.45">
      <c r="C316" s="200"/>
      <c r="D316" s="201"/>
      <c r="E316" s="198"/>
      <c r="F316" s="198"/>
      <c r="G316" s="202"/>
      <c r="H316" s="202"/>
      <c r="I316" s="198"/>
      <c r="J316" s="215"/>
      <c r="K316" s="198"/>
      <c r="L316" s="202"/>
      <c r="M316" s="202"/>
      <c r="N316" s="198"/>
      <c r="O316" s="198"/>
      <c r="P316" s="201"/>
      <c r="Q316" s="203"/>
      <c r="R316" s="198"/>
      <c r="S316" s="198"/>
      <c r="T316" s="198"/>
      <c r="U316" s="199" t="str">
        <f t="shared" si="4"/>
        <v/>
      </c>
      <c r="V316" s="198"/>
      <c r="W316" s="198" t="str">
        <f>IF(LiveOn,IFERROR(MID(","&amp;$U$1&amp;",",FIND(CHAR(1),SUBSTITUTE(","&amp;$U$1&amp;",",",",CHAR(1),ROWS($W$3:W316)))+1,FIND(CHAR(1),SUBSTITUTE(","&amp;$U$1&amp;",",",",CHAR(1),ROWS($W$3:W316)+1))-FIND(CHAR(1),SUBSTITUTE(","&amp;$U$1&amp;",",",",CHAR(1),ROWS($W$3:W316)))-1),""),"")</f>
        <v/>
      </c>
      <c r="X316" s="198"/>
    </row>
    <row r="317" spans="3:24" x14ac:dyDescent="0.45">
      <c r="C317" s="200"/>
      <c r="D317" s="201"/>
      <c r="E317" s="198"/>
      <c r="F317" s="198"/>
      <c r="G317" s="202"/>
      <c r="H317" s="202"/>
      <c r="I317" s="198"/>
      <c r="J317" s="215"/>
      <c r="K317" s="198"/>
      <c r="L317" s="202"/>
      <c r="M317" s="202"/>
      <c r="N317" s="198"/>
      <c r="O317" s="198"/>
      <c r="P317" s="201"/>
      <c r="Q317" s="203"/>
      <c r="R317" s="198"/>
      <c r="S317" s="198"/>
      <c r="T317" s="198"/>
      <c r="U317" s="199" t="str">
        <f t="shared" si="4"/>
        <v/>
      </c>
      <c r="V317" s="198"/>
      <c r="W317" s="198" t="str">
        <f>IF(LiveOn,IFERROR(MID(","&amp;$U$1&amp;",",FIND(CHAR(1),SUBSTITUTE(","&amp;$U$1&amp;",",",",CHAR(1),ROWS($W$3:W317)))+1,FIND(CHAR(1),SUBSTITUTE(","&amp;$U$1&amp;",",",",CHAR(1),ROWS($W$3:W317)+1))-FIND(CHAR(1),SUBSTITUTE(","&amp;$U$1&amp;",",",",CHAR(1),ROWS($W$3:W317)))-1),""),"")</f>
        <v/>
      </c>
      <c r="X317" s="198"/>
    </row>
    <row r="318" spans="3:24" x14ac:dyDescent="0.45">
      <c r="C318" s="200"/>
      <c r="D318" s="201"/>
      <c r="E318" s="198"/>
      <c r="F318" s="198"/>
      <c r="G318" s="202"/>
      <c r="H318" s="202"/>
      <c r="I318" s="198"/>
      <c r="J318" s="215"/>
      <c r="K318" s="198"/>
      <c r="L318" s="202"/>
      <c r="M318" s="202"/>
      <c r="N318" s="198"/>
      <c r="O318" s="198"/>
      <c r="P318" s="201"/>
      <c r="Q318" s="203"/>
      <c r="R318" s="198"/>
      <c r="S318" s="198"/>
      <c r="T318" s="198"/>
      <c r="U318" s="199" t="str">
        <f t="shared" si="4"/>
        <v/>
      </c>
      <c r="V318" s="198"/>
      <c r="W318" s="198" t="str">
        <f>IF(LiveOn,IFERROR(MID(","&amp;$U$1&amp;",",FIND(CHAR(1),SUBSTITUTE(","&amp;$U$1&amp;",",",",CHAR(1),ROWS($W$3:W318)))+1,FIND(CHAR(1),SUBSTITUTE(","&amp;$U$1&amp;",",",",CHAR(1),ROWS($W$3:W318)+1))-FIND(CHAR(1),SUBSTITUTE(","&amp;$U$1&amp;",",",",CHAR(1),ROWS($W$3:W318)))-1),""),"")</f>
        <v/>
      </c>
      <c r="X318" s="198"/>
    </row>
    <row r="319" spans="3:24" x14ac:dyDescent="0.45">
      <c r="C319" s="200"/>
      <c r="D319" s="201"/>
      <c r="E319" s="198"/>
      <c r="F319" s="198"/>
      <c r="G319" s="202"/>
      <c r="H319" s="202"/>
      <c r="I319" s="198"/>
      <c r="J319" s="215"/>
      <c r="K319" s="198"/>
      <c r="L319" s="202"/>
      <c r="M319" s="202"/>
      <c r="N319" s="198"/>
      <c r="O319" s="198"/>
      <c r="P319" s="201"/>
      <c r="Q319" s="203"/>
      <c r="R319" s="198"/>
      <c r="S319" s="198"/>
      <c r="T319" s="198"/>
      <c r="U319" s="199" t="str">
        <f t="shared" si="4"/>
        <v/>
      </c>
      <c r="V319" s="198"/>
      <c r="W319" s="198" t="str">
        <f>IF(LiveOn,IFERROR(MID(","&amp;$U$1&amp;",",FIND(CHAR(1),SUBSTITUTE(","&amp;$U$1&amp;",",",",CHAR(1),ROWS($W$3:W319)))+1,FIND(CHAR(1),SUBSTITUTE(","&amp;$U$1&amp;",",",",CHAR(1),ROWS($W$3:W319)+1))-FIND(CHAR(1),SUBSTITUTE(","&amp;$U$1&amp;",",",",CHAR(1),ROWS($W$3:W319)))-1),""),"")</f>
        <v/>
      </c>
      <c r="X319" s="198"/>
    </row>
    <row r="320" spans="3:24" x14ac:dyDescent="0.45">
      <c r="C320" s="200"/>
      <c r="D320" s="201"/>
      <c r="E320" s="198"/>
      <c r="F320" s="198"/>
      <c r="G320" s="202"/>
      <c r="H320" s="202"/>
      <c r="I320" s="198"/>
      <c r="J320" s="215"/>
      <c r="K320" s="198"/>
      <c r="L320" s="202"/>
      <c r="M320" s="202"/>
      <c r="N320" s="198"/>
      <c r="O320" s="198"/>
      <c r="P320" s="201"/>
      <c r="Q320" s="203"/>
      <c r="R320" s="198"/>
      <c r="S320" s="198"/>
      <c r="T320" s="198"/>
      <c r="U320" s="199" t="str">
        <f t="shared" si="4"/>
        <v/>
      </c>
      <c r="V320" s="198"/>
      <c r="W320" s="198" t="str">
        <f>IF(LiveOn,IFERROR(MID(","&amp;$U$1&amp;",",FIND(CHAR(1),SUBSTITUTE(","&amp;$U$1&amp;",",",",CHAR(1),ROWS($W$3:W320)))+1,FIND(CHAR(1),SUBSTITUTE(","&amp;$U$1&amp;",",",",CHAR(1),ROWS($W$3:W320)+1))-FIND(CHAR(1),SUBSTITUTE(","&amp;$U$1&amp;",",",",CHAR(1),ROWS($W$3:W320)))-1),""),"")</f>
        <v/>
      </c>
      <c r="X320" s="198"/>
    </row>
    <row r="321" spans="3:24" x14ac:dyDescent="0.45">
      <c r="C321" s="200"/>
      <c r="D321" s="201"/>
      <c r="E321" s="198"/>
      <c r="F321" s="198"/>
      <c r="G321" s="202"/>
      <c r="H321" s="202"/>
      <c r="I321" s="198"/>
      <c r="J321" s="215"/>
      <c r="K321" s="198"/>
      <c r="L321" s="202"/>
      <c r="M321" s="202"/>
      <c r="N321" s="198"/>
      <c r="O321" s="198"/>
      <c r="P321" s="201"/>
      <c r="Q321" s="203"/>
      <c r="R321" s="198"/>
      <c r="S321" s="198"/>
      <c r="T321" s="198"/>
      <c r="U321" s="199" t="str">
        <f t="shared" si="4"/>
        <v/>
      </c>
      <c r="V321" s="198"/>
      <c r="W321" s="198" t="str">
        <f>IF(LiveOn,IFERROR(MID(","&amp;$U$1&amp;",",FIND(CHAR(1),SUBSTITUTE(","&amp;$U$1&amp;",",",",CHAR(1),ROWS($W$3:W321)))+1,FIND(CHAR(1),SUBSTITUTE(","&amp;$U$1&amp;",",",",CHAR(1),ROWS($W$3:W321)+1))-FIND(CHAR(1),SUBSTITUTE(","&amp;$U$1&amp;",",",",CHAR(1),ROWS($W$3:W321)))-1),""),"")</f>
        <v/>
      </c>
      <c r="X321" s="198"/>
    </row>
    <row r="322" spans="3:24" x14ac:dyDescent="0.45">
      <c r="C322" s="200"/>
      <c r="D322" s="201"/>
      <c r="E322" s="198"/>
      <c r="F322" s="198"/>
      <c r="G322" s="202"/>
      <c r="H322" s="202"/>
      <c r="I322" s="198"/>
      <c r="J322" s="215"/>
      <c r="K322" s="198"/>
      <c r="L322" s="202"/>
      <c r="M322" s="202"/>
      <c r="N322" s="198"/>
      <c r="O322" s="198"/>
      <c r="P322" s="201"/>
      <c r="Q322" s="203"/>
      <c r="R322" s="198"/>
      <c r="S322" s="198"/>
      <c r="T322" s="198"/>
      <c r="U322" s="199" t="str">
        <f t="shared" si="4"/>
        <v/>
      </c>
      <c r="V322" s="198"/>
      <c r="W322" s="198" t="str">
        <f>IF(LiveOn,IFERROR(MID(","&amp;$U$1&amp;",",FIND(CHAR(1),SUBSTITUTE(","&amp;$U$1&amp;",",",",CHAR(1),ROWS($W$3:W322)))+1,FIND(CHAR(1),SUBSTITUTE(","&amp;$U$1&amp;",",",",CHAR(1),ROWS($W$3:W322)+1))-FIND(CHAR(1),SUBSTITUTE(","&amp;$U$1&amp;",",",",CHAR(1),ROWS($W$3:W322)))-1),""),"")</f>
        <v/>
      </c>
      <c r="X322" s="198"/>
    </row>
    <row r="323" spans="3:24" x14ac:dyDescent="0.45">
      <c r="C323" s="200"/>
      <c r="D323" s="201"/>
      <c r="E323" s="198"/>
      <c r="F323" s="198"/>
      <c r="G323" s="202"/>
      <c r="H323" s="202"/>
      <c r="I323" s="198"/>
      <c r="J323" s="215"/>
      <c r="K323" s="198"/>
      <c r="L323" s="202"/>
      <c r="M323" s="202"/>
      <c r="N323" s="198"/>
      <c r="O323" s="198"/>
      <c r="P323" s="201"/>
      <c r="Q323" s="203"/>
      <c r="R323" s="198"/>
      <c r="S323" s="198"/>
      <c r="T323" s="198"/>
      <c r="U323" s="199" t="str">
        <f t="shared" ref="U323:U386" si="5">IF(W323="","",_xlfn.NUMBERVALUE(W323,".",","))</f>
        <v/>
      </c>
      <c r="V323" s="198"/>
      <c r="W323" s="198" t="str">
        <f>IF(LiveOn,IFERROR(MID(","&amp;$U$1&amp;",",FIND(CHAR(1),SUBSTITUTE(","&amp;$U$1&amp;",",",",CHAR(1),ROWS($W$3:W323)))+1,FIND(CHAR(1),SUBSTITUTE(","&amp;$U$1&amp;",",",",CHAR(1),ROWS($W$3:W323)+1))-FIND(CHAR(1),SUBSTITUTE(","&amp;$U$1&amp;",",",",CHAR(1),ROWS($W$3:W323)))-1),""),"")</f>
        <v/>
      </c>
      <c r="X323" s="198"/>
    </row>
    <row r="324" spans="3:24" x14ac:dyDescent="0.45">
      <c r="C324" s="200"/>
      <c r="D324" s="201"/>
      <c r="E324" s="198"/>
      <c r="F324" s="198"/>
      <c r="G324" s="202"/>
      <c r="H324" s="202"/>
      <c r="I324" s="198"/>
      <c r="J324" s="215"/>
      <c r="K324" s="198"/>
      <c r="L324" s="202"/>
      <c r="M324" s="202"/>
      <c r="N324" s="198"/>
      <c r="O324" s="198"/>
      <c r="P324" s="201"/>
      <c r="Q324" s="203"/>
      <c r="R324" s="198"/>
      <c r="S324" s="198"/>
      <c r="T324" s="198"/>
      <c r="U324" s="199" t="str">
        <f t="shared" si="5"/>
        <v/>
      </c>
      <c r="V324" s="198"/>
      <c r="W324" s="198" t="str">
        <f>IF(LiveOn,IFERROR(MID(","&amp;$U$1&amp;",",FIND(CHAR(1),SUBSTITUTE(","&amp;$U$1&amp;",",",",CHAR(1),ROWS($W$3:W324)))+1,FIND(CHAR(1),SUBSTITUTE(","&amp;$U$1&amp;",",",",CHAR(1),ROWS($W$3:W324)+1))-FIND(CHAR(1),SUBSTITUTE(","&amp;$U$1&amp;",",",",CHAR(1),ROWS($W$3:W324)))-1),""),"")</f>
        <v/>
      </c>
      <c r="X324" s="198"/>
    </row>
    <row r="325" spans="3:24" x14ac:dyDescent="0.45">
      <c r="C325" s="200"/>
      <c r="D325" s="201"/>
      <c r="E325" s="198"/>
      <c r="F325" s="198"/>
      <c r="G325" s="202"/>
      <c r="H325" s="202"/>
      <c r="I325" s="198"/>
      <c r="J325" s="215"/>
      <c r="K325" s="198"/>
      <c r="L325" s="202"/>
      <c r="M325" s="202"/>
      <c r="N325" s="198"/>
      <c r="O325" s="198"/>
      <c r="P325" s="201"/>
      <c r="Q325" s="203"/>
      <c r="R325" s="198"/>
      <c r="S325" s="198"/>
      <c r="T325" s="198"/>
      <c r="U325" s="199" t="str">
        <f t="shared" si="5"/>
        <v/>
      </c>
      <c r="V325" s="198"/>
      <c r="W325" s="198" t="str">
        <f>IF(LiveOn,IFERROR(MID(","&amp;$U$1&amp;",",FIND(CHAR(1),SUBSTITUTE(","&amp;$U$1&amp;",",",",CHAR(1),ROWS($W$3:W325)))+1,FIND(CHAR(1),SUBSTITUTE(","&amp;$U$1&amp;",",",",CHAR(1),ROWS($W$3:W325)+1))-FIND(CHAR(1),SUBSTITUTE(","&amp;$U$1&amp;",",",",CHAR(1),ROWS($W$3:W325)))-1),""),"")</f>
        <v/>
      </c>
      <c r="X325" s="198"/>
    </row>
    <row r="326" spans="3:24" x14ac:dyDescent="0.45">
      <c r="C326" s="200"/>
      <c r="D326" s="201"/>
      <c r="E326" s="198"/>
      <c r="F326" s="198"/>
      <c r="G326" s="202"/>
      <c r="H326" s="202"/>
      <c r="I326" s="198"/>
      <c r="J326" s="215"/>
      <c r="K326" s="198"/>
      <c r="L326" s="202"/>
      <c r="M326" s="202"/>
      <c r="N326" s="198"/>
      <c r="O326" s="198"/>
      <c r="P326" s="201"/>
      <c r="Q326" s="203"/>
      <c r="R326" s="198"/>
      <c r="S326" s="198"/>
      <c r="T326" s="198"/>
      <c r="U326" s="199" t="str">
        <f t="shared" si="5"/>
        <v/>
      </c>
      <c r="V326" s="198"/>
      <c r="W326" s="198" t="str">
        <f>IF(LiveOn,IFERROR(MID(","&amp;$U$1&amp;",",FIND(CHAR(1),SUBSTITUTE(","&amp;$U$1&amp;",",",",CHAR(1),ROWS($W$3:W326)))+1,FIND(CHAR(1),SUBSTITUTE(","&amp;$U$1&amp;",",",",CHAR(1),ROWS($W$3:W326)+1))-FIND(CHAR(1),SUBSTITUTE(","&amp;$U$1&amp;",",",",CHAR(1),ROWS($W$3:W326)))-1),""),"")</f>
        <v/>
      </c>
      <c r="X326" s="198"/>
    </row>
    <row r="327" spans="3:24" x14ac:dyDescent="0.45">
      <c r="C327" s="200"/>
      <c r="D327" s="201"/>
      <c r="E327" s="198"/>
      <c r="F327" s="198"/>
      <c r="G327" s="202"/>
      <c r="H327" s="202"/>
      <c r="I327" s="198"/>
      <c r="J327" s="215"/>
      <c r="K327" s="198"/>
      <c r="L327" s="202"/>
      <c r="M327" s="202"/>
      <c r="N327" s="198"/>
      <c r="O327" s="198"/>
      <c r="P327" s="201"/>
      <c r="Q327" s="203"/>
      <c r="R327" s="198"/>
      <c r="S327" s="198"/>
      <c r="T327" s="198"/>
      <c r="U327" s="199" t="str">
        <f t="shared" si="5"/>
        <v/>
      </c>
      <c r="V327" s="198"/>
      <c r="W327" s="198" t="str">
        <f>IF(LiveOn,IFERROR(MID(","&amp;$U$1&amp;",",FIND(CHAR(1),SUBSTITUTE(","&amp;$U$1&amp;",",",",CHAR(1),ROWS($W$3:W327)))+1,FIND(CHAR(1),SUBSTITUTE(","&amp;$U$1&amp;",",",",CHAR(1),ROWS($W$3:W327)+1))-FIND(CHAR(1),SUBSTITUTE(","&amp;$U$1&amp;",",",",CHAR(1),ROWS($W$3:W327)))-1),""),"")</f>
        <v/>
      </c>
      <c r="X327" s="198"/>
    </row>
    <row r="328" spans="3:24" x14ac:dyDescent="0.45">
      <c r="C328" s="200"/>
      <c r="D328" s="201"/>
      <c r="E328" s="198"/>
      <c r="F328" s="198"/>
      <c r="G328" s="202"/>
      <c r="H328" s="202"/>
      <c r="I328" s="198"/>
      <c r="J328" s="215"/>
      <c r="K328" s="198"/>
      <c r="L328" s="202"/>
      <c r="M328" s="202"/>
      <c r="N328" s="198"/>
      <c r="O328" s="198"/>
      <c r="P328" s="201"/>
      <c r="Q328" s="203"/>
      <c r="R328" s="198"/>
      <c r="S328" s="198"/>
      <c r="T328" s="198"/>
      <c r="U328" s="199" t="str">
        <f t="shared" si="5"/>
        <v/>
      </c>
      <c r="V328" s="198"/>
      <c r="W328" s="198" t="str">
        <f>IF(LiveOn,IFERROR(MID(","&amp;$U$1&amp;",",FIND(CHAR(1),SUBSTITUTE(","&amp;$U$1&amp;",",",",CHAR(1),ROWS($W$3:W328)))+1,FIND(CHAR(1),SUBSTITUTE(","&amp;$U$1&amp;",",",",CHAR(1),ROWS($W$3:W328)+1))-FIND(CHAR(1),SUBSTITUTE(","&amp;$U$1&amp;",",",",CHAR(1),ROWS($W$3:W328)))-1),""),"")</f>
        <v/>
      </c>
      <c r="X328" s="198"/>
    </row>
    <row r="329" spans="3:24" x14ac:dyDescent="0.45">
      <c r="C329" s="200"/>
      <c r="D329" s="201"/>
      <c r="E329" s="198"/>
      <c r="F329" s="198"/>
      <c r="G329" s="202"/>
      <c r="H329" s="202"/>
      <c r="I329" s="198"/>
      <c r="J329" s="215"/>
      <c r="K329" s="198"/>
      <c r="L329" s="202"/>
      <c r="M329" s="202"/>
      <c r="N329" s="198"/>
      <c r="O329" s="198"/>
      <c r="P329" s="201"/>
      <c r="Q329" s="203"/>
      <c r="R329" s="198"/>
      <c r="S329" s="198"/>
      <c r="T329" s="198"/>
      <c r="U329" s="199" t="str">
        <f t="shared" si="5"/>
        <v/>
      </c>
      <c r="V329" s="198"/>
      <c r="W329" s="198" t="str">
        <f>IF(LiveOn,IFERROR(MID(","&amp;$U$1&amp;",",FIND(CHAR(1),SUBSTITUTE(","&amp;$U$1&amp;",",",",CHAR(1),ROWS($W$3:W329)))+1,FIND(CHAR(1),SUBSTITUTE(","&amp;$U$1&amp;",",",",CHAR(1),ROWS($W$3:W329)+1))-FIND(CHAR(1),SUBSTITUTE(","&amp;$U$1&amp;",",",",CHAR(1),ROWS($W$3:W329)))-1),""),"")</f>
        <v/>
      </c>
      <c r="X329" s="198"/>
    </row>
    <row r="330" spans="3:24" x14ac:dyDescent="0.45">
      <c r="C330" s="200"/>
      <c r="D330" s="201"/>
      <c r="E330" s="198"/>
      <c r="F330" s="198"/>
      <c r="G330" s="202"/>
      <c r="H330" s="202"/>
      <c r="I330" s="198"/>
      <c r="J330" s="215"/>
      <c r="K330" s="198"/>
      <c r="L330" s="202"/>
      <c r="M330" s="202"/>
      <c r="N330" s="198"/>
      <c r="O330" s="198"/>
      <c r="P330" s="201"/>
      <c r="Q330" s="203"/>
      <c r="R330" s="198"/>
      <c r="S330" s="198"/>
      <c r="T330" s="198"/>
      <c r="U330" s="199" t="str">
        <f t="shared" si="5"/>
        <v/>
      </c>
      <c r="V330" s="198"/>
      <c r="W330" s="198" t="str">
        <f>IF(LiveOn,IFERROR(MID(","&amp;$U$1&amp;",",FIND(CHAR(1),SUBSTITUTE(","&amp;$U$1&amp;",",",",CHAR(1),ROWS($W$3:W330)))+1,FIND(CHAR(1),SUBSTITUTE(","&amp;$U$1&amp;",",",",CHAR(1),ROWS($W$3:W330)+1))-FIND(CHAR(1),SUBSTITUTE(","&amp;$U$1&amp;",",",",CHAR(1),ROWS($W$3:W330)))-1),""),"")</f>
        <v/>
      </c>
      <c r="X330" s="198"/>
    </row>
    <row r="331" spans="3:24" x14ac:dyDescent="0.45">
      <c r="C331" s="200"/>
      <c r="D331" s="201"/>
      <c r="E331" s="198"/>
      <c r="F331" s="198"/>
      <c r="G331" s="202"/>
      <c r="H331" s="202"/>
      <c r="I331" s="198"/>
      <c r="J331" s="215"/>
      <c r="K331" s="198"/>
      <c r="L331" s="202"/>
      <c r="M331" s="202"/>
      <c r="N331" s="198"/>
      <c r="O331" s="198"/>
      <c r="P331" s="201"/>
      <c r="Q331" s="203"/>
      <c r="R331" s="198"/>
      <c r="S331" s="198"/>
      <c r="T331" s="198"/>
      <c r="U331" s="199" t="str">
        <f t="shared" si="5"/>
        <v/>
      </c>
      <c r="V331" s="198"/>
      <c r="W331" s="198" t="str">
        <f>IF(LiveOn,IFERROR(MID(","&amp;$U$1&amp;",",FIND(CHAR(1),SUBSTITUTE(","&amp;$U$1&amp;",",",",CHAR(1),ROWS($W$3:W331)))+1,FIND(CHAR(1),SUBSTITUTE(","&amp;$U$1&amp;",",",",CHAR(1),ROWS($W$3:W331)+1))-FIND(CHAR(1),SUBSTITUTE(","&amp;$U$1&amp;",",",",CHAR(1),ROWS($W$3:W331)))-1),""),"")</f>
        <v/>
      </c>
      <c r="X331" s="198"/>
    </row>
    <row r="332" spans="3:24" x14ac:dyDescent="0.45">
      <c r="C332" s="200"/>
      <c r="D332" s="201"/>
      <c r="E332" s="198"/>
      <c r="F332" s="198"/>
      <c r="G332" s="202"/>
      <c r="H332" s="202"/>
      <c r="I332" s="198"/>
      <c r="J332" s="215"/>
      <c r="K332" s="198"/>
      <c r="L332" s="202"/>
      <c r="M332" s="202"/>
      <c r="N332" s="198"/>
      <c r="O332" s="198"/>
      <c r="P332" s="201"/>
      <c r="Q332" s="203"/>
      <c r="R332" s="198"/>
      <c r="S332" s="198"/>
      <c r="T332" s="198"/>
      <c r="U332" s="199" t="str">
        <f t="shared" si="5"/>
        <v/>
      </c>
      <c r="V332" s="198"/>
      <c r="W332" s="198" t="str">
        <f>IF(LiveOn,IFERROR(MID(","&amp;$U$1&amp;",",FIND(CHAR(1),SUBSTITUTE(","&amp;$U$1&amp;",",",",CHAR(1),ROWS($W$3:W332)))+1,FIND(CHAR(1),SUBSTITUTE(","&amp;$U$1&amp;",",",",CHAR(1),ROWS($W$3:W332)+1))-FIND(CHAR(1),SUBSTITUTE(","&amp;$U$1&amp;",",",",CHAR(1),ROWS($W$3:W332)))-1),""),"")</f>
        <v/>
      </c>
      <c r="X332" s="198"/>
    </row>
    <row r="333" spans="3:24" x14ac:dyDescent="0.45">
      <c r="C333" s="200"/>
      <c r="D333" s="201"/>
      <c r="E333" s="198"/>
      <c r="F333" s="198"/>
      <c r="G333" s="202"/>
      <c r="H333" s="202"/>
      <c r="I333" s="198"/>
      <c r="J333" s="215"/>
      <c r="K333" s="198"/>
      <c r="L333" s="202"/>
      <c r="M333" s="202"/>
      <c r="N333" s="198"/>
      <c r="O333" s="198"/>
      <c r="P333" s="201"/>
      <c r="Q333" s="203"/>
      <c r="R333" s="198"/>
      <c r="S333" s="198"/>
      <c r="T333" s="198"/>
      <c r="U333" s="199" t="str">
        <f t="shared" si="5"/>
        <v/>
      </c>
      <c r="V333" s="198"/>
      <c r="W333" s="198" t="str">
        <f>IF(LiveOn,IFERROR(MID(","&amp;$U$1&amp;",",FIND(CHAR(1),SUBSTITUTE(","&amp;$U$1&amp;",",",",CHAR(1),ROWS($W$3:W333)))+1,FIND(CHAR(1),SUBSTITUTE(","&amp;$U$1&amp;",",",",CHAR(1),ROWS($W$3:W333)+1))-FIND(CHAR(1),SUBSTITUTE(","&amp;$U$1&amp;",",",",CHAR(1),ROWS($W$3:W333)))-1),""),"")</f>
        <v/>
      </c>
      <c r="X333" s="198"/>
    </row>
    <row r="334" spans="3:24" x14ac:dyDescent="0.45">
      <c r="C334" s="200"/>
      <c r="D334" s="201"/>
      <c r="E334" s="198"/>
      <c r="F334" s="198"/>
      <c r="G334" s="202"/>
      <c r="H334" s="202"/>
      <c r="I334" s="198"/>
      <c r="J334" s="215"/>
      <c r="K334" s="198"/>
      <c r="L334" s="202"/>
      <c r="M334" s="202"/>
      <c r="N334" s="198"/>
      <c r="O334" s="198"/>
      <c r="P334" s="201"/>
      <c r="Q334" s="203"/>
      <c r="R334" s="198"/>
      <c r="S334" s="198"/>
      <c r="T334" s="198"/>
      <c r="U334" s="199" t="str">
        <f t="shared" si="5"/>
        <v/>
      </c>
      <c r="V334" s="198"/>
      <c r="W334" s="198" t="str">
        <f>IF(LiveOn,IFERROR(MID(","&amp;$U$1&amp;",",FIND(CHAR(1),SUBSTITUTE(","&amp;$U$1&amp;",",",",CHAR(1),ROWS($W$3:W334)))+1,FIND(CHAR(1),SUBSTITUTE(","&amp;$U$1&amp;",",",",CHAR(1),ROWS($W$3:W334)+1))-FIND(CHAR(1),SUBSTITUTE(","&amp;$U$1&amp;",",",",CHAR(1),ROWS($W$3:W334)))-1),""),"")</f>
        <v/>
      </c>
      <c r="X334" s="198"/>
    </row>
    <row r="335" spans="3:24" x14ac:dyDescent="0.45">
      <c r="C335" s="200"/>
      <c r="D335" s="201"/>
      <c r="E335" s="198"/>
      <c r="F335" s="198"/>
      <c r="G335" s="202"/>
      <c r="H335" s="202"/>
      <c r="I335" s="198"/>
      <c r="J335" s="215"/>
      <c r="K335" s="198"/>
      <c r="L335" s="202"/>
      <c r="M335" s="202"/>
      <c r="N335" s="198"/>
      <c r="O335" s="198"/>
      <c r="P335" s="201"/>
      <c r="Q335" s="203"/>
      <c r="R335" s="198"/>
      <c r="S335" s="198"/>
      <c r="T335" s="198"/>
      <c r="U335" s="199" t="str">
        <f t="shared" si="5"/>
        <v/>
      </c>
      <c r="V335" s="198"/>
      <c r="W335" s="198" t="str">
        <f>IF(LiveOn,IFERROR(MID(","&amp;$U$1&amp;",",FIND(CHAR(1),SUBSTITUTE(","&amp;$U$1&amp;",",",",CHAR(1),ROWS($W$3:W335)))+1,FIND(CHAR(1),SUBSTITUTE(","&amp;$U$1&amp;",",",",CHAR(1),ROWS($W$3:W335)+1))-FIND(CHAR(1),SUBSTITUTE(","&amp;$U$1&amp;",",",",CHAR(1),ROWS($W$3:W335)))-1),""),"")</f>
        <v/>
      </c>
      <c r="X335" s="198"/>
    </row>
    <row r="336" spans="3:24" x14ac:dyDescent="0.45">
      <c r="C336" s="200"/>
      <c r="D336" s="201"/>
      <c r="E336" s="198"/>
      <c r="F336" s="198"/>
      <c r="G336" s="202"/>
      <c r="H336" s="202"/>
      <c r="I336" s="198"/>
      <c r="J336" s="215"/>
      <c r="K336" s="198"/>
      <c r="L336" s="202"/>
      <c r="M336" s="202"/>
      <c r="N336" s="198"/>
      <c r="O336" s="198"/>
      <c r="P336" s="201"/>
      <c r="Q336" s="203"/>
      <c r="R336" s="198"/>
      <c r="S336" s="198"/>
      <c r="T336" s="198"/>
      <c r="U336" s="199" t="str">
        <f t="shared" si="5"/>
        <v/>
      </c>
      <c r="V336" s="198"/>
      <c r="W336" s="198" t="str">
        <f>IF(LiveOn,IFERROR(MID(","&amp;$U$1&amp;",",FIND(CHAR(1),SUBSTITUTE(","&amp;$U$1&amp;",",",",CHAR(1),ROWS($W$3:W336)))+1,FIND(CHAR(1),SUBSTITUTE(","&amp;$U$1&amp;",",",",CHAR(1),ROWS($W$3:W336)+1))-FIND(CHAR(1),SUBSTITUTE(","&amp;$U$1&amp;",",",",CHAR(1),ROWS($W$3:W336)))-1),""),"")</f>
        <v/>
      </c>
      <c r="X336" s="198"/>
    </row>
    <row r="337" spans="3:24" x14ac:dyDescent="0.45">
      <c r="C337" s="200"/>
      <c r="D337" s="201"/>
      <c r="E337" s="198"/>
      <c r="F337" s="198"/>
      <c r="G337" s="202"/>
      <c r="H337" s="202"/>
      <c r="I337" s="198"/>
      <c r="J337" s="215"/>
      <c r="K337" s="198"/>
      <c r="L337" s="202"/>
      <c r="M337" s="202"/>
      <c r="N337" s="198"/>
      <c r="O337" s="198"/>
      <c r="P337" s="201"/>
      <c r="Q337" s="203"/>
      <c r="R337" s="198"/>
      <c r="S337" s="198"/>
      <c r="T337" s="198"/>
      <c r="U337" s="199" t="str">
        <f t="shared" si="5"/>
        <v/>
      </c>
      <c r="V337" s="198"/>
      <c r="W337" s="198" t="str">
        <f>IF(LiveOn,IFERROR(MID(","&amp;$U$1&amp;",",FIND(CHAR(1),SUBSTITUTE(","&amp;$U$1&amp;",",",",CHAR(1),ROWS($W$3:W337)))+1,FIND(CHAR(1),SUBSTITUTE(","&amp;$U$1&amp;",",",",CHAR(1),ROWS($W$3:W337)+1))-FIND(CHAR(1),SUBSTITUTE(","&amp;$U$1&amp;",",",",CHAR(1),ROWS($W$3:W337)))-1),""),"")</f>
        <v/>
      </c>
      <c r="X337" s="198"/>
    </row>
    <row r="338" spans="3:24" x14ac:dyDescent="0.45">
      <c r="C338" s="200"/>
      <c r="D338" s="201"/>
      <c r="E338" s="198"/>
      <c r="F338" s="198"/>
      <c r="G338" s="202"/>
      <c r="H338" s="202"/>
      <c r="I338" s="198"/>
      <c r="J338" s="215"/>
      <c r="K338" s="198"/>
      <c r="L338" s="202"/>
      <c r="M338" s="202"/>
      <c r="N338" s="198"/>
      <c r="O338" s="198"/>
      <c r="P338" s="201"/>
      <c r="Q338" s="203"/>
      <c r="R338" s="198"/>
      <c r="S338" s="198"/>
      <c r="T338" s="198"/>
      <c r="U338" s="199" t="str">
        <f t="shared" si="5"/>
        <v/>
      </c>
      <c r="V338" s="198"/>
      <c r="W338" s="198" t="str">
        <f>IF(LiveOn,IFERROR(MID(","&amp;$U$1&amp;",",FIND(CHAR(1),SUBSTITUTE(","&amp;$U$1&amp;",",",",CHAR(1),ROWS($W$3:W338)))+1,FIND(CHAR(1),SUBSTITUTE(","&amp;$U$1&amp;",",",",CHAR(1),ROWS($W$3:W338)+1))-FIND(CHAR(1),SUBSTITUTE(","&amp;$U$1&amp;",",",",CHAR(1),ROWS($W$3:W338)))-1),""),"")</f>
        <v/>
      </c>
      <c r="X338" s="198"/>
    </row>
    <row r="339" spans="3:24" x14ac:dyDescent="0.45">
      <c r="C339" s="200"/>
      <c r="D339" s="201"/>
      <c r="E339" s="198"/>
      <c r="F339" s="198"/>
      <c r="G339" s="202"/>
      <c r="H339" s="202"/>
      <c r="I339" s="198"/>
      <c r="J339" s="215"/>
      <c r="K339" s="198"/>
      <c r="L339" s="202"/>
      <c r="M339" s="202"/>
      <c r="N339" s="198"/>
      <c r="O339" s="198"/>
      <c r="P339" s="201"/>
      <c r="Q339" s="203"/>
      <c r="R339" s="198"/>
      <c r="S339" s="198"/>
      <c r="T339" s="198"/>
      <c r="U339" s="199" t="str">
        <f t="shared" si="5"/>
        <v/>
      </c>
      <c r="V339" s="198"/>
      <c r="W339" s="198" t="str">
        <f>IF(LiveOn,IFERROR(MID(","&amp;$U$1&amp;",",FIND(CHAR(1),SUBSTITUTE(","&amp;$U$1&amp;",",",",CHAR(1),ROWS($W$3:W339)))+1,FIND(CHAR(1),SUBSTITUTE(","&amp;$U$1&amp;",",",",CHAR(1),ROWS($W$3:W339)+1))-FIND(CHAR(1),SUBSTITUTE(","&amp;$U$1&amp;",",",",CHAR(1),ROWS($W$3:W339)))-1),""),"")</f>
        <v/>
      </c>
      <c r="X339" s="198"/>
    </row>
    <row r="340" spans="3:24" x14ac:dyDescent="0.45">
      <c r="C340" s="200"/>
      <c r="D340" s="201"/>
      <c r="E340" s="198"/>
      <c r="F340" s="198"/>
      <c r="G340" s="202"/>
      <c r="H340" s="202"/>
      <c r="I340" s="198"/>
      <c r="J340" s="215"/>
      <c r="K340" s="198"/>
      <c r="L340" s="202"/>
      <c r="M340" s="202"/>
      <c r="N340" s="198"/>
      <c r="O340" s="198"/>
      <c r="P340" s="201"/>
      <c r="Q340" s="203"/>
      <c r="R340" s="198"/>
      <c r="S340" s="198"/>
      <c r="T340" s="198"/>
      <c r="U340" s="199" t="str">
        <f t="shared" si="5"/>
        <v/>
      </c>
      <c r="V340" s="198"/>
      <c r="W340" s="198" t="str">
        <f>IF(LiveOn,IFERROR(MID(","&amp;$U$1&amp;",",FIND(CHAR(1),SUBSTITUTE(","&amp;$U$1&amp;",",",",CHAR(1),ROWS($W$3:W340)))+1,FIND(CHAR(1),SUBSTITUTE(","&amp;$U$1&amp;",",",",CHAR(1),ROWS($W$3:W340)+1))-FIND(CHAR(1),SUBSTITUTE(","&amp;$U$1&amp;",",",",CHAR(1),ROWS($W$3:W340)))-1),""),"")</f>
        <v/>
      </c>
      <c r="X340" s="198"/>
    </row>
    <row r="341" spans="3:24" x14ac:dyDescent="0.45">
      <c r="C341" s="200"/>
      <c r="D341" s="201"/>
      <c r="E341" s="198"/>
      <c r="F341" s="198"/>
      <c r="G341" s="202"/>
      <c r="H341" s="202"/>
      <c r="I341" s="198"/>
      <c r="J341" s="215"/>
      <c r="K341" s="198"/>
      <c r="L341" s="202"/>
      <c r="M341" s="202"/>
      <c r="N341" s="198"/>
      <c r="O341" s="198"/>
      <c r="P341" s="201"/>
      <c r="Q341" s="203"/>
      <c r="R341" s="198"/>
      <c r="S341" s="198"/>
      <c r="T341" s="198"/>
      <c r="U341" s="199" t="str">
        <f t="shared" si="5"/>
        <v/>
      </c>
      <c r="V341" s="198"/>
      <c r="W341" s="198" t="str">
        <f>IF(LiveOn,IFERROR(MID(","&amp;$U$1&amp;",",FIND(CHAR(1),SUBSTITUTE(","&amp;$U$1&amp;",",",",CHAR(1),ROWS($W$3:W341)))+1,FIND(CHAR(1),SUBSTITUTE(","&amp;$U$1&amp;",",",",CHAR(1),ROWS($W$3:W341)+1))-FIND(CHAR(1),SUBSTITUTE(","&amp;$U$1&amp;",",",",CHAR(1),ROWS($W$3:W341)))-1),""),"")</f>
        <v/>
      </c>
      <c r="X341" s="198"/>
    </row>
    <row r="342" spans="3:24" x14ac:dyDescent="0.45">
      <c r="C342" s="200"/>
      <c r="D342" s="201"/>
      <c r="E342" s="198"/>
      <c r="F342" s="198"/>
      <c r="G342" s="202"/>
      <c r="H342" s="202"/>
      <c r="I342" s="198"/>
      <c r="J342" s="215"/>
      <c r="K342" s="198"/>
      <c r="L342" s="202"/>
      <c r="M342" s="202"/>
      <c r="N342" s="198"/>
      <c r="O342" s="198"/>
      <c r="P342" s="201"/>
      <c r="Q342" s="203"/>
      <c r="R342" s="198"/>
      <c r="S342" s="198"/>
      <c r="T342" s="198"/>
      <c r="U342" s="199" t="str">
        <f t="shared" si="5"/>
        <v/>
      </c>
      <c r="V342" s="198"/>
      <c r="W342" s="198" t="str">
        <f>IF(LiveOn,IFERROR(MID(","&amp;$U$1&amp;",",FIND(CHAR(1),SUBSTITUTE(","&amp;$U$1&amp;",",",",CHAR(1),ROWS($W$3:W342)))+1,FIND(CHAR(1),SUBSTITUTE(","&amp;$U$1&amp;",",",",CHAR(1),ROWS($W$3:W342)+1))-FIND(CHAR(1),SUBSTITUTE(","&amp;$U$1&amp;",",",",CHAR(1),ROWS($W$3:W342)))-1),""),"")</f>
        <v/>
      </c>
      <c r="X342" s="198"/>
    </row>
    <row r="343" spans="3:24" x14ac:dyDescent="0.45">
      <c r="C343" s="200"/>
      <c r="D343" s="201"/>
      <c r="E343" s="198"/>
      <c r="F343" s="198"/>
      <c r="G343" s="202"/>
      <c r="H343" s="202"/>
      <c r="I343" s="198"/>
      <c r="J343" s="215"/>
      <c r="K343" s="198"/>
      <c r="L343" s="202"/>
      <c r="M343" s="202"/>
      <c r="N343" s="198"/>
      <c r="O343" s="198"/>
      <c r="P343" s="201"/>
      <c r="Q343" s="203"/>
      <c r="R343" s="198"/>
      <c r="S343" s="198"/>
      <c r="T343" s="198"/>
      <c r="U343" s="199" t="str">
        <f t="shared" si="5"/>
        <v/>
      </c>
      <c r="V343" s="198"/>
      <c r="W343" s="198" t="str">
        <f>IF(LiveOn,IFERROR(MID(","&amp;$U$1&amp;",",FIND(CHAR(1),SUBSTITUTE(","&amp;$U$1&amp;",",",",CHAR(1),ROWS($W$3:W343)))+1,FIND(CHAR(1),SUBSTITUTE(","&amp;$U$1&amp;",",",",CHAR(1),ROWS($W$3:W343)+1))-FIND(CHAR(1),SUBSTITUTE(","&amp;$U$1&amp;",",",",CHAR(1),ROWS($W$3:W343)))-1),""),"")</f>
        <v/>
      </c>
      <c r="X343" s="198"/>
    </row>
    <row r="344" spans="3:24" x14ac:dyDescent="0.45">
      <c r="C344" s="200"/>
      <c r="D344" s="201"/>
      <c r="E344" s="198"/>
      <c r="F344" s="198"/>
      <c r="G344" s="202"/>
      <c r="H344" s="202"/>
      <c r="I344" s="198"/>
      <c r="J344" s="215"/>
      <c r="K344" s="198"/>
      <c r="L344" s="202"/>
      <c r="M344" s="202"/>
      <c r="N344" s="198"/>
      <c r="O344" s="198"/>
      <c r="P344" s="201"/>
      <c r="Q344" s="203"/>
      <c r="R344" s="198"/>
      <c r="S344" s="198"/>
      <c r="T344" s="198"/>
      <c r="U344" s="199" t="str">
        <f t="shared" si="5"/>
        <v/>
      </c>
      <c r="V344" s="198"/>
      <c r="W344" s="198" t="str">
        <f>IF(LiveOn,IFERROR(MID(","&amp;$U$1&amp;",",FIND(CHAR(1),SUBSTITUTE(","&amp;$U$1&amp;",",",",CHAR(1),ROWS($W$3:W344)))+1,FIND(CHAR(1),SUBSTITUTE(","&amp;$U$1&amp;",",",",CHAR(1),ROWS($W$3:W344)+1))-FIND(CHAR(1),SUBSTITUTE(","&amp;$U$1&amp;",",",",CHAR(1),ROWS($W$3:W344)))-1),""),"")</f>
        <v/>
      </c>
      <c r="X344" s="198"/>
    </row>
    <row r="345" spans="3:24" x14ac:dyDescent="0.45">
      <c r="C345" s="200"/>
      <c r="D345" s="201"/>
      <c r="E345" s="198"/>
      <c r="F345" s="198"/>
      <c r="G345" s="202"/>
      <c r="H345" s="202"/>
      <c r="I345" s="198"/>
      <c r="J345" s="215"/>
      <c r="K345" s="198"/>
      <c r="L345" s="202"/>
      <c r="M345" s="202"/>
      <c r="N345" s="198"/>
      <c r="O345" s="198"/>
      <c r="P345" s="201"/>
      <c r="Q345" s="203"/>
      <c r="R345" s="198"/>
      <c r="S345" s="198"/>
      <c r="T345" s="198"/>
      <c r="U345" s="199" t="str">
        <f t="shared" si="5"/>
        <v/>
      </c>
      <c r="V345" s="198"/>
      <c r="W345" s="198" t="str">
        <f>IF(LiveOn,IFERROR(MID(","&amp;$U$1&amp;",",FIND(CHAR(1),SUBSTITUTE(","&amp;$U$1&amp;",",",",CHAR(1),ROWS($W$3:W345)))+1,FIND(CHAR(1),SUBSTITUTE(","&amp;$U$1&amp;",",",",CHAR(1),ROWS($W$3:W345)+1))-FIND(CHAR(1),SUBSTITUTE(","&amp;$U$1&amp;",",",",CHAR(1),ROWS($W$3:W345)))-1),""),"")</f>
        <v/>
      </c>
      <c r="X345" s="198"/>
    </row>
    <row r="346" spans="3:24" x14ac:dyDescent="0.45">
      <c r="C346" s="200"/>
      <c r="D346" s="201"/>
      <c r="E346" s="198"/>
      <c r="F346" s="198"/>
      <c r="G346" s="202"/>
      <c r="H346" s="202"/>
      <c r="I346" s="198"/>
      <c r="J346" s="215"/>
      <c r="K346" s="198"/>
      <c r="L346" s="202"/>
      <c r="M346" s="202"/>
      <c r="N346" s="198"/>
      <c r="O346" s="198"/>
      <c r="P346" s="201"/>
      <c r="Q346" s="203"/>
      <c r="R346" s="198"/>
      <c r="S346" s="198"/>
      <c r="T346" s="198"/>
      <c r="U346" s="199" t="str">
        <f t="shared" si="5"/>
        <v/>
      </c>
      <c r="V346" s="198"/>
      <c r="W346" s="198" t="str">
        <f>IF(LiveOn,IFERROR(MID(","&amp;$U$1&amp;",",FIND(CHAR(1),SUBSTITUTE(","&amp;$U$1&amp;",",",",CHAR(1),ROWS($W$3:W346)))+1,FIND(CHAR(1),SUBSTITUTE(","&amp;$U$1&amp;",",",",CHAR(1),ROWS($W$3:W346)+1))-FIND(CHAR(1),SUBSTITUTE(","&amp;$U$1&amp;",",",",CHAR(1),ROWS($W$3:W346)))-1),""),"")</f>
        <v/>
      </c>
      <c r="X346" s="198"/>
    </row>
    <row r="347" spans="3:24" x14ac:dyDescent="0.45">
      <c r="C347" s="200"/>
      <c r="D347" s="201"/>
      <c r="E347" s="198"/>
      <c r="F347" s="198"/>
      <c r="G347" s="202"/>
      <c r="H347" s="202"/>
      <c r="I347" s="198"/>
      <c r="J347" s="215"/>
      <c r="K347" s="198"/>
      <c r="L347" s="202"/>
      <c r="M347" s="202"/>
      <c r="N347" s="198"/>
      <c r="O347" s="198"/>
      <c r="P347" s="201"/>
      <c r="Q347" s="203"/>
      <c r="R347" s="198"/>
      <c r="S347" s="198"/>
      <c r="T347" s="198"/>
      <c r="U347" s="199" t="str">
        <f t="shared" si="5"/>
        <v/>
      </c>
      <c r="V347" s="198"/>
      <c r="W347" s="198" t="str">
        <f>IF(LiveOn,IFERROR(MID(","&amp;$U$1&amp;",",FIND(CHAR(1),SUBSTITUTE(","&amp;$U$1&amp;",",",",CHAR(1),ROWS($W$3:W347)))+1,FIND(CHAR(1),SUBSTITUTE(","&amp;$U$1&amp;",",",",CHAR(1),ROWS($W$3:W347)+1))-FIND(CHAR(1),SUBSTITUTE(","&amp;$U$1&amp;",",",",CHAR(1),ROWS($W$3:W347)))-1),""),"")</f>
        <v/>
      </c>
      <c r="X347" s="198"/>
    </row>
    <row r="348" spans="3:24" x14ac:dyDescent="0.45">
      <c r="C348" s="200"/>
      <c r="D348" s="201"/>
      <c r="E348" s="198"/>
      <c r="F348" s="198"/>
      <c r="G348" s="202"/>
      <c r="H348" s="202"/>
      <c r="I348" s="198"/>
      <c r="J348" s="215"/>
      <c r="K348" s="198"/>
      <c r="L348" s="202"/>
      <c r="M348" s="202"/>
      <c r="N348" s="198"/>
      <c r="O348" s="198"/>
      <c r="P348" s="201"/>
      <c r="Q348" s="203"/>
      <c r="R348" s="198"/>
      <c r="S348" s="198"/>
      <c r="T348" s="198"/>
      <c r="U348" s="199" t="str">
        <f t="shared" si="5"/>
        <v/>
      </c>
      <c r="V348" s="198"/>
      <c r="W348" s="198" t="str">
        <f>IF(LiveOn,IFERROR(MID(","&amp;$U$1&amp;",",FIND(CHAR(1),SUBSTITUTE(","&amp;$U$1&amp;",",",",CHAR(1),ROWS($W$3:W348)))+1,FIND(CHAR(1),SUBSTITUTE(","&amp;$U$1&amp;",",",",CHAR(1),ROWS($W$3:W348)+1))-FIND(CHAR(1),SUBSTITUTE(","&amp;$U$1&amp;",",",",CHAR(1),ROWS($W$3:W348)))-1),""),"")</f>
        <v/>
      </c>
      <c r="X348" s="198"/>
    </row>
    <row r="349" spans="3:24" x14ac:dyDescent="0.45">
      <c r="C349" s="200"/>
      <c r="D349" s="201"/>
      <c r="E349" s="198"/>
      <c r="F349" s="198"/>
      <c r="G349" s="202"/>
      <c r="H349" s="202"/>
      <c r="I349" s="198"/>
      <c r="J349" s="215"/>
      <c r="K349" s="198"/>
      <c r="L349" s="202"/>
      <c r="M349" s="202"/>
      <c r="N349" s="198"/>
      <c r="O349" s="198"/>
      <c r="P349" s="201"/>
      <c r="Q349" s="203"/>
      <c r="R349" s="198"/>
      <c r="S349" s="198"/>
      <c r="T349" s="198"/>
      <c r="U349" s="199" t="str">
        <f t="shared" si="5"/>
        <v/>
      </c>
      <c r="V349" s="198"/>
      <c r="W349" s="198" t="str">
        <f>IF(LiveOn,IFERROR(MID(","&amp;$U$1&amp;",",FIND(CHAR(1),SUBSTITUTE(","&amp;$U$1&amp;",",",",CHAR(1),ROWS($W$3:W349)))+1,FIND(CHAR(1),SUBSTITUTE(","&amp;$U$1&amp;",",",",CHAR(1),ROWS($W$3:W349)+1))-FIND(CHAR(1),SUBSTITUTE(","&amp;$U$1&amp;",",",",CHAR(1),ROWS($W$3:W349)))-1),""),"")</f>
        <v/>
      </c>
      <c r="X349" s="198"/>
    </row>
    <row r="350" spans="3:24" x14ac:dyDescent="0.45">
      <c r="C350" s="200"/>
      <c r="D350" s="201"/>
      <c r="E350" s="198"/>
      <c r="F350" s="198"/>
      <c r="G350" s="202"/>
      <c r="H350" s="202"/>
      <c r="I350" s="198"/>
      <c r="J350" s="215"/>
      <c r="K350" s="198"/>
      <c r="L350" s="202"/>
      <c r="M350" s="202"/>
      <c r="N350" s="198"/>
      <c r="O350" s="198"/>
      <c r="P350" s="201"/>
      <c r="Q350" s="203"/>
      <c r="R350" s="198"/>
      <c r="S350" s="198"/>
      <c r="T350" s="198"/>
      <c r="U350" s="199" t="str">
        <f t="shared" si="5"/>
        <v/>
      </c>
      <c r="V350" s="198"/>
      <c r="W350" s="198" t="str">
        <f>IF(LiveOn,IFERROR(MID(","&amp;$U$1&amp;",",FIND(CHAR(1),SUBSTITUTE(","&amp;$U$1&amp;",",",",CHAR(1),ROWS($W$3:W350)))+1,FIND(CHAR(1),SUBSTITUTE(","&amp;$U$1&amp;",",",",CHAR(1),ROWS($W$3:W350)+1))-FIND(CHAR(1),SUBSTITUTE(","&amp;$U$1&amp;",",",",CHAR(1),ROWS($W$3:W350)))-1),""),"")</f>
        <v/>
      </c>
      <c r="X350" s="198"/>
    </row>
    <row r="351" spans="3:24" x14ac:dyDescent="0.45">
      <c r="C351" s="200"/>
      <c r="D351" s="201"/>
      <c r="E351" s="198"/>
      <c r="F351" s="198"/>
      <c r="G351" s="202"/>
      <c r="H351" s="202"/>
      <c r="I351" s="198"/>
      <c r="J351" s="215"/>
      <c r="K351" s="198"/>
      <c r="L351" s="202"/>
      <c r="M351" s="202"/>
      <c r="N351" s="198"/>
      <c r="O351" s="198"/>
      <c r="P351" s="201"/>
      <c r="Q351" s="203"/>
      <c r="R351" s="198"/>
      <c r="S351" s="198"/>
      <c r="T351" s="198"/>
      <c r="U351" s="199" t="str">
        <f t="shared" si="5"/>
        <v/>
      </c>
      <c r="V351" s="198"/>
      <c r="W351" s="198" t="str">
        <f>IF(LiveOn,IFERROR(MID(","&amp;$U$1&amp;",",FIND(CHAR(1),SUBSTITUTE(","&amp;$U$1&amp;",",",",CHAR(1),ROWS($W$3:W351)))+1,FIND(CHAR(1),SUBSTITUTE(","&amp;$U$1&amp;",",",",CHAR(1),ROWS($W$3:W351)+1))-FIND(CHAR(1),SUBSTITUTE(","&amp;$U$1&amp;",",",",CHAR(1),ROWS($W$3:W351)))-1),""),"")</f>
        <v/>
      </c>
      <c r="X351" s="198"/>
    </row>
    <row r="352" spans="3:24" x14ac:dyDescent="0.45">
      <c r="C352" s="200"/>
      <c r="D352" s="201"/>
      <c r="E352" s="198"/>
      <c r="F352" s="198"/>
      <c r="G352" s="202"/>
      <c r="H352" s="202"/>
      <c r="I352" s="198"/>
      <c r="J352" s="215"/>
      <c r="K352" s="198"/>
      <c r="L352" s="202"/>
      <c r="M352" s="202"/>
      <c r="N352" s="198"/>
      <c r="O352" s="198"/>
      <c r="P352" s="201"/>
      <c r="Q352" s="203"/>
      <c r="R352" s="198"/>
      <c r="S352" s="198"/>
      <c r="T352" s="198"/>
      <c r="U352" s="199" t="str">
        <f t="shared" si="5"/>
        <v/>
      </c>
      <c r="V352" s="198"/>
      <c r="W352" s="198" t="str">
        <f>IF(LiveOn,IFERROR(MID(","&amp;$U$1&amp;",",FIND(CHAR(1),SUBSTITUTE(","&amp;$U$1&amp;",",",",CHAR(1),ROWS($W$3:W352)))+1,FIND(CHAR(1),SUBSTITUTE(","&amp;$U$1&amp;",",",",CHAR(1),ROWS($W$3:W352)+1))-FIND(CHAR(1),SUBSTITUTE(","&amp;$U$1&amp;",",",",CHAR(1),ROWS($W$3:W352)))-1),""),"")</f>
        <v/>
      </c>
      <c r="X352" s="198"/>
    </row>
    <row r="353" spans="3:24" x14ac:dyDescent="0.45">
      <c r="C353" s="200"/>
      <c r="D353" s="201"/>
      <c r="E353" s="198"/>
      <c r="F353" s="198"/>
      <c r="G353" s="202"/>
      <c r="H353" s="202"/>
      <c r="I353" s="198"/>
      <c r="J353" s="215"/>
      <c r="K353" s="198"/>
      <c r="L353" s="202"/>
      <c r="M353" s="202"/>
      <c r="N353" s="198"/>
      <c r="O353" s="198"/>
      <c r="P353" s="201"/>
      <c r="Q353" s="203"/>
      <c r="R353" s="198"/>
      <c r="S353" s="198"/>
      <c r="T353" s="198"/>
      <c r="U353" s="199" t="str">
        <f t="shared" si="5"/>
        <v/>
      </c>
      <c r="V353" s="198"/>
      <c r="W353" s="198" t="str">
        <f>IF(LiveOn,IFERROR(MID(","&amp;$U$1&amp;",",FIND(CHAR(1),SUBSTITUTE(","&amp;$U$1&amp;",",",",CHAR(1),ROWS($W$3:W353)))+1,FIND(CHAR(1),SUBSTITUTE(","&amp;$U$1&amp;",",",",CHAR(1),ROWS($W$3:W353)+1))-FIND(CHAR(1),SUBSTITUTE(","&amp;$U$1&amp;",",",",CHAR(1),ROWS($W$3:W353)))-1),""),"")</f>
        <v/>
      </c>
      <c r="X353" s="198"/>
    </row>
    <row r="354" spans="3:24" x14ac:dyDescent="0.45">
      <c r="C354" s="200"/>
      <c r="D354" s="201"/>
      <c r="E354" s="198"/>
      <c r="F354" s="198"/>
      <c r="G354" s="202"/>
      <c r="H354" s="202"/>
      <c r="I354" s="198"/>
      <c r="J354" s="215"/>
      <c r="K354" s="198"/>
      <c r="L354" s="202"/>
      <c r="M354" s="202"/>
      <c r="N354" s="198"/>
      <c r="O354" s="198"/>
      <c r="P354" s="201"/>
      <c r="Q354" s="203"/>
      <c r="R354" s="198"/>
      <c r="S354" s="198"/>
      <c r="T354" s="198"/>
      <c r="U354" s="199" t="str">
        <f t="shared" si="5"/>
        <v/>
      </c>
      <c r="V354" s="198"/>
      <c r="W354" s="198" t="str">
        <f>IF(LiveOn,IFERROR(MID(","&amp;$U$1&amp;",",FIND(CHAR(1),SUBSTITUTE(","&amp;$U$1&amp;",",",",CHAR(1),ROWS($W$3:W354)))+1,FIND(CHAR(1),SUBSTITUTE(","&amp;$U$1&amp;",",",",CHAR(1),ROWS($W$3:W354)+1))-FIND(CHAR(1),SUBSTITUTE(","&amp;$U$1&amp;",",",",CHAR(1),ROWS($W$3:W354)))-1),""),"")</f>
        <v/>
      </c>
      <c r="X354" s="198"/>
    </row>
    <row r="355" spans="3:24" x14ac:dyDescent="0.45">
      <c r="C355" s="200"/>
      <c r="D355" s="201"/>
      <c r="E355" s="198"/>
      <c r="F355" s="198"/>
      <c r="G355" s="202"/>
      <c r="H355" s="202"/>
      <c r="I355" s="198"/>
      <c r="J355" s="215"/>
      <c r="K355" s="198"/>
      <c r="L355" s="202"/>
      <c r="M355" s="202"/>
      <c r="N355" s="198"/>
      <c r="O355" s="198"/>
      <c r="P355" s="201"/>
      <c r="Q355" s="203"/>
      <c r="R355" s="198"/>
      <c r="S355" s="198"/>
      <c r="T355" s="198"/>
      <c r="U355" s="199" t="str">
        <f t="shared" si="5"/>
        <v/>
      </c>
      <c r="V355" s="198"/>
      <c r="W355" s="198" t="str">
        <f>IF(LiveOn,IFERROR(MID(","&amp;$U$1&amp;",",FIND(CHAR(1),SUBSTITUTE(","&amp;$U$1&amp;",",",",CHAR(1),ROWS($W$3:W355)))+1,FIND(CHAR(1),SUBSTITUTE(","&amp;$U$1&amp;",",",",CHAR(1),ROWS($W$3:W355)+1))-FIND(CHAR(1),SUBSTITUTE(","&amp;$U$1&amp;",",",",CHAR(1),ROWS($W$3:W355)))-1),""),"")</f>
        <v/>
      </c>
      <c r="X355" s="198"/>
    </row>
    <row r="356" spans="3:24" x14ac:dyDescent="0.45">
      <c r="C356" s="200"/>
      <c r="D356" s="201"/>
      <c r="E356" s="198"/>
      <c r="F356" s="198"/>
      <c r="G356" s="202"/>
      <c r="H356" s="202"/>
      <c r="I356" s="198"/>
      <c r="J356" s="215"/>
      <c r="K356" s="198"/>
      <c r="L356" s="202"/>
      <c r="M356" s="202"/>
      <c r="N356" s="198"/>
      <c r="O356" s="198"/>
      <c r="P356" s="201"/>
      <c r="Q356" s="203"/>
      <c r="R356" s="198"/>
      <c r="S356" s="198"/>
      <c r="T356" s="198"/>
      <c r="U356" s="199" t="str">
        <f t="shared" si="5"/>
        <v/>
      </c>
      <c r="V356" s="198"/>
      <c r="W356" s="198" t="str">
        <f>IF(LiveOn,IFERROR(MID(","&amp;$U$1&amp;",",FIND(CHAR(1),SUBSTITUTE(","&amp;$U$1&amp;",",",",CHAR(1),ROWS($W$3:W356)))+1,FIND(CHAR(1),SUBSTITUTE(","&amp;$U$1&amp;",",",",CHAR(1),ROWS($W$3:W356)+1))-FIND(CHAR(1),SUBSTITUTE(","&amp;$U$1&amp;",",",",CHAR(1),ROWS($W$3:W356)))-1),""),"")</f>
        <v/>
      </c>
      <c r="X356" s="198"/>
    </row>
    <row r="357" spans="3:24" x14ac:dyDescent="0.45">
      <c r="C357" s="200"/>
      <c r="D357" s="201"/>
      <c r="E357" s="198"/>
      <c r="F357" s="198"/>
      <c r="G357" s="202"/>
      <c r="H357" s="202"/>
      <c r="I357" s="198"/>
      <c r="J357" s="215"/>
      <c r="K357" s="198"/>
      <c r="L357" s="202"/>
      <c r="M357" s="202"/>
      <c r="N357" s="198"/>
      <c r="O357" s="198"/>
      <c r="P357" s="201"/>
      <c r="Q357" s="203"/>
      <c r="R357" s="198"/>
      <c r="S357" s="198"/>
      <c r="T357" s="198"/>
      <c r="U357" s="199" t="str">
        <f t="shared" si="5"/>
        <v/>
      </c>
      <c r="V357" s="198"/>
      <c r="W357" s="198" t="str">
        <f>IF(LiveOn,IFERROR(MID(","&amp;$U$1&amp;",",FIND(CHAR(1),SUBSTITUTE(","&amp;$U$1&amp;",",",",CHAR(1),ROWS($W$3:W357)))+1,FIND(CHAR(1),SUBSTITUTE(","&amp;$U$1&amp;",",",",CHAR(1),ROWS($W$3:W357)+1))-FIND(CHAR(1),SUBSTITUTE(","&amp;$U$1&amp;",",",",CHAR(1),ROWS($W$3:W357)))-1),""),"")</f>
        <v/>
      </c>
      <c r="X357" s="198"/>
    </row>
    <row r="358" spans="3:24" x14ac:dyDescent="0.45">
      <c r="C358" s="200"/>
      <c r="D358" s="201"/>
      <c r="E358" s="198"/>
      <c r="F358" s="198"/>
      <c r="G358" s="202"/>
      <c r="H358" s="202"/>
      <c r="I358" s="198"/>
      <c r="J358" s="215"/>
      <c r="K358" s="198"/>
      <c r="L358" s="202"/>
      <c r="M358" s="202"/>
      <c r="N358" s="198"/>
      <c r="O358" s="198"/>
      <c r="P358" s="201"/>
      <c r="Q358" s="203"/>
      <c r="R358" s="198"/>
      <c r="S358" s="198"/>
      <c r="T358" s="198"/>
      <c r="U358" s="199" t="str">
        <f t="shared" si="5"/>
        <v/>
      </c>
      <c r="V358" s="198"/>
      <c r="W358" s="198" t="str">
        <f>IF(LiveOn,IFERROR(MID(","&amp;$U$1&amp;",",FIND(CHAR(1),SUBSTITUTE(","&amp;$U$1&amp;",",",",CHAR(1),ROWS($W$3:W358)))+1,FIND(CHAR(1),SUBSTITUTE(","&amp;$U$1&amp;",",",",CHAR(1),ROWS($W$3:W358)+1))-FIND(CHAR(1),SUBSTITUTE(","&amp;$U$1&amp;",",",",CHAR(1),ROWS($W$3:W358)))-1),""),"")</f>
        <v/>
      </c>
      <c r="X358" s="198"/>
    </row>
    <row r="359" spans="3:24" x14ac:dyDescent="0.45">
      <c r="C359" s="200"/>
      <c r="D359" s="201"/>
      <c r="E359" s="198"/>
      <c r="F359" s="198"/>
      <c r="G359" s="202"/>
      <c r="H359" s="202"/>
      <c r="I359" s="198"/>
      <c r="J359" s="215"/>
      <c r="K359" s="198"/>
      <c r="L359" s="202"/>
      <c r="M359" s="202"/>
      <c r="N359" s="198"/>
      <c r="O359" s="198"/>
      <c r="P359" s="201"/>
      <c r="Q359" s="203"/>
      <c r="R359" s="198"/>
      <c r="S359" s="198"/>
      <c r="T359" s="198"/>
      <c r="U359" s="199" t="str">
        <f t="shared" si="5"/>
        <v/>
      </c>
      <c r="V359" s="198"/>
      <c r="W359" s="198" t="str">
        <f>IF(LiveOn,IFERROR(MID(","&amp;$U$1&amp;",",FIND(CHAR(1),SUBSTITUTE(","&amp;$U$1&amp;",",",",CHAR(1),ROWS($W$3:W359)))+1,FIND(CHAR(1),SUBSTITUTE(","&amp;$U$1&amp;",",",",CHAR(1),ROWS($W$3:W359)+1))-FIND(CHAR(1),SUBSTITUTE(","&amp;$U$1&amp;",",",",CHAR(1),ROWS($W$3:W359)))-1),""),"")</f>
        <v/>
      </c>
      <c r="X359" s="198"/>
    </row>
    <row r="360" spans="3:24" x14ac:dyDescent="0.45">
      <c r="C360" s="200"/>
      <c r="D360" s="201"/>
      <c r="E360" s="198"/>
      <c r="F360" s="198"/>
      <c r="G360" s="202"/>
      <c r="H360" s="202"/>
      <c r="I360" s="198"/>
      <c r="J360" s="215"/>
      <c r="K360" s="198"/>
      <c r="L360" s="202"/>
      <c r="M360" s="202"/>
      <c r="N360" s="198"/>
      <c r="O360" s="198"/>
      <c r="P360" s="201"/>
      <c r="Q360" s="203"/>
      <c r="R360" s="198"/>
      <c r="S360" s="198"/>
      <c r="T360" s="198"/>
      <c r="U360" s="199" t="str">
        <f t="shared" si="5"/>
        <v/>
      </c>
      <c r="V360" s="198"/>
      <c r="W360" s="198" t="str">
        <f>IF(LiveOn,IFERROR(MID(","&amp;$U$1&amp;",",FIND(CHAR(1),SUBSTITUTE(","&amp;$U$1&amp;",",",",CHAR(1),ROWS($W$3:W360)))+1,FIND(CHAR(1),SUBSTITUTE(","&amp;$U$1&amp;",",",",CHAR(1),ROWS($W$3:W360)+1))-FIND(CHAR(1),SUBSTITUTE(","&amp;$U$1&amp;",",",",CHAR(1),ROWS($W$3:W360)))-1),""),"")</f>
        <v/>
      </c>
      <c r="X360" s="198"/>
    </row>
    <row r="361" spans="3:24" x14ac:dyDescent="0.45">
      <c r="C361" s="200"/>
      <c r="D361" s="201"/>
      <c r="E361" s="198"/>
      <c r="F361" s="198"/>
      <c r="G361" s="202"/>
      <c r="H361" s="202"/>
      <c r="I361" s="198"/>
      <c r="J361" s="215"/>
      <c r="K361" s="198"/>
      <c r="L361" s="202"/>
      <c r="M361" s="202"/>
      <c r="N361" s="198"/>
      <c r="O361" s="198"/>
      <c r="P361" s="201"/>
      <c r="Q361" s="203"/>
      <c r="R361" s="198"/>
      <c r="S361" s="198"/>
      <c r="T361" s="198"/>
      <c r="U361" s="199" t="str">
        <f t="shared" si="5"/>
        <v/>
      </c>
      <c r="V361" s="198"/>
      <c r="W361" s="198" t="str">
        <f>IF(LiveOn,IFERROR(MID(","&amp;$U$1&amp;",",FIND(CHAR(1),SUBSTITUTE(","&amp;$U$1&amp;",",",",CHAR(1),ROWS($W$3:W361)))+1,FIND(CHAR(1),SUBSTITUTE(","&amp;$U$1&amp;",",",",CHAR(1),ROWS($W$3:W361)+1))-FIND(CHAR(1),SUBSTITUTE(","&amp;$U$1&amp;",",",",CHAR(1),ROWS($W$3:W361)))-1),""),"")</f>
        <v/>
      </c>
      <c r="X361" s="198"/>
    </row>
    <row r="362" spans="3:24" x14ac:dyDescent="0.45">
      <c r="C362" s="200"/>
      <c r="D362" s="201"/>
      <c r="E362" s="198"/>
      <c r="F362" s="198"/>
      <c r="G362" s="202"/>
      <c r="H362" s="202"/>
      <c r="I362" s="198"/>
      <c r="J362" s="215"/>
      <c r="K362" s="198"/>
      <c r="L362" s="202"/>
      <c r="M362" s="202"/>
      <c r="N362" s="198"/>
      <c r="O362" s="198"/>
      <c r="P362" s="201"/>
      <c r="Q362" s="203"/>
      <c r="R362" s="198"/>
      <c r="S362" s="198"/>
      <c r="T362" s="198"/>
      <c r="U362" s="199" t="str">
        <f t="shared" si="5"/>
        <v/>
      </c>
      <c r="V362" s="198"/>
      <c r="W362" s="198" t="str">
        <f>IF(LiveOn,IFERROR(MID(","&amp;$U$1&amp;",",FIND(CHAR(1),SUBSTITUTE(","&amp;$U$1&amp;",",",",CHAR(1),ROWS($W$3:W362)))+1,FIND(CHAR(1),SUBSTITUTE(","&amp;$U$1&amp;",",",",CHAR(1),ROWS($W$3:W362)+1))-FIND(CHAR(1),SUBSTITUTE(","&amp;$U$1&amp;",",",",CHAR(1),ROWS($W$3:W362)))-1),""),"")</f>
        <v/>
      </c>
      <c r="X362" s="198"/>
    </row>
    <row r="363" spans="3:24" x14ac:dyDescent="0.45">
      <c r="C363" s="200"/>
      <c r="D363" s="201"/>
      <c r="E363" s="198"/>
      <c r="F363" s="198"/>
      <c r="G363" s="202"/>
      <c r="H363" s="202"/>
      <c r="I363" s="198"/>
      <c r="J363" s="215"/>
      <c r="K363" s="198"/>
      <c r="L363" s="202"/>
      <c r="M363" s="202"/>
      <c r="N363" s="198"/>
      <c r="O363" s="198"/>
      <c r="P363" s="201"/>
      <c r="Q363" s="203"/>
      <c r="R363" s="198"/>
      <c r="S363" s="198"/>
      <c r="T363" s="198"/>
      <c r="U363" s="199" t="str">
        <f t="shared" si="5"/>
        <v/>
      </c>
      <c r="V363" s="198"/>
      <c r="W363" s="198" t="str">
        <f>IF(LiveOn,IFERROR(MID(","&amp;$U$1&amp;",",FIND(CHAR(1),SUBSTITUTE(","&amp;$U$1&amp;",",",",CHAR(1),ROWS($W$3:W363)))+1,FIND(CHAR(1),SUBSTITUTE(","&amp;$U$1&amp;",",",",CHAR(1),ROWS($W$3:W363)+1))-FIND(CHAR(1),SUBSTITUTE(","&amp;$U$1&amp;",",",",CHAR(1),ROWS($W$3:W363)))-1),""),"")</f>
        <v/>
      </c>
      <c r="X363" s="198"/>
    </row>
    <row r="364" spans="3:24" x14ac:dyDescent="0.45">
      <c r="C364" s="200"/>
      <c r="D364" s="201"/>
      <c r="E364" s="198"/>
      <c r="F364" s="198"/>
      <c r="G364" s="202"/>
      <c r="H364" s="202"/>
      <c r="I364" s="198"/>
      <c r="J364" s="215"/>
      <c r="K364" s="198"/>
      <c r="L364" s="202"/>
      <c r="M364" s="202"/>
      <c r="N364" s="198"/>
      <c r="O364" s="198"/>
      <c r="P364" s="201"/>
      <c r="Q364" s="203"/>
      <c r="R364" s="198"/>
      <c r="S364" s="198"/>
      <c r="T364" s="198"/>
      <c r="U364" s="199" t="str">
        <f t="shared" si="5"/>
        <v/>
      </c>
      <c r="V364" s="198"/>
      <c r="W364" s="198" t="str">
        <f>IF(LiveOn,IFERROR(MID(","&amp;$U$1&amp;",",FIND(CHAR(1),SUBSTITUTE(","&amp;$U$1&amp;",",",",CHAR(1),ROWS($W$3:W364)))+1,FIND(CHAR(1),SUBSTITUTE(","&amp;$U$1&amp;",",",",CHAR(1),ROWS($W$3:W364)+1))-FIND(CHAR(1),SUBSTITUTE(","&amp;$U$1&amp;",",",",CHAR(1),ROWS($W$3:W364)))-1),""),"")</f>
        <v/>
      </c>
      <c r="X364" s="198"/>
    </row>
    <row r="365" spans="3:24" x14ac:dyDescent="0.45">
      <c r="C365" s="200"/>
      <c r="D365" s="201"/>
      <c r="E365" s="198"/>
      <c r="F365" s="198"/>
      <c r="G365" s="202"/>
      <c r="H365" s="202"/>
      <c r="I365" s="198"/>
      <c r="J365" s="215"/>
      <c r="K365" s="198"/>
      <c r="L365" s="202"/>
      <c r="M365" s="202"/>
      <c r="N365" s="198"/>
      <c r="O365" s="198"/>
      <c r="P365" s="201"/>
      <c r="Q365" s="203"/>
      <c r="R365" s="198"/>
      <c r="S365" s="198"/>
      <c r="T365" s="198"/>
      <c r="U365" s="199" t="str">
        <f t="shared" si="5"/>
        <v/>
      </c>
      <c r="V365" s="198"/>
      <c r="W365" s="198" t="str">
        <f>IF(LiveOn,IFERROR(MID(","&amp;$U$1&amp;",",FIND(CHAR(1),SUBSTITUTE(","&amp;$U$1&amp;",",",",CHAR(1),ROWS($W$3:W365)))+1,FIND(CHAR(1),SUBSTITUTE(","&amp;$U$1&amp;",",",",CHAR(1),ROWS($W$3:W365)+1))-FIND(CHAR(1),SUBSTITUTE(","&amp;$U$1&amp;",",",",CHAR(1),ROWS($W$3:W365)))-1),""),"")</f>
        <v/>
      </c>
      <c r="X365" s="198"/>
    </row>
    <row r="366" spans="3:24" x14ac:dyDescent="0.45">
      <c r="C366" s="200"/>
      <c r="D366" s="201"/>
      <c r="E366" s="198"/>
      <c r="F366" s="198"/>
      <c r="G366" s="202"/>
      <c r="H366" s="202"/>
      <c r="I366" s="198"/>
      <c r="J366" s="215"/>
      <c r="K366" s="198"/>
      <c r="L366" s="202"/>
      <c r="M366" s="202"/>
      <c r="N366" s="198"/>
      <c r="O366" s="198"/>
      <c r="P366" s="201"/>
      <c r="Q366" s="203"/>
      <c r="R366" s="198"/>
      <c r="S366" s="198"/>
      <c r="T366" s="198"/>
      <c r="U366" s="199" t="str">
        <f t="shared" si="5"/>
        <v/>
      </c>
      <c r="V366" s="198"/>
      <c r="W366" s="198" t="str">
        <f>IF(LiveOn,IFERROR(MID(","&amp;$U$1&amp;",",FIND(CHAR(1),SUBSTITUTE(","&amp;$U$1&amp;",",",",CHAR(1),ROWS($W$3:W366)))+1,FIND(CHAR(1),SUBSTITUTE(","&amp;$U$1&amp;",",",",CHAR(1),ROWS($W$3:W366)+1))-FIND(CHAR(1),SUBSTITUTE(","&amp;$U$1&amp;",",",",CHAR(1),ROWS($W$3:W366)))-1),""),"")</f>
        <v/>
      </c>
      <c r="X366" s="198"/>
    </row>
    <row r="367" spans="3:24" x14ac:dyDescent="0.45">
      <c r="C367" s="200"/>
      <c r="D367" s="201"/>
      <c r="E367" s="198"/>
      <c r="F367" s="198"/>
      <c r="G367" s="202"/>
      <c r="H367" s="202"/>
      <c r="I367" s="198"/>
      <c r="J367" s="215"/>
      <c r="K367" s="198"/>
      <c r="L367" s="202"/>
      <c r="M367" s="202"/>
      <c r="N367" s="198"/>
      <c r="O367" s="198"/>
      <c r="P367" s="201"/>
      <c r="Q367" s="203"/>
      <c r="R367" s="198"/>
      <c r="S367" s="198"/>
      <c r="T367" s="198"/>
      <c r="U367" s="199" t="str">
        <f t="shared" si="5"/>
        <v/>
      </c>
      <c r="V367" s="198"/>
      <c r="W367" s="198" t="str">
        <f>IF(LiveOn,IFERROR(MID(","&amp;$U$1&amp;",",FIND(CHAR(1),SUBSTITUTE(","&amp;$U$1&amp;",",",",CHAR(1),ROWS($W$3:W367)))+1,FIND(CHAR(1),SUBSTITUTE(","&amp;$U$1&amp;",",",",CHAR(1),ROWS($W$3:W367)+1))-FIND(CHAR(1),SUBSTITUTE(","&amp;$U$1&amp;",",",",CHAR(1),ROWS($W$3:W367)))-1),""),"")</f>
        <v/>
      </c>
      <c r="X367" s="198"/>
    </row>
    <row r="368" spans="3:24" x14ac:dyDescent="0.45">
      <c r="C368" s="200"/>
      <c r="D368" s="201"/>
      <c r="E368" s="198"/>
      <c r="F368" s="198"/>
      <c r="G368" s="202"/>
      <c r="H368" s="202"/>
      <c r="I368" s="198"/>
      <c r="J368" s="215"/>
      <c r="K368" s="198"/>
      <c r="L368" s="202"/>
      <c r="M368" s="202"/>
      <c r="N368" s="198"/>
      <c r="O368" s="198"/>
      <c r="P368" s="201"/>
      <c r="Q368" s="203"/>
      <c r="R368" s="198"/>
      <c r="S368" s="198"/>
      <c r="T368" s="198"/>
      <c r="U368" s="199" t="str">
        <f t="shared" si="5"/>
        <v/>
      </c>
      <c r="V368" s="198"/>
      <c r="W368" s="198" t="str">
        <f>IF(LiveOn,IFERROR(MID(","&amp;$U$1&amp;",",FIND(CHAR(1),SUBSTITUTE(","&amp;$U$1&amp;",",",",CHAR(1),ROWS($W$3:W368)))+1,FIND(CHAR(1),SUBSTITUTE(","&amp;$U$1&amp;",",",",CHAR(1),ROWS($W$3:W368)+1))-FIND(CHAR(1),SUBSTITUTE(","&amp;$U$1&amp;",",",",CHAR(1),ROWS($W$3:W368)))-1),""),"")</f>
        <v/>
      </c>
      <c r="X368" s="198"/>
    </row>
    <row r="369" spans="3:24" x14ac:dyDescent="0.45">
      <c r="C369" s="200"/>
      <c r="D369" s="201"/>
      <c r="E369" s="198"/>
      <c r="F369" s="198"/>
      <c r="G369" s="202"/>
      <c r="H369" s="202"/>
      <c r="I369" s="198"/>
      <c r="J369" s="215"/>
      <c r="K369" s="198"/>
      <c r="L369" s="202"/>
      <c r="M369" s="202"/>
      <c r="N369" s="198"/>
      <c r="O369" s="198"/>
      <c r="P369" s="201"/>
      <c r="Q369" s="203"/>
      <c r="R369" s="198"/>
      <c r="S369" s="198"/>
      <c r="T369" s="198"/>
      <c r="U369" s="199" t="str">
        <f t="shared" si="5"/>
        <v/>
      </c>
      <c r="V369" s="198"/>
      <c r="W369" s="198" t="str">
        <f>IF(LiveOn,IFERROR(MID(","&amp;$U$1&amp;",",FIND(CHAR(1),SUBSTITUTE(","&amp;$U$1&amp;",",",",CHAR(1),ROWS($W$3:W369)))+1,FIND(CHAR(1),SUBSTITUTE(","&amp;$U$1&amp;",",",",CHAR(1),ROWS($W$3:W369)+1))-FIND(CHAR(1),SUBSTITUTE(","&amp;$U$1&amp;",",",",CHAR(1),ROWS($W$3:W369)))-1),""),"")</f>
        <v/>
      </c>
      <c r="X369" s="198"/>
    </row>
    <row r="370" spans="3:24" x14ac:dyDescent="0.45">
      <c r="C370" s="200"/>
      <c r="D370" s="201"/>
      <c r="E370" s="198"/>
      <c r="F370" s="198"/>
      <c r="G370" s="202"/>
      <c r="H370" s="202"/>
      <c r="I370" s="198"/>
      <c r="J370" s="215"/>
      <c r="K370" s="198"/>
      <c r="L370" s="202"/>
      <c r="M370" s="202"/>
      <c r="N370" s="198"/>
      <c r="O370" s="198"/>
      <c r="P370" s="201"/>
      <c r="Q370" s="203"/>
      <c r="R370" s="198"/>
      <c r="S370" s="198"/>
      <c r="T370" s="198"/>
      <c r="U370" s="199" t="str">
        <f t="shared" si="5"/>
        <v/>
      </c>
      <c r="V370" s="198"/>
      <c r="W370" s="198" t="str">
        <f>IF(LiveOn,IFERROR(MID(","&amp;$U$1&amp;",",FIND(CHAR(1),SUBSTITUTE(","&amp;$U$1&amp;",",",",CHAR(1),ROWS($W$3:W370)))+1,FIND(CHAR(1),SUBSTITUTE(","&amp;$U$1&amp;",",",",CHAR(1),ROWS($W$3:W370)+1))-FIND(CHAR(1),SUBSTITUTE(","&amp;$U$1&amp;",",",",CHAR(1),ROWS($W$3:W370)))-1),""),"")</f>
        <v/>
      </c>
      <c r="X370" s="198"/>
    </row>
    <row r="371" spans="3:24" x14ac:dyDescent="0.45">
      <c r="C371" s="200"/>
      <c r="D371" s="201"/>
      <c r="E371" s="198"/>
      <c r="F371" s="198"/>
      <c r="G371" s="202"/>
      <c r="H371" s="202"/>
      <c r="I371" s="198"/>
      <c r="J371" s="215"/>
      <c r="K371" s="198"/>
      <c r="L371" s="202"/>
      <c r="M371" s="202"/>
      <c r="N371" s="198"/>
      <c r="O371" s="198"/>
      <c r="P371" s="201"/>
      <c r="Q371" s="203"/>
      <c r="R371" s="198"/>
      <c r="S371" s="198"/>
      <c r="T371" s="198"/>
      <c r="U371" s="199" t="str">
        <f t="shared" si="5"/>
        <v/>
      </c>
      <c r="V371" s="198"/>
      <c r="W371" s="198" t="str">
        <f>IF(LiveOn,IFERROR(MID(","&amp;$U$1&amp;",",FIND(CHAR(1),SUBSTITUTE(","&amp;$U$1&amp;",",",",CHAR(1),ROWS($W$3:W371)))+1,FIND(CHAR(1),SUBSTITUTE(","&amp;$U$1&amp;",",",",CHAR(1),ROWS($W$3:W371)+1))-FIND(CHAR(1),SUBSTITUTE(","&amp;$U$1&amp;",",",",CHAR(1),ROWS($W$3:W371)))-1),""),"")</f>
        <v/>
      </c>
      <c r="X371" s="198"/>
    </row>
    <row r="372" spans="3:24" x14ac:dyDescent="0.45">
      <c r="C372" s="200"/>
      <c r="D372" s="201"/>
      <c r="E372" s="198"/>
      <c r="F372" s="198"/>
      <c r="G372" s="202"/>
      <c r="H372" s="202"/>
      <c r="I372" s="198"/>
      <c r="J372" s="215"/>
      <c r="K372" s="198"/>
      <c r="L372" s="202"/>
      <c r="M372" s="202"/>
      <c r="N372" s="198"/>
      <c r="O372" s="198"/>
      <c r="P372" s="201"/>
      <c r="Q372" s="203"/>
      <c r="R372" s="198"/>
      <c r="S372" s="198"/>
      <c r="T372" s="198"/>
      <c r="U372" s="199" t="str">
        <f t="shared" si="5"/>
        <v/>
      </c>
      <c r="V372" s="198"/>
      <c r="W372" s="198" t="str">
        <f>IF(LiveOn,IFERROR(MID(","&amp;$U$1&amp;",",FIND(CHAR(1),SUBSTITUTE(","&amp;$U$1&amp;",",",",CHAR(1),ROWS($W$3:W372)))+1,FIND(CHAR(1),SUBSTITUTE(","&amp;$U$1&amp;",",",",CHAR(1),ROWS($W$3:W372)+1))-FIND(CHAR(1),SUBSTITUTE(","&amp;$U$1&amp;",",",",CHAR(1),ROWS($W$3:W372)))-1),""),"")</f>
        <v/>
      </c>
      <c r="X372" s="198"/>
    </row>
    <row r="373" spans="3:24" x14ac:dyDescent="0.45">
      <c r="C373" s="200"/>
      <c r="D373" s="201"/>
      <c r="E373" s="198"/>
      <c r="F373" s="198"/>
      <c r="G373" s="202"/>
      <c r="H373" s="202"/>
      <c r="I373" s="198"/>
      <c r="J373" s="215"/>
      <c r="K373" s="198"/>
      <c r="L373" s="202"/>
      <c r="M373" s="202"/>
      <c r="N373" s="198"/>
      <c r="O373" s="198"/>
      <c r="P373" s="201"/>
      <c r="Q373" s="203"/>
      <c r="R373" s="198"/>
      <c r="S373" s="198"/>
      <c r="T373" s="198"/>
      <c r="U373" s="199" t="str">
        <f t="shared" si="5"/>
        <v/>
      </c>
      <c r="V373" s="198"/>
      <c r="W373" s="198" t="str">
        <f>IF(LiveOn,IFERROR(MID(","&amp;$U$1&amp;",",FIND(CHAR(1),SUBSTITUTE(","&amp;$U$1&amp;",",",",CHAR(1),ROWS($W$3:W373)))+1,FIND(CHAR(1),SUBSTITUTE(","&amp;$U$1&amp;",",",",CHAR(1),ROWS($W$3:W373)+1))-FIND(CHAR(1),SUBSTITUTE(","&amp;$U$1&amp;",",",",CHAR(1),ROWS($W$3:W373)))-1),""),"")</f>
        <v/>
      </c>
      <c r="X373" s="198"/>
    </row>
    <row r="374" spans="3:24" x14ac:dyDescent="0.45">
      <c r="C374" s="200"/>
      <c r="D374" s="201"/>
      <c r="E374" s="198"/>
      <c r="F374" s="198"/>
      <c r="G374" s="202"/>
      <c r="H374" s="202"/>
      <c r="I374" s="198"/>
      <c r="J374" s="215"/>
      <c r="K374" s="198"/>
      <c r="L374" s="202"/>
      <c r="M374" s="202"/>
      <c r="N374" s="198"/>
      <c r="O374" s="198"/>
      <c r="P374" s="201"/>
      <c r="Q374" s="203"/>
      <c r="R374" s="198"/>
      <c r="S374" s="198"/>
      <c r="T374" s="198"/>
      <c r="U374" s="199" t="str">
        <f t="shared" si="5"/>
        <v/>
      </c>
      <c r="V374" s="198"/>
      <c r="W374" s="198" t="str">
        <f>IF(LiveOn,IFERROR(MID(","&amp;$U$1&amp;",",FIND(CHAR(1),SUBSTITUTE(","&amp;$U$1&amp;",",",",CHAR(1),ROWS($W$3:W374)))+1,FIND(CHAR(1),SUBSTITUTE(","&amp;$U$1&amp;",",",",CHAR(1),ROWS($W$3:W374)+1))-FIND(CHAR(1),SUBSTITUTE(","&amp;$U$1&amp;",",",",CHAR(1),ROWS($W$3:W374)))-1),""),"")</f>
        <v/>
      </c>
      <c r="X374" s="198"/>
    </row>
    <row r="375" spans="3:24" x14ac:dyDescent="0.45">
      <c r="C375" s="200"/>
      <c r="D375" s="201"/>
      <c r="E375" s="198"/>
      <c r="F375" s="198"/>
      <c r="G375" s="202"/>
      <c r="H375" s="202"/>
      <c r="I375" s="198"/>
      <c r="J375" s="215"/>
      <c r="K375" s="198"/>
      <c r="L375" s="202"/>
      <c r="M375" s="202"/>
      <c r="N375" s="198"/>
      <c r="O375" s="198"/>
      <c r="P375" s="201"/>
      <c r="Q375" s="203"/>
      <c r="R375" s="198"/>
      <c r="S375" s="198"/>
      <c r="T375" s="198"/>
      <c r="U375" s="199" t="str">
        <f t="shared" si="5"/>
        <v/>
      </c>
      <c r="V375" s="198"/>
      <c r="W375" s="198" t="str">
        <f>IF(LiveOn,IFERROR(MID(","&amp;$U$1&amp;",",FIND(CHAR(1),SUBSTITUTE(","&amp;$U$1&amp;",",",",CHAR(1),ROWS($W$3:W375)))+1,FIND(CHAR(1),SUBSTITUTE(","&amp;$U$1&amp;",",",",CHAR(1),ROWS($W$3:W375)+1))-FIND(CHAR(1),SUBSTITUTE(","&amp;$U$1&amp;",",",",CHAR(1),ROWS($W$3:W375)))-1),""),"")</f>
        <v/>
      </c>
      <c r="X375" s="198"/>
    </row>
    <row r="376" spans="3:24" x14ac:dyDescent="0.45">
      <c r="C376" s="200"/>
      <c r="D376" s="201"/>
      <c r="E376" s="198"/>
      <c r="F376" s="198"/>
      <c r="G376" s="202"/>
      <c r="H376" s="202"/>
      <c r="I376" s="198"/>
      <c r="J376" s="215"/>
      <c r="K376" s="198"/>
      <c r="L376" s="202"/>
      <c r="M376" s="202"/>
      <c r="N376" s="198"/>
      <c r="O376" s="198"/>
      <c r="P376" s="201"/>
      <c r="Q376" s="203"/>
      <c r="R376" s="198"/>
      <c r="S376" s="198"/>
      <c r="T376" s="198"/>
      <c r="U376" s="199" t="str">
        <f t="shared" si="5"/>
        <v/>
      </c>
      <c r="V376" s="198"/>
      <c r="W376" s="198" t="str">
        <f>IF(LiveOn,IFERROR(MID(","&amp;$U$1&amp;",",FIND(CHAR(1),SUBSTITUTE(","&amp;$U$1&amp;",",",",CHAR(1),ROWS($W$3:W376)))+1,FIND(CHAR(1),SUBSTITUTE(","&amp;$U$1&amp;",",",",CHAR(1),ROWS($W$3:W376)+1))-FIND(CHAR(1),SUBSTITUTE(","&amp;$U$1&amp;",",",",CHAR(1),ROWS($W$3:W376)))-1),""),"")</f>
        <v/>
      </c>
      <c r="X376" s="198"/>
    </row>
    <row r="377" spans="3:24" x14ac:dyDescent="0.45">
      <c r="C377" s="200"/>
      <c r="D377" s="201"/>
      <c r="E377" s="198"/>
      <c r="F377" s="198"/>
      <c r="G377" s="202"/>
      <c r="H377" s="202"/>
      <c r="I377" s="198"/>
      <c r="J377" s="215"/>
      <c r="K377" s="198"/>
      <c r="L377" s="202"/>
      <c r="M377" s="202"/>
      <c r="N377" s="198"/>
      <c r="O377" s="198"/>
      <c r="P377" s="201"/>
      <c r="Q377" s="203"/>
      <c r="R377" s="198"/>
      <c r="S377" s="198"/>
      <c r="T377" s="198"/>
      <c r="U377" s="199" t="str">
        <f t="shared" si="5"/>
        <v/>
      </c>
      <c r="V377" s="198"/>
      <c r="W377" s="198" t="str">
        <f>IF(LiveOn,IFERROR(MID(","&amp;$U$1&amp;",",FIND(CHAR(1),SUBSTITUTE(","&amp;$U$1&amp;",",",",CHAR(1),ROWS($W$3:W377)))+1,FIND(CHAR(1),SUBSTITUTE(","&amp;$U$1&amp;",",",",CHAR(1),ROWS($W$3:W377)+1))-FIND(CHAR(1),SUBSTITUTE(","&amp;$U$1&amp;",",",",CHAR(1),ROWS($W$3:W377)))-1),""),"")</f>
        <v/>
      </c>
      <c r="X377" s="198"/>
    </row>
    <row r="378" spans="3:24" x14ac:dyDescent="0.45">
      <c r="C378" s="200"/>
      <c r="D378" s="201"/>
      <c r="E378" s="198"/>
      <c r="F378" s="198"/>
      <c r="G378" s="202"/>
      <c r="H378" s="202"/>
      <c r="I378" s="198"/>
      <c r="J378" s="215"/>
      <c r="K378" s="198"/>
      <c r="L378" s="202"/>
      <c r="M378" s="202"/>
      <c r="N378" s="198"/>
      <c r="O378" s="198"/>
      <c r="P378" s="201"/>
      <c r="Q378" s="203"/>
      <c r="R378" s="198"/>
      <c r="S378" s="198"/>
      <c r="T378" s="198"/>
      <c r="U378" s="199" t="str">
        <f t="shared" si="5"/>
        <v/>
      </c>
      <c r="V378" s="198"/>
      <c r="W378" s="198" t="str">
        <f>IF(LiveOn,IFERROR(MID(","&amp;$U$1&amp;",",FIND(CHAR(1),SUBSTITUTE(","&amp;$U$1&amp;",",",",CHAR(1),ROWS($W$3:W378)))+1,FIND(CHAR(1),SUBSTITUTE(","&amp;$U$1&amp;",",",",CHAR(1),ROWS($W$3:W378)+1))-FIND(CHAR(1),SUBSTITUTE(","&amp;$U$1&amp;",",",",CHAR(1),ROWS($W$3:W378)))-1),""),"")</f>
        <v/>
      </c>
      <c r="X378" s="198"/>
    </row>
    <row r="379" spans="3:24" x14ac:dyDescent="0.45">
      <c r="C379" s="200"/>
      <c r="D379" s="201"/>
      <c r="E379" s="198"/>
      <c r="F379" s="198"/>
      <c r="G379" s="202"/>
      <c r="H379" s="202"/>
      <c r="I379" s="198"/>
      <c r="J379" s="215"/>
      <c r="K379" s="198"/>
      <c r="L379" s="202"/>
      <c r="M379" s="202"/>
      <c r="N379" s="198"/>
      <c r="O379" s="198"/>
      <c r="P379" s="201"/>
      <c r="Q379" s="203"/>
      <c r="R379" s="198"/>
      <c r="S379" s="198"/>
      <c r="T379" s="198"/>
      <c r="U379" s="199" t="str">
        <f t="shared" si="5"/>
        <v/>
      </c>
      <c r="V379" s="198"/>
      <c r="W379" s="198" t="str">
        <f>IF(LiveOn,IFERROR(MID(","&amp;$U$1&amp;",",FIND(CHAR(1),SUBSTITUTE(","&amp;$U$1&amp;",",",",CHAR(1),ROWS($W$3:W379)))+1,FIND(CHAR(1),SUBSTITUTE(","&amp;$U$1&amp;",",",",CHAR(1),ROWS($W$3:W379)+1))-FIND(CHAR(1),SUBSTITUTE(","&amp;$U$1&amp;",",",",CHAR(1),ROWS($W$3:W379)))-1),""),"")</f>
        <v/>
      </c>
      <c r="X379" s="198"/>
    </row>
    <row r="380" spans="3:24" x14ac:dyDescent="0.45">
      <c r="C380" s="200"/>
      <c r="D380" s="201"/>
      <c r="E380" s="198"/>
      <c r="F380" s="198"/>
      <c r="G380" s="202"/>
      <c r="H380" s="202"/>
      <c r="I380" s="198"/>
      <c r="J380" s="215"/>
      <c r="K380" s="198"/>
      <c r="L380" s="202"/>
      <c r="M380" s="202"/>
      <c r="N380" s="198"/>
      <c r="O380" s="198"/>
      <c r="P380" s="201"/>
      <c r="Q380" s="203"/>
      <c r="R380" s="198"/>
      <c r="S380" s="198"/>
      <c r="T380" s="198"/>
      <c r="U380" s="199" t="str">
        <f t="shared" si="5"/>
        <v/>
      </c>
      <c r="V380" s="198"/>
      <c r="W380" s="198" t="str">
        <f>IF(LiveOn,IFERROR(MID(","&amp;$U$1&amp;",",FIND(CHAR(1),SUBSTITUTE(","&amp;$U$1&amp;",",",",CHAR(1),ROWS($W$3:W380)))+1,FIND(CHAR(1),SUBSTITUTE(","&amp;$U$1&amp;",",",",CHAR(1),ROWS($W$3:W380)+1))-FIND(CHAR(1),SUBSTITUTE(","&amp;$U$1&amp;",",",",CHAR(1),ROWS($W$3:W380)))-1),""),"")</f>
        <v/>
      </c>
      <c r="X380" s="198"/>
    </row>
    <row r="381" spans="3:24" x14ac:dyDescent="0.45">
      <c r="C381" s="200"/>
      <c r="D381" s="201"/>
      <c r="E381" s="198"/>
      <c r="F381" s="198"/>
      <c r="G381" s="202"/>
      <c r="H381" s="202"/>
      <c r="I381" s="198"/>
      <c r="J381" s="215"/>
      <c r="K381" s="198"/>
      <c r="L381" s="202"/>
      <c r="M381" s="202"/>
      <c r="N381" s="198"/>
      <c r="O381" s="198"/>
      <c r="P381" s="201"/>
      <c r="Q381" s="203"/>
      <c r="R381" s="198"/>
      <c r="S381" s="198"/>
      <c r="T381" s="198"/>
      <c r="U381" s="199" t="str">
        <f t="shared" si="5"/>
        <v/>
      </c>
      <c r="V381" s="198"/>
      <c r="W381" s="198" t="str">
        <f>IF(LiveOn,IFERROR(MID(","&amp;$U$1&amp;",",FIND(CHAR(1),SUBSTITUTE(","&amp;$U$1&amp;",",",",CHAR(1),ROWS($W$3:W381)))+1,FIND(CHAR(1),SUBSTITUTE(","&amp;$U$1&amp;",",",",CHAR(1),ROWS($W$3:W381)+1))-FIND(CHAR(1),SUBSTITUTE(","&amp;$U$1&amp;",",",",CHAR(1),ROWS($W$3:W381)))-1),""),"")</f>
        <v/>
      </c>
      <c r="X381" s="198"/>
    </row>
    <row r="382" spans="3:24" x14ac:dyDescent="0.45">
      <c r="C382" s="200"/>
      <c r="D382" s="201"/>
      <c r="E382" s="198"/>
      <c r="F382" s="198"/>
      <c r="G382" s="202"/>
      <c r="H382" s="202"/>
      <c r="I382" s="198"/>
      <c r="J382" s="215"/>
      <c r="K382" s="198"/>
      <c r="L382" s="202"/>
      <c r="M382" s="202"/>
      <c r="N382" s="198"/>
      <c r="O382" s="198"/>
      <c r="P382" s="201"/>
      <c r="Q382" s="203"/>
      <c r="R382" s="198"/>
      <c r="S382" s="198"/>
      <c r="T382" s="198"/>
      <c r="U382" s="199" t="str">
        <f t="shared" si="5"/>
        <v/>
      </c>
      <c r="V382" s="198"/>
      <c r="W382" s="198" t="str">
        <f>IF(LiveOn,IFERROR(MID(","&amp;$U$1&amp;",",FIND(CHAR(1),SUBSTITUTE(","&amp;$U$1&amp;",",",",CHAR(1),ROWS($W$3:W382)))+1,FIND(CHAR(1),SUBSTITUTE(","&amp;$U$1&amp;",",",",CHAR(1),ROWS($W$3:W382)+1))-FIND(CHAR(1),SUBSTITUTE(","&amp;$U$1&amp;",",",",CHAR(1),ROWS($W$3:W382)))-1),""),"")</f>
        <v/>
      </c>
      <c r="X382" s="198"/>
    </row>
    <row r="383" spans="3:24" x14ac:dyDescent="0.45">
      <c r="C383" s="200"/>
      <c r="D383" s="201"/>
      <c r="E383" s="198"/>
      <c r="F383" s="198"/>
      <c r="G383" s="202"/>
      <c r="H383" s="202"/>
      <c r="I383" s="198"/>
      <c r="J383" s="215"/>
      <c r="K383" s="198"/>
      <c r="L383" s="202"/>
      <c r="M383" s="202"/>
      <c r="N383" s="198"/>
      <c r="O383" s="198"/>
      <c r="P383" s="201"/>
      <c r="Q383" s="203"/>
      <c r="R383" s="198"/>
      <c r="S383" s="198"/>
      <c r="T383" s="198"/>
      <c r="U383" s="199" t="str">
        <f t="shared" si="5"/>
        <v/>
      </c>
      <c r="V383" s="198"/>
      <c r="W383" s="198" t="str">
        <f>IF(LiveOn,IFERROR(MID(","&amp;$U$1&amp;",",FIND(CHAR(1),SUBSTITUTE(","&amp;$U$1&amp;",",",",CHAR(1),ROWS($W$3:W383)))+1,FIND(CHAR(1),SUBSTITUTE(","&amp;$U$1&amp;",",",",CHAR(1),ROWS($W$3:W383)+1))-FIND(CHAR(1),SUBSTITUTE(","&amp;$U$1&amp;",",",",CHAR(1),ROWS($W$3:W383)))-1),""),"")</f>
        <v/>
      </c>
      <c r="X383" s="198"/>
    </row>
    <row r="384" spans="3:24" x14ac:dyDescent="0.45">
      <c r="C384" s="200"/>
      <c r="D384" s="201"/>
      <c r="E384" s="198"/>
      <c r="F384" s="198"/>
      <c r="G384" s="202"/>
      <c r="H384" s="202"/>
      <c r="I384" s="198"/>
      <c r="J384" s="215"/>
      <c r="K384" s="198"/>
      <c r="L384" s="202"/>
      <c r="M384" s="202"/>
      <c r="N384" s="198"/>
      <c r="O384" s="198"/>
      <c r="P384" s="201"/>
      <c r="Q384" s="203"/>
      <c r="R384" s="198"/>
      <c r="S384" s="198"/>
      <c r="T384" s="198"/>
      <c r="U384" s="199" t="str">
        <f t="shared" si="5"/>
        <v/>
      </c>
      <c r="V384" s="198"/>
      <c r="W384" s="198" t="str">
        <f>IF(LiveOn,IFERROR(MID(","&amp;$U$1&amp;",",FIND(CHAR(1),SUBSTITUTE(","&amp;$U$1&amp;",",",",CHAR(1),ROWS($W$3:W384)))+1,FIND(CHAR(1),SUBSTITUTE(","&amp;$U$1&amp;",",",",CHAR(1),ROWS($W$3:W384)+1))-FIND(CHAR(1),SUBSTITUTE(","&amp;$U$1&amp;",",",",CHAR(1),ROWS($W$3:W384)))-1),""),"")</f>
        <v/>
      </c>
      <c r="X384" s="198"/>
    </row>
    <row r="385" spans="3:24" x14ac:dyDescent="0.45">
      <c r="C385" s="200"/>
      <c r="D385" s="201"/>
      <c r="E385" s="198"/>
      <c r="F385" s="198"/>
      <c r="G385" s="202"/>
      <c r="H385" s="202"/>
      <c r="I385" s="198"/>
      <c r="J385" s="215"/>
      <c r="K385" s="198"/>
      <c r="L385" s="202"/>
      <c r="M385" s="202"/>
      <c r="N385" s="198"/>
      <c r="O385" s="198"/>
      <c r="P385" s="201"/>
      <c r="Q385" s="203"/>
      <c r="R385" s="198"/>
      <c r="S385" s="198"/>
      <c r="T385" s="198"/>
      <c r="U385" s="199" t="str">
        <f t="shared" si="5"/>
        <v/>
      </c>
      <c r="V385" s="198"/>
      <c r="W385" s="198" t="str">
        <f>IF(LiveOn,IFERROR(MID(","&amp;$U$1&amp;",",FIND(CHAR(1),SUBSTITUTE(","&amp;$U$1&amp;",",",",CHAR(1),ROWS($W$3:W385)))+1,FIND(CHAR(1),SUBSTITUTE(","&amp;$U$1&amp;",",",",CHAR(1),ROWS($W$3:W385)+1))-FIND(CHAR(1),SUBSTITUTE(","&amp;$U$1&amp;",",",",CHAR(1),ROWS($W$3:W385)))-1),""),"")</f>
        <v/>
      </c>
      <c r="X385" s="198"/>
    </row>
    <row r="386" spans="3:24" x14ac:dyDescent="0.45">
      <c r="C386" s="200"/>
      <c r="D386" s="201"/>
      <c r="E386" s="198"/>
      <c r="F386" s="198"/>
      <c r="G386" s="202"/>
      <c r="H386" s="202"/>
      <c r="I386" s="198"/>
      <c r="J386" s="215"/>
      <c r="K386" s="198"/>
      <c r="L386" s="202"/>
      <c r="M386" s="202"/>
      <c r="N386" s="198"/>
      <c r="O386" s="198"/>
      <c r="P386" s="201"/>
      <c r="Q386" s="203"/>
      <c r="R386" s="198"/>
      <c r="S386" s="198"/>
      <c r="T386" s="198"/>
      <c r="U386" s="199" t="str">
        <f t="shared" si="5"/>
        <v/>
      </c>
      <c r="V386" s="198"/>
      <c r="W386" s="198" t="str">
        <f>IF(LiveOn,IFERROR(MID(","&amp;$U$1&amp;",",FIND(CHAR(1),SUBSTITUTE(","&amp;$U$1&amp;",",",",CHAR(1),ROWS($W$3:W386)))+1,FIND(CHAR(1),SUBSTITUTE(","&amp;$U$1&amp;",",",",CHAR(1),ROWS($W$3:W386)+1))-FIND(CHAR(1),SUBSTITUTE(","&amp;$U$1&amp;",",",",CHAR(1),ROWS($W$3:W386)))-1),""),"")</f>
        <v/>
      </c>
      <c r="X386" s="198"/>
    </row>
    <row r="387" spans="3:24" x14ac:dyDescent="0.45">
      <c r="C387" s="200"/>
      <c r="D387" s="201"/>
      <c r="E387" s="198"/>
      <c r="F387" s="198"/>
      <c r="G387" s="202"/>
      <c r="H387" s="202"/>
      <c r="I387" s="198"/>
      <c r="J387" s="215"/>
      <c r="K387" s="198"/>
      <c r="L387" s="202"/>
      <c r="M387" s="202"/>
      <c r="N387" s="198"/>
      <c r="O387" s="198"/>
      <c r="P387" s="201"/>
      <c r="Q387" s="203"/>
      <c r="R387" s="198"/>
      <c r="S387" s="198"/>
      <c r="T387" s="198"/>
      <c r="U387" s="199" t="str">
        <f t="shared" ref="U387:U450" si="6">IF(W387="","",_xlfn.NUMBERVALUE(W387,".",","))</f>
        <v/>
      </c>
      <c r="V387" s="198"/>
      <c r="W387" s="198" t="str">
        <f>IF(LiveOn,IFERROR(MID(","&amp;$U$1&amp;",",FIND(CHAR(1),SUBSTITUTE(","&amp;$U$1&amp;",",",",CHAR(1),ROWS($W$3:W387)))+1,FIND(CHAR(1),SUBSTITUTE(","&amp;$U$1&amp;",",",",CHAR(1),ROWS($W$3:W387)+1))-FIND(CHAR(1),SUBSTITUTE(","&amp;$U$1&amp;",",",",CHAR(1),ROWS($W$3:W387)))-1),""),"")</f>
        <v/>
      </c>
      <c r="X387" s="198"/>
    </row>
    <row r="388" spans="3:24" x14ac:dyDescent="0.45">
      <c r="C388" s="200"/>
      <c r="D388" s="201"/>
      <c r="E388" s="198"/>
      <c r="F388" s="198"/>
      <c r="G388" s="202"/>
      <c r="H388" s="202"/>
      <c r="I388" s="198"/>
      <c r="J388" s="215"/>
      <c r="K388" s="198"/>
      <c r="L388" s="202"/>
      <c r="M388" s="202"/>
      <c r="N388" s="198"/>
      <c r="O388" s="198"/>
      <c r="P388" s="201"/>
      <c r="Q388" s="203"/>
      <c r="R388" s="198"/>
      <c r="S388" s="198"/>
      <c r="T388" s="198"/>
      <c r="U388" s="199" t="str">
        <f t="shared" si="6"/>
        <v/>
      </c>
      <c r="V388" s="198"/>
      <c r="W388" s="198" t="str">
        <f>IF(LiveOn,IFERROR(MID(","&amp;$U$1&amp;",",FIND(CHAR(1),SUBSTITUTE(","&amp;$U$1&amp;",",",",CHAR(1),ROWS($W$3:W388)))+1,FIND(CHAR(1),SUBSTITUTE(","&amp;$U$1&amp;",",",",CHAR(1),ROWS($W$3:W388)+1))-FIND(CHAR(1),SUBSTITUTE(","&amp;$U$1&amp;",",",",CHAR(1),ROWS($W$3:W388)))-1),""),"")</f>
        <v/>
      </c>
      <c r="X388" s="198"/>
    </row>
    <row r="389" spans="3:24" x14ac:dyDescent="0.45">
      <c r="C389" s="200"/>
      <c r="D389" s="201"/>
      <c r="E389" s="198"/>
      <c r="F389" s="198"/>
      <c r="G389" s="202"/>
      <c r="H389" s="202"/>
      <c r="I389" s="198"/>
      <c r="J389" s="215"/>
      <c r="K389" s="198"/>
      <c r="L389" s="202"/>
      <c r="M389" s="202"/>
      <c r="N389" s="198"/>
      <c r="O389" s="198"/>
      <c r="P389" s="201"/>
      <c r="Q389" s="203"/>
      <c r="R389" s="198"/>
      <c r="S389" s="198"/>
      <c r="T389" s="198"/>
      <c r="U389" s="199" t="str">
        <f t="shared" si="6"/>
        <v/>
      </c>
      <c r="V389" s="198"/>
      <c r="W389" s="198" t="str">
        <f>IF(LiveOn,IFERROR(MID(","&amp;$U$1&amp;",",FIND(CHAR(1),SUBSTITUTE(","&amp;$U$1&amp;",",",",CHAR(1),ROWS($W$3:W389)))+1,FIND(CHAR(1),SUBSTITUTE(","&amp;$U$1&amp;",",",",CHAR(1),ROWS($W$3:W389)+1))-FIND(CHAR(1),SUBSTITUTE(","&amp;$U$1&amp;",",",",CHAR(1),ROWS($W$3:W389)))-1),""),"")</f>
        <v/>
      </c>
      <c r="X389" s="198"/>
    </row>
    <row r="390" spans="3:24" x14ac:dyDescent="0.45">
      <c r="C390" s="200"/>
      <c r="D390" s="201"/>
      <c r="E390" s="198"/>
      <c r="F390" s="198"/>
      <c r="G390" s="202"/>
      <c r="H390" s="202"/>
      <c r="I390" s="198"/>
      <c r="J390" s="215"/>
      <c r="K390" s="198"/>
      <c r="L390" s="202"/>
      <c r="M390" s="202"/>
      <c r="N390" s="198"/>
      <c r="O390" s="198"/>
      <c r="P390" s="201"/>
      <c r="Q390" s="203"/>
      <c r="R390" s="198"/>
      <c r="S390" s="198"/>
      <c r="T390" s="198"/>
      <c r="U390" s="199" t="str">
        <f t="shared" si="6"/>
        <v/>
      </c>
      <c r="V390" s="198"/>
      <c r="W390" s="198" t="str">
        <f>IF(LiveOn,IFERROR(MID(","&amp;$U$1&amp;",",FIND(CHAR(1),SUBSTITUTE(","&amp;$U$1&amp;",",",",CHAR(1),ROWS($W$3:W390)))+1,FIND(CHAR(1),SUBSTITUTE(","&amp;$U$1&amp;",",",",CHAR(1),ROWS($W$3:W390)+1))-FIND(CHAR(1),SUBSTITUTE(","&amp;$U$1&amp;",",",",CHAR(1),ROWS($W$3:W390)))-1),""),"")</f>
        <v/>
      </c>
      <c r="X390" s="198"/>
    </row>
    <row r="391" spans="3:24" x14ac:dyDescent="0.45">
      <c r="C391" s="200"/>
      <c r="D391" s="201"/>
      <c r="E391" s="198"/>
      <c r="F391" s="198"/>
      <c r="G391" s="202"/>
      <c r="H391" s="202"/>
      <c r="I391" s="198"/>
      <c r="J391" s="215"/>
      <c r="K391" s="198"/>
      <c r="L391" s="202"/>
      <c r="M391" s="202"/>
      <c r="N391" s="198"/>
      <c r="O391" s="198"/>
      <c r="P391" s="201"/>
      <c r="Q391" s="203"/>
      <c r="R391" s="198"/>
      <c r="S391" s="198"/>
      <c r="T391" s="198"/>
      <c r="U391" s="199" t="str">
        <f t="shared" si="6"/>
        <v/>
      </c>
      <c r="V391" s="198"/>
      <c r="W391" s="198" t="str">
        <f>IF(LiveOn,IFERROR(MID(","&amp;$U$1&amp;",",FIND(CHAR(1),SUBSTITUTE(","&amp;$U$1&amp;",",",",CHAR(1),ROWS($W$3:W391)))+1,FIND(CHAR(1),SUBSTITUTE(","&amp;$U$1&amp;",",",",CHAR(1),ROWS($W$3:W391)+1))-FIND(CHAR(1),SUBSTITUTE(","&amp;$U$1&amp;",",",",CHAR(1),ROWS($W$3:W391)))-1),""),"")</f>
        <v/>
      </c>
      <c r="X391" s="198"/>
    </row>
    <row r="392" spans="3:24" x14ac:dyDescent="0.45">
      <c r="C392" s="200"/>
      <c r="D392" s="201"/>
      <c r="E392" s="198"/>
      <c r="F392" s="198"/>
      <c r="G392" s="202"/>
      <c r="H392" s="202"/>
      <c r="I392" s="198"/>
      <c r="J392" s="215"/>
      <c r="K392" s="198"/>
      <c r="L392" s="202"/>
      <c r="M392" s="202"/>
      <c r="N392" s="198"/>
      <c r="O392" s="198"/>
      <c r="P392" s="201"/>
      <c r="Q392" s="203"/>
      <c r="R392" s="198"/>
      <c r="S392" s="198"/>
      <c r="T392" s="198"/>
      <c r="U392" s="199" t="str">
        <f t="shared" si="6"/>
        <v/>
      </c>
      <c r="V392" s="198"/>
      <c r="W392" s="198" t="str">
        <f>IF(LiveOn,IFERROR(MID(","&amp;$U$1&amp;",",FIND(CHAR(1),SUBSTITUTE(","&amp;$U$1&amp;",",",",CHAR(1),ROWS($W$3:W392)))+1,FIND(CHAR(1),SUBSTITUTE(","&amp;$U$1&amp;",",",",CHAR(1),ROWS($W$3:W392)+1))-FIND(CHAR(1),SUBSTITUTE(","&amp;$U$1&amp;",",",",CHAR(1),ROWS($W$3:W392)))-1),""),"")</f>
        <v/>
      </c>
      <c r="X392" s="198"/>
    </row>
    <row r="393" spans="3:24" x14ac:dyDescent="0.45">
      <c r="C393" s="200"/>
      <c r="D393" s="201"/>
      <c r="E393" s="198"/>
      <c r="F393" s="198"/>
      <c r="G393" s="202"/>
      <c r="H393" s="202"/>
      <c r="I393" s="198"/>
      <c r="J393" s="215"/>
      <c r="K393" s="198"/>
      <c r="L393" s="202"/>
      <c r="M393" s="202"/>
      <c r="N393" s="198"/>
      <c r="O393" s="198"/>
      <c r="P393" s="201"/>
      <c r="Q393" s="203"/>
      <c r="R393" s="198"/>
      <c r="S393" s="198"/>
      <c r="T393" s="198"/>
      <c r="U393" s="199" t="str">
        <f t="shared" si="6"/>
        <v/>
      </c>
      <c r="V393" s="198"/>
      <c r="W393" s="198" t="str">
        <f>IF(LiveOn,IFERROR(MID(","&amp;$U$1&amp;",",FIND(CHAR(1),SUBSTITUTE(","&amp;$U$1&amp;",",",",CHAR(1),ROWS($W$3:W393)))+1,FIND(CHAR(1),SUBSTITUTE(","&amp;$U$1&amp;",",",",CHAR(1),ROWS($W$3:W393)+1))-FIND(CHAR(1),SUBSTITUTE(","&amp;$U$1&amp;",",",",CHAR(1),ROWS($W$3:W393)))-1),""),"")</f>
        <v/>
      </c>
      <c r="X393" s="198"/>
    </row>
    <row r="394" spans="3:24" x14ac:dyDescent="0.45">
      <c r="C394" s="200"/>
      <c r="D394" s="201"/>
      <c r="E394" s="198"/>
      <c r="F394" s="198"/>
      <c r="G394" s="202"/>
      <c r="H394" s="202"/>
      <c r="I394" s="198"/>
      <c r="J394" s="215"/>
      <c r="K394" s="198"/>
      <c r="L394" s="202"/>
      <c r="M394" s="202"/>
      <c r="N394" s="198"/>
      <c r="O394" s="198"/>
      <c r="P394" s="201"/>
      <c r="Q394" s="203"/>
      <c r="R394" s="198"/>
      <c r="S394" s="198"/>
      <c r="T394" s="198"/>
      <c r="U394" s="199" t="str">
        <f t="shared" si="6"/>
        <v/>
      </c>
      <c r="V394" s="198"/>
      <c r="W394" s="198" t="str">
        <f>IF(LiveOn,IFERROR(MID(","&amp;$U$1&amp;",",FIND(CHAR(1),SUBSTITUTE(","&amp;$U$1&amp;",",",",CHAR(1),ROWS($W$3:W394)))+1,FIND(CHAR(1),SUBSTITUTE(","&amp;$U$1&amp;",",",",CHAR(1),ROWS($W$3:W394)+1))-FIND(CHAR(1),SUBSTITUTE(","&amp;$U$1&amp;",",",",CHAR(1),ROWS($W$3:W394)))-1),""),"")</f>
        <v/>
      </c>
      <c r="X394" s="198"/>
    </row>
    <row r="395" spans="3:24" x14ac:dyDescent="0.45">
      <c r="C395" s="200"/>
      <c r="D395" s="201"/>
      <c r="E395" s="198"/>
      <c r="F395" s="198"/>
      <c r="G395" s="202"/>
      <c r="H395" s="202"/>
      <c r="I395" s="198"/>
      <c r="J395" s="215"/>
      <c r="K395" s="198"/>
      <c r="L395" s="202"/>
      <c r="M395" s="202"/>
      <c r="N395" s="198"/>
      <c r="O395" s="198"/>
      <c r="P395" s="201"/>
      <c r="Q395" s="203"/>
      <c r="R395" s="198"/>
      <c r="S395" s="198"/>
      <c r="T395" s="198"/>
      <c r="U395" s="199" t="str">
        <f t="shared" si="6"/>
        <v/>
      </c>
      <c r="V395" s="198"/>
      <c r="W395" s="198" t="str">
        <f>IF(LiveOn,IFERROR(MID(","&amp;$U$1&amp;",",FIND(CHAR(1),SUBSTITUTE(","&amp;$U$1&amp;",",",",CHAR(1),ROWS($W$3:W395)))+1,FIND(CHAR(1),SUBSTITUTE(","&amp;$U$1&amp;",",",",CHAR(1),ROWS($W$3:W395)+1))-FIND(CHAR(1),SUBSTITUTE(","&amp;$U$1&amp;",",",",CHAR(1),ROWS($W$3:W395)))-1),""),"")</f>
        <v/>
      </c>
      <c r="X395" s="198"/>
    </row>
    <row r="396" spans="3:24" x14ac:dyDescent="0.45">
      <c r="C396" s="200"/>
      <c r="D396" s="201"/>
      <c r="E396" s="198"/>
      <c r="F396" s="198"/>
      <c r="G396" s="202"/>
      <c r="H396" s="202"/>
      <c r="I396" s="198"/>
      <c r="J396" s="215"/>
      <c r="K396" s="198"/>
      <c r="L396" s="202"/>
      <c r="M396" s="202"/>
      <c r="N396" s="198"/>
      <c r="O396" s="198"/>
      <c r="P396" s="201"/>
      <c r="Q396" s="203"/>
      <c r="R396" s="198"/>
      <c r="S396" s="198"/>
      <c r="T396" s="198"/>
      <c r="U396" s="199" t="str">
        <f t="shared" si="6"/>
        <v/>
      </c>
      <c r="V396" s="198"/>
      <c r="W396" s="198" t="str">
        <f>IF(LiveOn,IFERROR(MID(","&amp;$U$1&amp;",",FIND(CHAR(1),SUBSTITUTE(","&amp;$U$1&amp;",",",",CHAR(1),ROWS($W$3:W396)))+1,FIND(CHAR(1),SUBSTITUTE(","&amp;$U$1&amp;",",",",CHAR(1),ROWS($W$3:W396)+1))-FIND(CHAR(1),SUBSTITUTE(","&amp;$U$1&amp;",",",",CHAR(1),ROWS($W$3:W396)))-1),""),"")</f>
        <v/>
      </c>
      <c r="X396" s="198"/>
    </row>
    <row r="397" spans="3:24" x14ac:dyDescent="0.45">
      <c r="C397" s="200"/>
      <c r="D397" s="201"/>
      <c r="E397" s="198"/>
      <c r="F397" s="198"/>
      <c r="G397" s="202"/>
      <c r="H397" s="202"/>
      <c r="I397" s="198"/>
      <c r="J397" s="215"/>
      <c r="K397" s="198"/>
      <c r="L397" s="202"/>
      <c r="M397" s="202"/>
      <c r="N397" s="198"/>
      <c r="O397" s="198"/>
      <c r="P397" s="201"/>
      <c r="Q397" s="203"/>
      <c r="R397" s="198"/>
      <c r="S397" s="198"/>
      <c r="T397" s="198"/>
      <c r="U397" s="199" t="str">
        <f t="shared" si="6"/>
        <v/>
      </c>
      <c r="V397" s="198"/>
      <c r="W397" s="198" t="str">
        <f>IF(LiveOn,IFERROR(MID(","&amp;$U$1&amp;",",FIND(CHAR(1),SUBSTITUTE(","&amp;$U$1&amp;",",",",CHAR(1),ROWS($W$3:W397)))+1,FIND(CHAR(1),SUBSTITUTE(","&amp;$U$1&amp;",",",",CHAR(1),ROWS($W$3:W397)+1))-FIND(CHAR(1),SUBSTITUTE(","&amp;$U$1&amp;",",",",CHAR(1),ROWS($W$3:W397)))-1),""),"")</f>
        <v/>
      </c>
      <c r="X397" s="198"/>
    </row>
    <row r="398" spans="3:24" x14ac:dyDescent="0.45">
      <c r="C398" s="200"/>
      <c r="D398" s="201"/>
      <c r="E398" s="198"/>
      <c r="F398" s="198"/>
      <c r="G398" s="202"/>
      <c r="H398" s="202"/>
      <c r="I398" s="198"/>
      <c r="J398" s="215"/>
      <c r="K398" s="198"/>
      <c r="L398" s="202"/>
      <c r="M398" s="202"/>
      <c r="N398" s="198"/>
      <c r="O398" s="198"/>
      <c r="P398" s="201"/>
      <c r="Q398" s="203"/>
      <c r="R398" s="198"/>
      <c r="S398" s="198"/>
      <c r="T398" s="198"/>
      <c r="U398" s="199" t="str">
        <f t="shared" si="6"/>
        <v/>
      </c>
      <c r="V398" s="198"/>
      <c r="W398" s="198" t="str">
        <f>IF(LiveOn,IFERROR(MID(","&amp;$U$1&amp;",",FIND(CHAR(1),SUBSTITUTE(","&amp;$U$1&amp;",",",",CHAR(1),ROWS($W$3:W398)))+1,FIND(CHAR(1),SUBSTITUTE(","&amp;$U$1&amp;",",",",CHAR(1),ROWS($W$3:W398)+1))-FIND(CHAR(1),SUBSTITUTE(","&amp;$U$1&amp;",",",",CHAR(1),ROWS($W$3:W398)))-1),""),"")</f>
        <v/>
      </c>
      <c r="X398" s="198"/>
    </row>
    <row r="399" spans="3:24" x14ac:dyDescent="0.45">
      <c r="C399" s="200"/>
      <c r="D399" s="201"/>
      <c r="E399" s="198"/>
      <c r="F399" s="198"/>
      <c r="G399" s="202"/>
      <c r="H399" s="202"/>
      <c r="I399" s="198"/>
      <c r="J399" s="215"/>
      <c r="K399" s="198"/>
      <c r="L399" s="202"/>
      <c r="M399" s="202"/>
      <c r="N399" s="198"/>
      <c r="O399" s="198"/>
      <c r="P399" s="201"/>
      <c r="Q399" s="203"/>
      <c r="R399" s="198"/>
      <c r="S399" s="198"/>
      <c r="T399" s="198"/>
      <c r="U399" s="199" t="str">
        <f t="shared" si="6"/>
        <v/>
      </c>
      <c r="V399" s="198"/>
      <c r="W399" s="198" t="str">
        <f>IF(LiveOn,IFERROR(MID(","&amp;$U$1&amp;",",FIND(CHAR(1),SUBSTITUTE(","&amp;$U$1&amp;",",",",CHAR(1),ROWS($W$3:W399)))+1,FIND(CHAR(1),SUBSTITUTE(","&amp;$U$1&amp;",",",",CHAR(1),ROWS($W$3:W399)+1))-FIND(CHAR(1),SUBSTITUTE(","&amp;$U$1&amp;",",",",CHAR(1),ROWS($W$3:W399)))-1),""),"")</f>
        <v/>
      </c>
      <c r="X399" s="198"/>
    </row>
    <row r="400" spans="3:24" x14ac:dyDescent="0.45">
      <c r="C400" s="200"/>
      <c r="D400" s="201"/>
      <c r="E400" s="198"/>
      <c r="F400" s="198"/>
      <c r="G400" s="202"/>
      <c r="H400" s="202"/>
      <c r="I400" s="198"/>
      <c r="J400" s="215"/>
      <c r="K400" s="198"/>
      <c r="L400" s="202"/>
      <c r="M400" s="202"/>
      <c r="N400" s="198"/>
      <c r="O400" s="198"/>
      <c r="P400" s="201"/>
      <c r="Q400" s="203"/>
      <c r="R400" s="198"/>
      <c r="S400" s="198"/>
      <c r="T400" s="198"/>
      <c r="U400" s="199" t="str">
        <f t="shared" si="6"/>
        <v/>
      </c>
      <c r="V400" s="198"/>
      <c r="W400" s="198" t="str">
        <f>IF(LiveOn,IFERROR(MID(","&amp;$U$1&amp;",",FIND(CHAR(1),SUBSTITUTE(","&amp;$U$1&amp;",",",",CHAR(1),ROWS($W$3:W400)))+1,FIND(CHAR(1),SUBSTITUTE(","&amp;$U$1&amp;",",",",CHAR(1),ROWS($W$3:W400)+1))-FIND(CHAR(1),SUBSTITUTE(","&amp;$U$1&amp;",",",",CHAR(1),ROWS($W$3:W400)))-1),""),"")</f>
        <v/>
      </c>
      <c r="X400" s="198"/>
    </row>
    <row r="401" spans="3:24" x14ac:dyDescent="0.45">
      <c r="C401" s="200"/>
      <c r="D401" s="201"/>
      <c r="E401" s="198"/>
      <c r="F401" s="198"/>
      <c r="G401" s="202"/>
      <c r="H401" s="202"/>
      <c r="I401" s="198"/>
      <c r="J401" s="215"/>
      <c r="K401" s="198"/>
      <c r="L401" s="202"/>
      <c r="M401" s="202"/>
      <c r="N401" s="198"/>
      <c r="O401" s="198"/>
      <c r="P401" s="201"/>
      <c r="Q401" s="203"/>
      <c r="R401" s="198"/>
      <c r="S401" s="198"/>
      <c r="T401" s="198"/>
      <c r="U401" s="199" t="str">
        <f t="shared" si="6"/>
        <v/>
      </c>
      <c r="V401" s="198"/>
      <c r="W401" s="198" t="str">
        <f>IF(LiveOn,IFERROR(MID(","&amp;$U$1&amp;",",FIND(CHAR(1),SUBSTITUTE(","&amp;$U$1&amp;",",",",CHAR(1),ROWS($W$3:W401)))+1,FIND(CHAR(1),SUBSTITUTE(","&amp;$U$1&amp;",",",",CHAR(1),ROWS($W$3:W401)+1))-FIND(CHAR(1),SUBSTITUTE(","&amp;$U$1&amp;",",",",CHAR(1),ROWS($W$3:W401)))-1),""),"")</f>
        <v/>
      </c>
      <c r="X401" s="198"/>
    </row>
    <row r="402" spans="3:24" x14ac:dyDescent="0.45">
      <c r="C402" s="200"/>
      <c r="D402" s="201"/>
      <c r="E402" s="198"/>
      <c r="F402" s="198"/>
      <c r="G402" s="202"/>
      <c r="H402" s="202"/>
      <c r="I402" s="198"/>
      <c r="J402" s="215"/>
      <c r="K402" s="198"/>
      <c r="L402" s="202"/>
      <c r="M402" s="202"/>
      <c r="N402" s="198"/>
      <c r="O402" s="198"/>
      <c r="P402" s="201"/>
      <c r="Q402" s="203"/>
      <c r="R402" s="198"/>
      <c r="S402" s="198"/>
      <c r="T402" s="198"/>
      <c r="U402" s="199" t="str">
        <f t="shared" si="6"/>
        <v/>
      </c>
      <c r="V402" s="198"/>
      <c r="W402" s="198" t="str">
        <f>IF(LiveOn,IFERROR(MID(","&amp;$U$1&amp;",",FIND(CHAR(1),SUBSTITUTE(","&amp;$U$1&amp;",",",",CHAR(1),ROWS($W$3:W402)))+1,FIND(CHAR(1),SUBSTITUTE(","&amp;$U$1&amp;",",",",CHAR(1),ROWS($W$3:W402)+1))-FIND(CHAR(1),SUBSTITUTE(","&amp;$U$1&amp;",",",",CHAR(1),ROWS($W$3:W402)))-1),""),"")</f>
        <v/>
      </c>
      <c r="X402" s="198"/>
    </row>
    <row r="403" spans="3:24" x14ac:dyDescent="0.45">
      <c r="C403" s="200"/>
      <c r="D403" s="201"/>
      <c r="E403" s="198"/>
      <c r="F403" s="198"/>
      <c r="G403" s="202"/>
      <c r="H403" s="202"/>
      <c r="I403" s="198"/>
      <c r="J403" s="215"/>
      <c r="K403" s="198"/>
      <c r="L403" s="202"/>
      <c r="M403" s="202"/>
      <c r="N403" s="198"/>
      <c r="O403" s="198"/>
      <c r="P403" s="201"/>
      <c r="Q403" s="203"/>
      <c r="R403" s="198"/>
      <c r="S403" s="198"/>
      <c r="T403" s="198"/>
      <c r="U403" s="199" t="str">
        <f t="shared" si="6"/>
        <v/>
      </c>
      <c r="V403" s="198"/>
      <c r="W403" s="198" t="str">
        <f>IF(LiveOn,IFERROR(MID(","&amp;$U$1&amp;",",FIND(CHAR(1),SUBSTITUTE(","&amp;$U$1&amp;",",",",CHAR(1),ROWS($W$3:W403)))+1,FIND(CHAR(1),SUBSTITUTE(","&amp;$U$1&amp;",",",",CHAR(1),ROWS($W$3:W403)+1))-FIND(CHAR(1),SUBSTITUTE(","&amp;$U$1&amp;",",",",CHAR(1),ROWS($W$3:W403)))-1),""),"")</f>
        <v/>
      </c>
      <c r="X403" s="198"/>
    </row>
    <row r="404" spans="3:24" x14ac:dyDescent="0.45">
      <c r="C404" s="200"/>
      <c r="D404" s="201"/>
      <c r="E404" s="198"/>
      <c r="F404" s="198"/>
      <c r="G404" s="202"/>
      <c r="H404" s="202"/>
      <c r="I404" s="198"/>
      <c r="J404" s="215"/>
      <c r="K404" s="198"/>
      <c r="L404" s="202"/>
      <c r="M404" s="202"/>
      <c r="N404" s="198"/>
      <c r="O404" s="198"/>
      <c r="P404" s="201"/>
      <c r="Q404" s="203"/>
      <c r="R404" s="198"/>
      <c r="S404" s="198"/>
      <c r="T404" s="198"/>
      <c r="U404" s="199" t="str">
        <f t="shared" si="6"/>
        <v/>
      </c>
      <c r="V404" s="198"/>
      <c r="W404" s="198" t="str">
        <f>IF(LiveOn,IFERROR(MID(","&amp;$U$1&amp;",",FIND(CHAR(1),SUBSTITUTE(","&amp;$U$1&amp;",",",",CHAR(1),ROWS($W$3:W404)))+1,FIND(CHAR(1),SUBSTITUTE(","&amp;$U$1&amp;",",",",CHAR(1),ROWS($W$3:W404)+1))-FIND(CHAR(1),SUBSTITUTE(","&amp;$U$1&amp;",",",",CHAR(1),ROWS($W$3:W404)))-1),""),"")</f>
        <v/>
      </c>
      <c r="X404" s="198"/>
    </row>
    <row r="405" spans="3:24" x14ac:dyDescent="0.45">
      <c r="C405" s="200"/>
      <c r="D405" s="201"/>
      <c r="E405" s="198"/>
      <c r="F405" s="198"/>
      <c r="G405" s="202"/>
      <c r="H405" s="202"/>
      <c r="I405" s="198"/>
      <c r="J405" s="215"/>
      <c r="K405" s="198"/>
      <c r="L405" s="202"/>
      <c r="M405" s="202"/>
      <c r="N405" s="198"/>
      <c r="O405" s="198"/>
      <c r="P405" s="201"/>
      <c r="Q405" s="203"/>
      <c r="R405" s="198"/>
      <c r="S405" s="198"/>
      <c r="T405" s="198"/>
      <c r="U405" s="199" t="str">
        <f t="shared" si="6"/>
        <v/>
      </c>
      <c r="V405" s="198"/>
      <c r="W405" s="198" t="str">
        <f>IF(LiveOn,IFERROR(MID(","&amp;$U$1&amp;",",FIND(CHAR(1),SUBSTITUTE(","&amp;$U$1&amp;",",",",CHAR(1),ROWS($W$3:W405)))+1,FIND(CHAR(1),SUBSTITUTE(","&amp;$U$1&amp;",",",",CHAR(1),ROWS($W$3:W405)+1))-FIND(CHAR(1),SUBSTITUTE(","&amp;$U$1&amp;",",",",CHAR(1),ROWS($W$3:W405)))-1),""),"")</f>
        <v/>
      </c>
      <c r="X405" s="198"/>
    </row>
    <row r="406" spans="3:24" x14ac:dyDescent="0.45">
      <c r="C406" s="200"/>
      <c r="D406" s="201"/>
      <c r="E406" s="198"/>
      <c r="F406" s="198"/>
      <c r="G406" s="202"/>
      <c r="H406" s="202"/>
      <c r="I406" s="198"/>
      <c r="J406" s="215"/>
      <c r="K406" s="198"/>
      <c r="L406" s="202"/>
      <c r="M406" s="202"/>
      <c r="N406" s="198"/>
      <c r="O406" s="198"/>
      <c r="P406" s="201"/>
      <c r="Q406" s="203"/>
      <c r="R406" s="198"/>
      <c r="S406" s="198"/>
      <c r="T406" s="198"/>
      <c r="U406" s="199" t="str">
        <f t="shared" si="6"/>
        <v/>
      </c>
      <c r="V406" s="198"/>
      <c r="W406" s="198" t="str">
        <f>IF(LiveOn,IFERROR(MID(","&amp;$U$1&amp;",",FIND(CHAR(1),SUBSTITUTE(","&amp;$U$1&amp;",",",",CHAR(1),ROWS($W$3:W406)))+1,FIND(CHAR(1),SUBSTITUTE(","&amp;$U$1&amp;",",",",CHAR(1),ROWS($W$3:W406)+1))-FIND(CHAR(1),SUBSTITUTE(","&amp;$U$1&amp;",",",",CHAR(1),ROWS($W$3:W406)))-1),""),"")</f>
        <v/>
      </c>
      <c r="X406" s="198"/>
    </row>
    <row r="407" spans="3:24" x14ac:dyDescent="0.45">
      <c r="C407" s="200"/>
      <c r="D407" s="201"/>
      <c r="E407" s="198"/>
      <c r="F407" s="198"/>
      <c r="G407" s="202"/>
      <c r="H407" s="202"/>
      <c r="I407" s="198"/>
      <c r="J407" s="215"/>
      <c r="K407" s="198"/>
      <c r="L407" s="202"/>
      <c r="M407" s="202"/>
      <c r="N407" s="198"/>
      <c r="O407" s="198"/>
      <c r="P407" s="201"/>
      <c r="Q407" s="203"/>
      <c r="R407" s="198"/>
      <c r="S407" s="198"/>
      <c r="T407" s="198"/>
      <c r="U407" s="199" t="str">
        <f t="shared" si="6"/>
        <v/>
      </c>
      <c r="V407" s="198"/>
      <c r="W407" s="198" t="str">
        <f>IF(LiveOn,IFERROR(MID(","&amp;$U$1&amp;",",FIND(CHAR(1),SUBSTITUTE(","&amp;$U$1&amp;",",",",CHAR(1),ROWS($W$3:W407)))+1,FIND(CHAR(1),SUBSTITUTE(","&amp;$U$1&amp;",",",",CHAR(1),ROWS($W$3:W407)+1))-FIND(CHAR(1),SUBSTITUTE(","&amp;$U$1&amp;",",",",CHAR(1),ROWS($W$3:W407)))-1),""),"")</f>
        <v/>
      </c>
      <c r="X407" s="198"/>
    </row>
    <row r="408" spans="3:24" x14ac:dyDescent="0.45">
      <c r="C408" s="200"/>
      <c r="D408" s="201"/>
      <c r="E408" s="198"/>
      <c r="F408" s="198"/>
      <c r="G408" s="202"/>
      <c r="H408" s="202"/>
      <c r="I408" s="198"/>
      <c r="J408" s="215"/>
      <c r="K408" s="198"/>
      <c r="L408" s="202"/>
      <c r="M408" s="202"/>
      <c r="N408" s="198"/>
      <c r="O408" s="198"/>
      <c r="P408" s="201"/>
      <c r="Q408" s="203"/>
      <c r="R408" s="198"/>
      <c r="S408" s="198"/>
      <c r="T408" s="198"/>
      <c r="U408" s="199" t="str">
        <f t="shared" si="6"/>
        <v/>
      </c>
      <c r="V408" s="198"/>
      <c r="W408" s="198" t="str">
        <f>IF(LiveOn,IFERROR(MID(","&amp;$U$1&amp;",",FIND(CHAR(1),SUBSTITUTE(","&amp;$U$1&amp;",",",",CHAR(1),ROWS($W$3:W408)))+1,FIND(CHAR(1),SUBSTITUTE(","&amp;$U$1&amp;",",",",CHAR(1),ROWS($W$3:W408)+1))-FIND(CHAR(1),SUBSTITUTE(","&amp;$U$1&amp;",",",",CHAR(1),ROWS($W$3:W408)))-1),""),"")</f>
        <v/>
      </c>
      <c r="X408" s="198"/>
    </row>
    <row r="409" spans="3:24" x14ac:dyDescent="0.45">
      <c r="C409" s="200"/>
      <c r="D409" s="201"/>
      <c r="E409" s="198"/>
      <c r="F409" s="198"/>
      <c r="G409" s="202"/>
      <c r="H409" s="202"/>
      <c r="I409" s="198"/>
      <c r="J409" s="215"/>
      <c r="K409" s="198"/>
      <c r="L409" s="202"/>
      <c r="M409" s="202"/>
      <c r="N409" s="198"/>
      <c r="O409" s="198"/>
      <c r="P409" s="201"/>
      <c r="Q409" s="203"/>
      <c r="R409" s="198"/>
      <c r="S409" s="198"/>
      <c r="T409" s="198"/>
      <c r="U409" s="199" t="str">
        <f t="shared" si="6"/>
        <v/>
      </c>
      <c r="V409" s="198"/>
      <c r="W409" s="198" t="str">
        <f>IF(LiveOn,IFERROR(MID(","&amp;$U$1&amp;",",FIND(CHAR(1),SUBSTITUTE(","&amp;$U$1&amp;",",",",CHAR(1),ROWS($W$3:W409)))+1,FIND(CHAR(1),SUBSTITUTE(","&amp;$U$1&amp;",",",",CHAR(1),ROWS($W$3:W409)+1))-FIND(CHAR(1),SUBSTITUTE(","&amp;$U$1&amp;",",",",CHAR(1),ROWS($W$3:W409)))-1),""),"")</f>
        <v/>
      </c>
      <c r="X409" s="198"/>
    </row>
    <row r="410" spans="3:24" x14ac:dyDescent="0.45">
      <c r="C410" s="200"/>
      <c r="D410" s="201"/>
      <c r="E410" s="198"/>
      <c r="F410" s="198"/>
      <c r="G410" s="202"/>
      <c r="H410" s="202"/>
      <c r="I410" s="198"/>
      <c r="J410" s="215"/>
      <c r="K410" s="198"/>
      <c r="L410" s="202"/>
      <c r="M410" s="202"/>
      <c r="N410" s="198"/>
      <c r="O410" s="198"/>
      <c r="P410" s="201"/>
      <c r="Q410" s="203"/>
      <c r="R410" s="198"/>
      <c r="S410" s="198"/>
      <c r="T410" s="198"/>
      <c r="U410" s="199" t="str">
        <f t="shared" si="6"/>
        <v/>
      </c>
      <c r="V410" s="198"/>
      <c r="W410" s="198" t="str">
        <f>IF(LiveOn,IFERROR(MID(","&amp;$U$1&amp;",",FIND(CHAR(1),SUBSTITUTE(","&amp;$U$1&amp;",",",",CHAR(1),ROWS($W$3:W410)))+1,FIND(CHAR(1),SUBSTITUTE(","&amp;$U$1&amp;",",",",CHAR(1),ROWS($W$3:W410)+1))-FIND(CHAR(1),SUBSTITUTE(","&amp;$U$1&amp;",",",",CHAR(1),ROWS($W$3:W410)))-1),""),"")</f>
        <v/>
      </c>
      <c r="X410" s="198"/>
    </row>
    <row r="411" spans="3:24" x14ac:dyDescent="0.45">
      <c r="C411" s="200"/>
      <c r="D411" s="201"/>
      <c r="E411" s="198"/>
      <c r="F411" s="198"/>
      <c r="G411" s="202"/>
      <c r="H411" s="202"/>
      <c r="I411" s="198"/>
      <c r="J411" s="215"/>
      <c r="K411" s="198"/>
      <c r="L411" s="202"/>
      <c r="M411" s="202"/>
      <c r="N411" s="198"/>
      <c r="O411" s="198"/>
      <c r="P411" s="201"/>
      <c r="Q411" s="203"/>
      <c r="R411" s="198"/>
      <c r="S411" s="198"/>
      <c r="T411" s="198"/>
      <c r="U411" s="199" t="str">
        <f t="shared" si="6"/>
        <v/>
      </c>
      <c r="V411" s="198"/>
      <c r="W411" s="198" t="str">
        <f>IF(LiveOn,IFERROR(MID(","&amp;$U$1&amp;",",FIND(CHAR(1),SUBSTITUTE(","&amp;$U$1&amp;",",",",CHAR(1),ROWS($W$3:W411)))+1,FIND(CHAR(1),SUBSTITUTE(","&amp;$U$1&amp;",",",",CHAR(1),ROWS($W$3:W411)+1))-FIND(CHAR(1),SUBSTITUTE(","&amp;$U$1&amp;",",",",CHAR(1),ROWS($W$3:W411)))-1),""),"")</f>
        <v/>
      </c>
      <c r="X411" s="198"/>
    </row>
    <row r="412" spans="3:24" x14ac:dyDescent="0.45">
      <c r="C412" s="200"/>
      <c r="D412" s="201"/>
      <c r="E412" s="198"/>
      <c r="F412" s="198"/>
      <c r="G412" s="202"/>
      <c r="H412" s="202"/>
      <c r="I412" s="198"/>
      <c r="J412" s="215"/>
      <c r="K412" s="198"/>
      <c r="L412" s="202"/>
      <c r="M412" s="202"/>
      <c r="N412" s="198"/>
      <c r="O412" s="198"/>
      <c r="P412" s="201"/>
      <c r="Q412" s="203"/>
      <c r="R412" s="198"/>
      <c r="S412" s="198"/>
      <c r="T412" s="198"/>
      <c r="U412" s="199" t="str">
        <f t="shared" si="6"/>
        <v/>
      </c>
      <c r="V412" s="198"/>
      <c r="W412" s="198" t="str">
        <f>IF(LiveOn,IFERROR(MID(","&amp;$U$1&amp;",",FIND(CHAR(1),SUBSTITUTE(","&amp;$U$1&amp;",",",",CHAR(1),ROWS($W$3:W412)))+1,FIND(CHAR(1),SUBSTITUTE(","&amp;$U$1&amp;",",",",CHAR(1),ROWS($W$3:W412)+1))-FIND(CHAR(1),SUBSTITUTE(","&amp;$U$1&amp;",",",",CHAR(1),ROWS($W$3:W412)))-1),""),"")</f>
        <v/>
      </c>
      <c r="X412" s="198"/>
    </row>
    <row r="413" spans="3:24" x14ac:dyDescent="0.45">
      <c r="C413" s="200"/>
      <c r="D413" s="201"/>
      <c r="E413" s="198"/>
      <c r="F413" s="198"/>
      <c r="G413" s="202"/>
      <c r="H413" s="202"/>
      <c r="I413" s="198"/>
      <c r="J413" s="215"/>
      <c r="K413" s="198"/>
      <c r="L413" s="202"/>
      <c r="M413" s="202"/>
      <c r="N413" s="198"/>
      <c r="O413" s="198"/>
      <c r="P413" s="201"/>
      <c r="Q413" s="203"/>
      <c r="R413" s="198"/>
      <c r="S413" s="198"/>
      <c r="T413" s="198"/>
      <c r="U413" s="199" t="str">
        <f t="shared" si="6"/>
        <v/>
      </c>
      <c r="V413" s="198"/>
      <c r="W413" s="198" t="str">
        <f>IF(LiveOn,IFERROR(MID(","&amp;$U$1&amp;",",FIND(CHAR(1),SUBSTITUTE(","&amp;$U$1&amp;",",",",CHAR(1),ROWS($W$3:W413)))+1,FIND(CHAR(1),SUBSTITUTE(","&amp;$U$1&amp;",",",",CHAR(1),ROWS($W$3:W413)+1))-FIND(CHAR(1),SUBSTITUTE(","&amp;$U$1&amp;",",",",CHAR(1),ROWS($W$3:W413)))-1),""),"")</f>
        <v/>
      </c>
      <c r="X413" s="198"/>
    </row>
    <row r="414" spans="3:24" x14ac:dyDescent="0.45">
      <c r="C414" s="200"/>
      <c r="D414" s="201"/>
      <c r="E414" s="198"/>
      <c r="F414" s="198"/>
      <c r="G414" s="202"/>
      <c r="H414" s="202"/>
      <c r="I414" s="198"/>
      <c r="J414" s="215"/>
      <c r="K414" s="198"/>
      <c r="L414" s="202"/>
      <c r="M414" s="202"/>
      <c r="N414" s="198"/>
      <c r="O414" s="198"/>
      <c r="P414" s="201"/>
      <c r="Q414" s="203"/>
      <c r="R414" s="198"/>
      <c r="S414" s="198"/>
      <c r="T414" s="198"/>
      <c r="U414" s="199" t="str">
        <f t="shared" si="6"/>
        <v/>
      </c>
      <c r="V414" s="198"/>
      <c r="W414" s="198" t="str">
        <f>IF(LiveOn,IFERROR(MID(","&amp;$U$1&amp;",",FIND(CHAR(1),SUBSTITUTE(","&amp;$U$1&amp;",",",",CHAR(1),ROWS($W$3:W414)))+1,FIND(CHAR(1),SUBSTITUTE(","&amp;$U$1&amp;",",",",CHAR(1),ROWS($W$3:W414)+1))-FIND(CHAR(1),SUBSTITUTE(","&amp;$U$1&amp;",",",",CHAR(1),ROWS($W$3:W414)))-1),""),"")</f>
        <v/>
      </c>
      <c r="X414" s="198"/>
    </row>
    <row r="415" spans="3:24" x14ac:dyDescent="0.45">
      <c r="C415" s="200"/>
      <c r="D415" s="201"/>
      <c r="E415" s="198"/>
      <c r="F415" s="198"/>
      <c r="G415" s="202"/>
      <c r="H415" s="202"/>
      <c r="I415" s="198"/>
      <c r="J415" s="215"/>
      <c r="K415" s="198"/>
      <c r="L415" s="202"/>
      <c r="M415" s="202"/>
      <c r="N415" s="198"/>
      <c r="O415" s="198"/>
      <c r="P415" s="201"/>
      <c r="Q415" s="203"/>
      <c r="R415" s="198"/>
      <c r="S415" s="198"/>
      <c r="T415" s="198"/>
      <c r="U415" s="199" t="str">
        <f t="shared" si="6"/>
        <v/>
      </c>
      <c r="V415" s="198"/>
      <c r="W415" s="198" t="str">
        <f>IF(LiveOn,IFERROR(MID(","&amp;$U$1&amp;",",FIND(CHAR(1),SUBSTITUTE(","&amp;$U$1&amp;",",",",CHAR(1),ROWS($W$3:W415)))+1,FIND(CHAR(1),SUBSTITUTE(","&amp;$U$1&amp;",",",",CHAR(1),ROWS($W$3:W415)+1))-FIND(CHAR(1),SUBSTITUTE(","&amp;$U$1&amp;",",",",CHAR(1),ROWS($W$3:W415)))-1),""),"")</f>
        <v/>
      </c>
      <c r="X415" s="198"/>
    </row>
    <row r="416" spans="3:24" x14ac:dyDescent="0.45">
      <c r="C416" s="200"/>
      <c r="D416" s="201"/>
      <c r="E416" s="198"/>
      <c r="F416" s="198"/>
      <c r="G416" s="202"/>
      <c r="H416" s="202"/>
      <c r="I416" s="198"/>
      <c r="J416" s="215"/>
      <c r="K416" s="198"/>
      <c r="L416" s="202"/>
      <c r="M416" s="202"/>
      <c r="N416" s="198"/>
      <c r="O416" s="198"/>
      <c r="P416" s="201"/>
      <c r="Q416" s="203"/>
      <c r="R416" s="198"/>
      <c r="S416" s="198"/>
      <c r="T416" s="198"/>
      <c r="U416" s="199" t="str">
        <f t="shared" si="6"/>
        <v/>
      </c>
      <c r="V416" s="198"/>
      <c r="W416" s="198" t="str">
        <f>IF(LiveOn,IFERROR(MID(","&amp;$U$1&amp;",",FIND(CHAR(1),SUBSTITUTE(","&amp;$U$1&amp;",",",",CHAR(1),ROWS($W$3:W416)))+1,FIND(CHAR(1),SUBSTITUTE(","&amp;$U$1&amp;",",",",CHAR(1),ROWS($W$3:W416)+1))-FIND(CHAR(1),SUBSTITUTE(","&amp;$U$1&amp;",",",",CHAR(1),ROWS($W$3:W416)))-1),""),"")</f>
        <v/>
      </c>
      <c r="X416" s="198"/>
    </row>
    <row r="417" spans="3:24" x14ac:dyDescent="0.45">
      <c r="C417" s="200"/>
      <c r="D417" s="201"/>
      <c r="E417" s="198"/>
      <c r="F417" s="198"/>
      <c r="G417" s="202"/>
      <c r="H417" s="202"/>
      <c r="I417" s="198"/>
      <c r="J417" s="215"/>
      <c r="K417" s="198"/>
      <c r="L417" s="202"/>
      <c r="M417" s="202"/>
      <c r="N417" s="198"/>
      <c r="O417" s="198"/>
      <c r="P417" s="201"/>
      <c r="Q417" s="203"/>
      <c r="R417" s="198"/>
      <c r="S417" s="198"/>
      <c r="T417" s="198"/>
      <c r="U417" s="199" t="str">
        <f t="shared" si="6"/>
        <v/>
      </c>
      <c r="V417" s="198"/>
      <c r="W417" s="198" t="str">
        <f>IF(LiveOn,IFERROR(MID(","&amp;$U$1&amp;",",FIND(CHAR(1),SUBSTITUTE(","&amp;$U$1&amp;",",",",CHAR(1),ROWS($W$3:W417)))+1,FIND(CHAR(1),SUBSTITUTE(","&amp;$U$1&amp;",",",",CHAR(1),ROWS($W$3:W417)+1))-FIND(CHAR(1),SUBSTITUTE(","&amp;$U$1&amp;",",",",CHAR(1),ROWS($W$3:W417)))-1),""),"")</f>
        <v/>
      </c>
      <c r="X417" s="198"/>
    </row>
    <row r="418" spans="3:24" x14ac:dyDescent="0.45">
      <c r="C418" s="200"/>
      <c r="D418" s="201"/>
      <c r="E418" s="198"/>
      <c r="F418" s="198"/>
      <c r="G418" s="202"/>
      <c r="H418" s="202"/>
      <c r="I418" s="198"/>
      <c r="J418" s="215"/>
      <c r="K418" s="198"/>
      <c r="L418" s="202"/>
      <c r="M418" s="202"/>
      <c r="N418" s="198"/>
      <c r="O418" s="198"/>
      <c r="P418" s="201"/>
      <c r="Q418" s="203"/>
      <c r="R418" s="198"/>
      <c r="S418" s="198"/>
      <c r="T418" s="198"/>
      <c r="U418" s="199" t="str">
        <f t="shared" si="6"/>
        <v/>
      </c>
      <c r="V418" s="198"/>
      <c r="W418" s="198" t="str">
        <f>IF(LiveOn,IFERROR(MID(","&amp;$U$1&amp;",",FIND(CHAR(1),SUBSTITUTE(","&amp;$U$1&amp;",",",",CHAR(1),ROWS($W$3:W418)))+1,FIND(CHAR(1),SUBSTITUTE(","&amp;$U$1&amp;",",",",CHAR(1),ROWS($W$3:W418)+1))-FIND(CHAR(1),SUBSTITUTE(","&amp;$U$1&amp;",",",",CHAR(1),ROWS($W$3:W418)))-1),""),"")</f>
        <v/>
      </c>
      <c r="X418" s="198"/>
    </row>
    <row r="419" spans="3:24" x14ac:dyDescent="0.45">
      <c r="C419" s="200"/>
      <c r="D419" s="201"/>
      <c r="E419" s="198"/>
      <c r="F419" s="198"/>
      <c r="G419" s="202"/>
      <c r="H419" s="202"/>
      <c r="I419" s="198"/>
      <c r="J419" s="215"/>
      <c r="K419" s="198"/>
      <c r="L419" s="202"/>
      <c r="M419" s="202"/>
      <c r="N419" s="198"/>
      <c r="O419" s="198"/>
      <c r="P419" s="201"/>
      <c r="Q419" s="203"/>
      <c r="R419" s="198"/>
      <c r="S419" s="198"/>
      <c r="T419" s="198"/>
      <c r="U419" s="199" t="str">
        <f t="shared" si="6"/>
        <v/>
      </c>
      <c r="V419" s="198"/>
      <c r="W419" s="198" t="str">
        <f>IF(LiveOn,IFERROR(MID(","&amp;$U$1&amp;",",FIND(CHAR(1),SUBSTITUTE(","&amp;$U$1&amp;",",",",CHAR(1),ROWS($W$3:W419)))+1,FIND(CHAR(1),SUBSTITUTE(","&amp;$U$1&amp;",",",",CHAR(1),ROWS($W$3:W419)+1))-FIND(CHAR(1),SUBSTITUTE(","&amp;$U$1&amp;",",",",CHAR(1),ROWS($W$3:W419)))-1),""),"")</f>
        <v/>
      </c>
      <c r="X419" s="198"/>
    </row>
    <row r="420" spans="3:24" x14ac:dyDescent="0.45">
      <c r="C420" s="200"/>
      <c r="D420" s="201"/>
      <c r="E420" s="198"/>
      <c r="F420" s="198"/>
      <c r="G420" s="202"/>
      <c r="H420" s="202"/>
      <c r="I420" s="198"/>
      <c r="J420" s="215"/>
      <c r="K420" s="198"/>
      <c r="L420" s="202"/>
      <c r="M420" s="202"/>
      <c r="N420" s="198"/>
      <c r="O420" s="198"/>
      <c r="P420" s="201"/>
      <c r="Q420" s="203"/>
      <c r="R420" s="198"/>
      <c r="S420" s="198"/>
      <c r="T420" s="198"/>
      <c r="U420" s="199" t="str">
        <f t="shared" si="6"/>
        <v/>
      </c>
      <c r="V420" s="198"/>
      <c r="W420" s="198" t="str">
        <f>IF(LiveOn,IFERROR(MID(","&amp;$U$1&amp;",",FIND(CHAR(1),SUBSTITUTE(","&amp;$U$1&amp;",",",",CHAR(1),ROWS($W$3:W420)))+1,FIND(CHAR(1),SUBSTITUTE(","&amp;$U$1&amp;",",",",CHAR(1),ROWS($W$3:W420)+1))-FIND(CHAR(1),SUBSTITUTE(","&amp;$U$1&amp;",",",",CHAR(1),ROWS($W$3:W420)))-1),""),"")</f>
        <v/>
      </c>
      <c r="X420" s="198"/>
    </row>
    <row r="421" spans="3:24" x14ac:dyDescent="0.45">
      <c r="C421" s="200"/>
      <c r="D421" s="201"/>
      <c r="E421" s="198"/>
      <c r="F421" s="198"/>
      <c r="G421" s="202"/>
      <c r="H421" s="202"/>
      <c r="I421" s="198"/>
      <c r="J421" s="215"/>
      <c r="K421" s="198"/>
      <c r="L421" s="202"/>
      <c r="M421" s="202"/>
      <c r="N421" s="198"/>
      <c r="O421" s="198"/>
      <c r="P421" s="201"/>
      <c r="Q421" s="203"/>
      <c r="R421" s="198"/>
      <c r="S421" s="198"/>
      <c r="T421" s="198"/>
      <c r="U421" s="199" t="str">
        <f t="shared" si="6"/>
        <v/>
      </c>
      <c r="V421" s="198"/>
      <c r="W421" s="198" t="str">
        <f>IF(LiveOn,IFERROR(MID(","&amp;$U$1&amp;",",FIND(CHAR(1),SUBSTITUTE(","&amp;$U$1&amp;",",",",CHAR(1),ROWS($W$3:W421)))+1,FIND(CHAR(1),SUBSTITUTE(","&amp;$U$1&amp;",",",",CHAR(1),ROWS($W$3:W421)+1))-FIND(CHAR(1),SUBSTITUTE(","&amp;$U$1&amp;",",",",CHAR(1),ROWS($W$3:W421)))-1),""),"")</f>
        <v/>
      </c>
      <c r="X421" s="198"/>
    </row>
    <row r="422" spans="3:24" x14ac:dyDescent="0.45">
      <c r="C422" s="200"/>
      <c r="D422" s="201"/>
      <c r="E422" s="198"/>
      <c r="F422" s="198"/>
      <c r="G422" s="202"/>
      <c r="H422" s="202"/>
      <c r="I422" s="198"/>
      <c r="J422" s="215"/>
      <c r="K422" s="198"/>
      <c r="L422" s="202"/>
      <c r="M422" s="202"/>
      <c r="N422" s="198"/>
      <c r="O422" s="198"/>
      <c r="P422" s="201"/>
      <c r="Q422" s="203"/>
      <c r="R422" s="198"/>
      <c r="S422" s="198"/>
      <c r="T422" s="198"/>
      <c r="U422" s="199" t="str">
        <f t="shared" si="6"/>
        <v/>
      </c>
      <c r="V422" s="198"/>
      <c r="W422" s="198" t="str">
        <f>IF(LiveOn,IFERROR(MID(","&amp;$U$1&amp;",",FIND(CHAR(1),SUBSTITUTE(","&amp;$U$1&amp;",",",",CHAR(1),ROWS($W$3:W422)))+1,FIND(CHAR(1),SUBSTITUTE(","&amp;$U$1&amp;",",",",CHAR(1),ROWS($W$3:W422)+1))-FIND(CHAR(1),SUBSTITUTE(","&amp;$U$1&amp;",",",",CHAR(1),ROWS($W$3:W422)))-1),""),"")</f>
        <v/>
      </c>
      <c r="X422" s="198"/>
    </row>
    <row r="423" spans="3:24" x14ac:dyDescent="0.45">
      <c r="C423" s="200"/>
      <c r="D423" s="201"/>
      <c r="E423" s="198"/>
      <c r="F423" s="198"/>
      <c r="G423" s="202"/>
      <c r="H423" s="202"/>
      <c r="I423" s="198"/>
      <c r="J423" s="215"/>
      <c r="K423" s="198"/>
      <c r="L423" s="202"/>
      <c r="M423" s="202"/>
      <c r="N423" s="198"/>
      <c r="O423" s="198"/>
      <c r="P423" s="201"/>
      <c r="Q423" s="203"/>
      <c r="R423" s="198"/>
      <c r="S423" s="198"/>
      <c r="T423" s="198"/>
      <c r="U423" s="199" t="str">
        <f t="shared" si="6"/>
        <v/>
      </c>
      <c r="V423" s="198"/>
      <c r="W423" s="198" t="str">
        <f>IF(LiveOn,IFERROR(MID(","&amp;$U$1&amp;",",FIND(CHAR(1),SUBSTITUTE(","&amp;$U$1&amp;",",",",CHAR(1),ROWS($W$3:W423)))+1,FIND(CHAR(1),SUBSTITUTE(","&amp;$U$1&amp;",",",",CHAR(1),ROWS($W$3:W423)+1))-FIND(CHAR(1),SUBSTITUTE(","&amp;$U$1&amp;",",",",CHAR(1),ROWS($W$3:W423)))-1),""),"")</f>
        <v/>
      </c>
      <c r="X423" s="198"/>
    </row>
    <row r="424" spans="3:24" x14ac:dyDescent="0.45">
      <c r="C424" s="200"/>
      <c r="D424" s="201"/>
      <c r="E424" s="198"/>
      <c r="F424" s="198"/>
      <c r="G424" s="202"/>
      <c r="H424" s="202"/>
      <c r="I424" s="198"/>
      <c r="J424" s="215"/>
      <c r="K424" s="198"/>
      <c r="L424" s="202"/>
      <c r="M424" s="202"/>
      <c r="N424" s="198"/>
      <c r="O424" s="198"/>
      <c r="P424" s="201"/>
      <c r="Q424" s="203"/>
      <c r="R424" s="198"/>
      <c r="S424" s="198"/>
      <c r="T424" s="198"/>
      <c r="U424" s="199" t="str">
        <f t="shared" si="6"/>
        <v/>
      </c>
      <c r="V424" s="198"/>
      <c r="W424" s="198" t="str">
        <f>IF(LiveOn,IFERROR(MID(","&amp;$U$1&amp;",",FIND(CHAR(1),SUBSTITUTE(","&amp;$U$1&amp;",",",",CHAR(1),ROWS($W$3:W424)))+1,FIND(CHAR(1),SUBSTITUTE(","&amp;$U$1&amp;",",",",CHAR(1),ROWS($W$3:W424)+1))-FIND(CHAR(1),SUBSTITUTE(","&amp;$U$1&amp;",",",",CHAR(1),ROWS($W$3:W424)))-1),""),"")</f>
        <v/>
      </c>
      <c r="X424" s="198"/>
    </row>
    <row r="425" spans="3:24" x14ac:dyDescent="0.45">
      <c r="C425" s="200"/>
      <c r="D425" s="201"/>
      <c r="E425" s="198"/>
      <c r="F425" s="198"/>
      <c r="G425" s="202"/>
      <c r="H425" s="202"/>
      <c r="I425" s="198"/>
      <c r="J425" s="215"/>
      <c r="K425" s="198"/>
      <c r="L425" s="202"/>
      <c r="M425" s="202"/>
      <c r="N425" s="198"/>
      <c r="O425" s="198"/>
      <c r="P425" s="201"/>
      <c r="Q425" s="203"/>
      <c r="R425" s="198"/>
      <c r="S425" s="198"/>
      <c r="T425" s="198"/>
      <c r="U425" s="199" t="str">
        <f t="shared" si="6"/>
        <v/>
      </c>
      <c r="V425" s="198"/>
      <c r="W425" s="198" t="str">
        <f>IF(LiveOn,IFERROR(MID(","&amp;$U$1&amp;",",FIND(CHAR(1),SUBSTITUTE(","&amp;$U$1&amp;",",",",CHAR(1),ROWS($W$3:W425)))+1,FIND(CHAR(1),SUBSTITUTE(","&amp;$U$1&amp;",",",",CHAR(1),ROWS($W$3:W425)+1))-FIND(CHAR(1),SUBSTITUTE(","&amp;$U$1&amp;",",",",CHAR(1),ROWS($W$3:W425)))-1),""),"")</f>
        <v/>
      </c>
      <c r="X425" s="198"/>
    </row>
    <row r="426" spans="3:24" x14ac:dyDescent="0.45">
      <c r="C426" s="200"/>
      <c r="D426" s="201"/>
      <c r="E426" s="198"/>
      <c r="F426" s="198"/>
      <c r="G426" s="202"/>
      <c r="H426" s="202"/>
      <c r="I426" s="198"/>
      <c r="J426" s="215"/>
      <c r="K426" s="198"/>
      <c r="L426" s="202"/>
      <c r="M426" s="202"/>
      <c r="N426" s="198"/>
      <c r="O426" s="198"/>
      <c r="P426" s="201"/>
      <c r="Q426" s="203"/>
      <c r="R426" s="198"/>
      <c r="S426" s="198"/>
      <c r="T426" s="198"/>
      <c r="U426" s="199" t="str">
        <f t="shared" si="6"/>
        <v/>
      </c>
      <c r="V426" s="198"/>
      <c r="W426" s="198" t="str">
        <f>IF(LiveOn,IFERROR(MID(","&amp;$U$1&amp;",",FIND(CHAR(1),SUBSTITUTE(","&amp;$U$1&amp;",",",",CHAR(1),ROWS($W$3:W426)))+1,FIND(CHAR(1),SUBSTITUTE(","&amp;$U$1&amp;",",",",CHAR(1),ROWS($W$3:W426)+1))-FIND(CHAR(1),SUBSTITUTE(","&amp;$U$1&amp;",",",",CHAR(1),ROWS($W$3:W426)))-1),""),"")</f>
        <v/>
      </c>
      <c r="X426" s="198"/>
    </row>
    <row r="427" spans="3:24" x14ac:dyDescent="0.45">
      <c r="C427" s="200"/>
      <c r="D427" s="201"/>
      <c r="E427" s="198"/>
      <c r="F427" s="198"/>
      <c r="G427" s="202"/>
      <c r="H427" s="202"/>
      <c r="I427" s="198"/>
      <c r="J427" s="215"/>
      <c r="K427" s="198"/>
      <c r="L427" s="202"/>
      <c r="M427" s="202"/>
      <c r="N427" s="198"/>
      <c r="O427" s="198"/>
      <c r="P427" s="201"/>
      <c r="Q427" s="203"/>
      <c r="R427" s="198"/>
      <c r="S427" s="198"/>
      <c r="T427" s="198"/>
      <c r="U427" s="199" t="str">
        <f t="shared" si="6"/>
        <v/>
      </c>
      <c r="V427" s="198"/>
      <c r="W427" s="198" t="str">
        <f>IF(LiveOn,IFERROR(MID(","&amp;$U$1&amp;",",FIND(CHAR(1),SUBSTITUTE(","&amp;$U$1&amp;",",",",CHAR(1),ROWS($W$3:W427)))+1,FIND(CHAR(1),SUBSTITUTE(","&amp;$U$1&amp;",",",",CHAR(1),ROWS($W$3:W427)+1))-FIND(CHAR(1),SUBSTITUTE(","&amp;$U$1&amp;",",",",CHAR(1),ROWS($W$3:W427)))-1),""),"")</f>
        <v/>
      </c>
      <c r="X427" s="198"/>
    </row>
    <row r="428" spans="3:24" x14ac:dyDescent="0.45">
      <c r="C428" s="200"/>
      <c r="D428" s="201"/>
      <c r="E428" s="198"/>
      <c r="F428" s="198"/>
      <c r="G428" s="202"/>
      <c r="H428" s="202"/>
      <c r="I428" s="198"/>
      <c r="J428" s="215"/>
      <c r="K428" s="198"/>
      <c r="L428" s="202"/>
      <c r="M428" s="202"/>
      <c r="N428" s="198"/>
      <c r="O428" s="198"/>
      <c r="P428" s="201"/>
      <c r="Q428" s="203"/>
      <c r="R428" s="198"/>
      <c r="S428" s="198"/>
      <c r="T428" s="198"/>
      <c r="U428" s="199" t="str">
        <f t="shared" si="6"/>
        <v/>
      </c>
      <c r="V428" s="198"/>
      <c r="W428" s="198" t="str">
        <f>IF(LiveOn,IFERROR(MID(","&amp;$U$1&amp;",",FIND(CHAR(1),SUBSTITUTE(","&amp;$U$1&amp;",",",",CHAR(1),ROWS($W$3:W428)))+1,FIND(CHAR(1),SUBSTITUTE(","&amp;$U$1&amp;",",",",CHAR(1),ROWS($W$3:W428)+1))-FIND(CHAR(1),SUBSTITUTE(","&amp;$U$1&amp;",",",",CHAR(1),ROWS($W$3:W428)))-1),""),"")</f>
        <v/>
      </c>
      <c r="X428" s="198"/>
    </row>
    <row r="429" spans="3:24" x14ac:dyDescent="0.45">
      <c r="C429" s="200"/>
      <c r="D429" s="201"/>
      <c r="E429" s="198"/>
      <c r="F429" s="198"/>
      <c r="G429" s="202"/>
      <c r="H429" s="202"/>
      <c r="I429" s="198"/>
      <c r="J429" s="215"/>
      <c r="K429" s="198"/>
      <c r="L429" s="202"/>
      <c r="M429" s="202"/>
      <c r="N429" s="198"/>
      <c r="O429" s="198"/>
      <c r="P429" s="201"/>
      <c r="Q429" s="203"/>
      <c r="R429" s="198"/>
      <c r="S429" s="198"/>
      <c r="T429" s="198"/>
      <c r="U429" s="199" t="str">
        <f t="shared" si="6"/>
        <v/>
      </c>
      <c r="V429" s="198"/>
      <c r="W429" s="198" t="str">
        <f>IF(LiveOn,IFERROR(MID(","&amp;$U$1&amp;",",FIND(CHAR(1),SUBSTITUTE(","&amp;$U$1&amp;",",",",CHAR(1),ROWS($W$3:W429)))+1,FIND(CHAR(1),SUBSTITUTE(","&amp;$U$1&amp;",",",",CHAR(1),ROWS($W$3:W429)+1))-FIND(CHAR(1),SUBSTITUTE(","&amp;$U$1&amp;",",",",CHAR(1),ROWS($W$3:W429)))-1),""),"")</f>
        <v/>
      </c>
      <c r="X429" s="198"/>
    </row>
    <row r="430" spans="3:24" x14ac:dyDescent="0.45">
      <c r="C430" s="200"/>
      <c r="D430" s="201"/>
      <c r="E430" s="198"/>
      <c r="F430" s="198"/>
      <c r="G430" s="202"/>
      <c r="H430" s="202"/>
      <c r="I430" s="198"/>
      <c r="J430" s="215"/>
      <c r="K430" s="198"/>
      <c r="L430" s="202"/>
      <c r="M430" s="202"/>
      <c r="N430" s="198"/>
      <c r="O430" s="198"/>
      <c r="P430" s="201"/>
      <c r="Q430" s="203"/>
      <c r="R430" s="198"/>
      <c r="S430" s="198"/>
      <c r="T430" s="198"/>
      <c r="U430" s="199" t="str">
        <f t="shared" si="6"/>
        <v/>
      </c>
      <c r="V430" s="198"/>
      <c r="W430" s="198" t="str">
        <f>IF(LiveOn,IFERROR(MID(","&amp;$U$1&amp;",",FIND(CHAR(1),SUBSTITUTE(","&amp;$U$1&amp;",",",",CHAR(1),ROWS($W$3:W430)))+1,FIND(CHAR(1),SUBSTITUTE(","&amp;$U$1&amp;",",",",CHAR(1),ROWS($W$3:W430)+1))-FIND(CHAR(1),SUBSTITUTE(","&amp;$U$1&amp;",",",",CHAR(1),ROWS($W$3:W430)))-1),""),"")</f>
        <v/>
      </c>
      <c r="X430" s="198"/>
    </row>
    <row r="431" spans="3:24" x14ac:dyDescent="0.45">
      <c r="C431" s="200"/>
      <c r="D431" s="201"/>
      <c r="E431" s="198"/>
      <c r="F431" s="198"/>
      <c r="G431" s="202"/>
      <c r="H431" s="202"/>
      <c r="I431" s="198"/>
      <c r="J431" s="215"/>
      <c r="K431" s="198"/>
      <c r="L431" s="202"/>
      <c r="M431" s="202"/>
      <c r="N431" s="198"/>
      <c r="O431" s="198"/>
      <c r="P431" s="201"/>
      <c r="Q431" s="203"/>
      <c r="R431" s="198"/>
      <c r="S431" s="198"/>
      <c r="T431" s="198"/>
      <c r="U431" s="199" t="str">
        <f t="shared" si="6"/>
        <v/>
      </c>
      <c r="V431" s="198"/>
      <c r="W431" s="198" t="str">
        <f>IF(LiveOn,IFERROR(MID(","&amp;$U$1&amp;",",FIND(CHAR(1),SUBSTITUTE(","&amp;$U$1&amp;",",",",CHAR(1),ROWS($W$3:W431)))+1,FIND(CHAR(1),SUBSTITUTE(","&amp;$U$1&amp;",",",",CHAR(1),ROWS($W$3:W431)+1))-FIND(CHAR(1),SUBSTITUTE(","&amp;$U$1&amp;",",",",CHAR(1),ROWS($W$3:W431)))-1),""),"")</f>
        <v/>
      </c>
      <c r="X431" s="198"/>
    </row>
    <row r="432" spans="3:24" x14ac:dyDescent="0.45">
      <c r="C432" s="200"/>
      <c r="D432" s="201"/>
      <c r="E432" s="198"/>
      <c r="F432" s="198"/>
      <c r="G432" s="202"/>
      <c r="H432" s="202"/>
      <c r="I432" s="198"/>
      <c r="J432" s="215"/>
      <c r="K432" s="198"/>
      <c r="L432" s="202"/>
      <c r="M432" s="202"/>
      <c r="N432" s="198"/>
      <c r="O432" s="198"/>
      <c r="P432" s="201"/>
      <c r="Q432" s="203"/>
      <c r="R432" s="198"/>
      <c r="S432" s="198"/>
      <c r="T432" s="198"/>
      <c r="U432" s="199" t="str">
        <f t="shared" si="6"/>
        <v/>
      </c>
      <c r="V432" s="198"/>
      <c r="W432" s="198" t="str">
        <f>IF(LiveOn,IFERROR(MID(","&amp;$U$1&amp;",",FIND(CHAR(1),SUBSTITUTE(","&amp;$U$1&amp;",",",",CHAR(1),ROWS($W$3:W432)))+1,FIND(CHAR(1),SUBSTITUTE(","&amp;$U$1&amp;",",",",CHAR(1),ROWS($W$3:W432)+1))-FIND(CHAR(1),SUBSTITUTE(","&amp;$U$1&amp;",",",",CHAR(1),ROWS($W$3:W432)))-1),""),"")</f>
        <v/>
      </c>
      <c r="X432" s="198"/>
    </row>
    <row r="433" spans="3:24" x14ac:dyDescent="0.45">
      <c r="C433" s="200"/>
      <c r="D433" s="201"/>
      <c r="E433" s="198"/>
      <c r="F433" s="198"/>
      <c r="G433" s="202"/>
      <c r="H433" s="202"/>
      <c r="I433" s="198"/>
      <c r="J433" s="215"/>
      <c r="K433" s="198"/>
      <c r="L433" s="202"/>
      <c r="M433" s="202"/>
      <c r="N433" s="198"/>
      <c r="O433" s="198"/>
      <c r="P433" s="201"/>
      <c r="Q433" s="203"/>
      <c r="R433" s="198"/>
      <c r="S433" s="198"/>
      <c r="T433" s="198"/>
      <c r="U433" s="199" t="str">
        <f t="shared" si="6"/>
        <v/>
      </c>
      <c r="V433" s="198"/>
      <c r="W433" s="198" t="str">
        <f>IF(LiveOn,IFERROR(MID(","&amp;$U$1&amp;",",FIND(CHAR(1),SUBSTITUTE(","&amp;$U$1&amp;",",",",CHAR(1),ROWS($W$3:W433)))+1,FIND(CHAR(1),SUBSTITUTE(","&amp;$U$1&amp;",",",",CHAR(1),ROWS($W$3:W433)+1))-FIND(CHAR(1),SUBSTITUTE(","&amp;$U$1&amp;",",",",CHAR(1),ROWS($W$3:W433)))-1),""),"")</f>
        <v/>
      </c>
      <c r="X433" s="198"/>
    </row>
    <row r="434" spans="3:24" x14ac:dyDescent="0.45">
      <c r="C434" s="200"/>
      <c r="D434" s="201"/>
      <c r="E434" s="198"/>
      <c r="F434" s="198"/>
      <c r="G434" s="202"/>
      <c r="H434" s="202"/>
      <c r="I434" s="198"/>
      <c r="J434" s="215"/>
      <c r="K434" s="198"/>
      <c r="L434" s="202"/>
      <c r="M434" s="202"/>
      <c r="N434" s="198"/>
      <c r="O434" s="198"/>
      <c r="P434" s="201"/>
      <c r="Q434" s="203"/>
      <c r="R434" s="198"/>
      <c r="S434" s="198"/>
      <c r="T434" s="198"/>
      <c r="U434" s="199" t="str">
        <f t="shared" si="6"/>
        <v/>
      </c>
      <c r="V434" s="198"/>
      <c r="W434" s="198" t="str">
        <f>IF(LiveOn,IFERROR(MID(","&amp;$U$1&amp;",",FIND(CHAR(1),SUBSTITUTE(","&amp;$U$1&amp;",",",",CHAR(1),ROWS($W$3:W434)))+1,FIND(CHAR(1),SUBSTITUTE(","&amp;$U$1&amp;",",",",CHAR(1),ROWS($W$3:W434)+1))-FIND(CHAR(1),SUBSTITUTE(","&amp;$U$1&amp;",",",",CHAR(1),ROWS($W$3:W434)))-1),""),"")</f>
        <v/>
      </c>
      <c r="X434" s="198"/>
    </row>
    <row r="435" spans="3:24" x14ac:dyDescent="0.45">
      <c r="C435" s="200"/>
      <c r="D435" s="201"/>
      <c r="E435" s="198"/>
      <c r="F435" s="198"/>
      <c r="G435" s="202"/>
      <c r="H435" s="202"/>
      <c r="I435" s="198"/>
      <c r="J435" s="215"/>
      <c r="K435" s="198"/>
      <c r="L435" s="202"/>
      <c r="M435" s="202"/>
      <c r="N435" s="198"/>
      <c r="O435" s="198"/>
      <c r="P435" s="201"/>
      <c r="Q435" s="203"/>
      <c r="R435" s="198"/>
      <c r="S435" s="198"/>
      <c r="T435" s="198"/>
      <c r="U435" s="199" t="str">
        <f t="shared" si="6"/>
        <v/>
      </c>
      <c r="V435" s="198"/>
      <c r="W435" s="198" t="str">
        <f>IF(LiveOn,IFERROR(MID(","&amp;$U$1&amp;",",FIND(CHAR(1),SUBSTITUTE(","&amp;$U$1&amp;",",",",CHAR(1),ROWS($W$3:W435)))+1,FIND(CHAR(1),SUBSTITUTE(","&amp;$U$1&amp;",",",",CHAR(1),ROWS($W$3:W435)+1))-FIND(CHAR(1),SUBSTITUTE(","&amp;$U$1&amp;",",",",CHAR(1),ROWS($W$3:W435)))-1),""),"")</f>
        <v/>
      </c>
      <c r="X435" s="198"/>
    </row>
    <row r="436" spans="3:24" x14ac:dyDescent="0.45">
      <c r="C436" s="200"/>
      <c r="D436" s="201"/>
      <c r="E436" s="198"/>
      <c r="F436" s="198"/>
      <c r="G436" s="202"/>
      <c r="H436" s="202"/>
      <c r="I436" s="198"/>
      <c r="J436" s="215"/>
      <c r="K436" s="198"/>
      <c r="L436" s="202"/>
      <c r="M436" s="202"/>
      <c r="N436" s="198"/>
      <c r="O436" s="198"/>
      <c r="P436" s="201"/>
      <c r="Q436" s="203"/>
      <c r="R436" s="198"/>
      <c r="S436" s="198"/>
      <c r="T436" s="198"/>
      <c r="U436" s="199" t="str">
        <f t="shared" si="6"/>
        <v/>
      </c>
      <c r="V436" s="198"/>
      <c r="W436" s="198" t="str">
        <f>IF(LiveOn,IFERROR(MID(","&amp;$U$1&amp;",",FIND(CHAR(1),SUBSTITUTE(","&amp;$U$1&amp;",",",",CHAR(1),ROWS($W$3:W436)))+1,FIND(CHAR(1),SUBSTITUTE(","&amp;$U$1&amp;",",",",CHAR(1),ROWS($W$3:W436)+1))-FIND(CHAR(1),SUBSTITUTE(","&amp;$U$1&amp;",",",",CHAR(1),ROWS($W$3:W436)))-1),""),"")</f>
        <v/>
      </c>
      <c r="X436" s="198"/>
    </row>
    <row r="437" spans="3:24" x14ac:dyDescent="0.45">
      <c r="C437" s="200"/>
      <c r="D437" s="201"/>
      <c r="E437" s="198"/>
      <c r="F437" s="198"/>
      <c r="G437" s="202"/>
      <c r="H437" s="202"/>
      <c r="I437" s="198"/>
      <c r="J437" s="215"/>
      <c r="K437" s="198"/>
      <c r="L437" s="202"/>
      <c r="M437" s="202"/>
      <c r="N437" s="198"/>
      <c r="O437" s="198"/>
      <c r="P437" s="201"/>
      <c r="Q437" s="203"/>
      <c r="R437" s="198"/>
      <c r="S437" s="198"/>
      <c r="T437" s="198"/>
      <c r="U437" s="199" t="str">
        <f t="shared" si="6"/>
        <v/>
      </c>
      <c r="V437" s="198"/>
      <c r="W437" s="198" t="str">
        <f>IF(LiveOn,IFERROR(MID(","&amp;$U$1&amp;",",FIND(CHAR(1),SUBSTITUTE(","&amp;$U$1&amp;",",",",CHAR(1),ROWS($W$3:W437)))+1,FIND(CHAR(1),SUBSTITUTE(","&amp;$U$1&amp;",",",",CHAR(1),ROWS($W$3:W437)+1))-FIND(CHAR(1),SUBSTITUTE(","&amp;$U$1&amp;",",",",CHAR(1),ROWS($W$3:W437)))-1),""),"")</f>
        <v/>
      </c>
      <c r="X437" s="198"/>
    </row>
    <row r="438" spans="3:24" x14ac:dyDescent="0.45">
      <c r="C438" s="200"/>
      <c r="D438" s="201"/>
      <c r="E438" s="198"/>
      <c r="F438" s="198"/>
      <c r="G438" s="202"/>
      <c r="H438" s="202"/>
      <c r="I438" s="198"/>
      <c r="J438" s="215"/>
      <c r="K438" s="198"/>
      <c r="L438" s="202"/>
      <c r="M438" s="202"/>
      <c r="N438" s="198"/>
      <c r="O438" s="198"/>
      <c r="P438" s="201"/>
      <c r="Q438" s="203"/>
      <c r="R438" s="198"/>
      <c r="S438" s="198"/>
      <c r="T438" s="198"/>
      <c r="U438" s="199" t="str">
        <f t="shared" si="6"/>
        <v/>
      </c>
      <c r="V438" s="198"/>
      <c r="W438" s="198" t="str">
        <f>IF(LiveOn,IFERROR(MID(","&amp;$U$1&amp;",",FIND(CHAR(1),SUBSTITUTE(","&amp;$U$1&amp;",",",",CHAR(1),ROWS($W$3:W438)))+1,FIND(CHAR(1),SUBSTITUTE(","&amp;$U$1&amp;",",",",CHAR(1),ROWS($W$3:W438)+1))-FIND(CHAR(1),SUBSTITUTE(","&amp;$U$1&amp;",",",",CHAR(1),ROWS($W$3:W438)))-1),""),"")</f>
        <v/>
      </c>
      <c r="X438" s="198"/>
    </row>
    <row r="439" spans="3:24" x14ac:dyDescent="0.45">
      <c r="C439" s="200"/>
      <c r="D439" s="201"/>
      <c r="E439" s="198"/>
      <c r="F439" s="198"/>
      <c r="G439" s="202"/>
      <c r="H439" s="202"/>
      <c r="I439" s="198"/>
      <c r="J439" s="215"/>
      <c r="K439" s="198"/>
      <c r="L439" s="202"/>
      <c r="M439" s="202"/>
      <c r="N439" s="198"/>
      <c r="O439" s="198"/>
      <c r="P439" s="201"/>
      <c r="Q439" s="203"/>
      <c r="R439" s="198"/>
      <c r="S439" s="198"/>
      <c r="T439" s="198"/>
      <c r="U439" s="199" t="str">
        <f t="shared" si="6"/>
        <v/>
      </c>
      <c r="V439" s="198"/>
      <c r="W439" s="198" t="str">
        <f>IF(LiveOn,IFERROR(MID(","&amp;$U$1&amp;",",FIND(CHAR(1),SUBSTITUTE(","&amp;$U$1&amp;",",",",CHAR(1),ROWS($W$3:W439)))+1,FIND(CHAR(1),SUBSTITUTE(","&amp;$U$1&amp;",",",",CHAR(1),ROWS($W$3:W439)+1))-FIND(CHAR(1),SUBSTITUTE(","&amp;$U$1&amp;",",",",CHAR(1),ROWS($W$3:W439)))-1),""),"")</f>
        <v/>
      </c>
      <c r="X439" s="198"/>
    </row>
    <row r="440" spans="3:24" x14ac:dyDescent="0.45">
      <c r="C440" s="200"/>
      <c r="D440" s="201"/>
      <c r="E440" s="198"/>
      <c r="F440" s="198"/>
      <c r="G440" s="202"/>
      <c r="H440" s="202"/>
      <c r="I440" s="198"/>
      <c r="J440" s="215"/>
      <c r="K440" s="198"/>
      <c r="L440" s="202"/>
      <c r="M440" s="202"/>
      <c r="N440" s="198"/>
      <c r="O440" s="198"/>
      <c r="P440" s="201"/>
      <c r="Q440" s="203"/>
      <c r="R440" s="198"/>
      <c r="S440" s="198"/>
      <c r="T440" s="198"/>
      <c r="U440" s="199" t="str">
        <f t="shared" si="6"/>
        <v/>
      </c>
      <c r="V440" s="198"/>
      <c r="W440" s="198" t="str">
        <f>IF(LiveOn,IFERROR(MID(","&amp;$U$1&amp;",",FIND(CHAR(1),SUBSTITUTE(","&amp;$U$1&amp;",",",",CHAR(1),ROWS($W$3:W440)))+1,FIND(CHAR(1),SUBSTITUTE(","&amp;$U$1&amp;",",",",CHAR(1),ROWS($W$3:W440)+1))-FIND(CHAR(1),SUBSTITUTE(","&amp;$U$1&amp;",",",",CHAR(1),ROWS($W$3:W440)))-1),""),"")</f>
        <v/>
      </c>
      <c r="X440" s="198"/>
    </row>
    <row r="441" spans="3:24" x14ac:dyDescent="0.45">
      <c r="C441" s="200"/>
      <c r="D441" s="201"/>
      <c r="E441" s="198"/>
      <c r="F441" s="198"/>
      <c r="G441" s="202"/>
      <c r="H441" s="202"/>
      <c r="I441" s="198"/>
      <c r="J441" s="215"/>
      <c r="K441" s="198"/>
      <c r="L441" s="202"/>
      <c r="M441" s="202"/>
      <c r="N441" s="198"/>
      <c r="O441" s="198"/>
      <c r="P441" s="201"/>
      <c r="Q441" s="203"/>
      <c r="R441" s="198"/>
      <c r="S441" s="198"/>
      <c r="T441" s="198"/>
      <c r="U441" s="199" t="str">
        <f t="shared" si="6"/>
        <v/>
      </c>
      <c r="V441" s="198"/>
      <c r="W441" s="198" t="str">
        <f>IF(LiveOn,IFERROR(MID(","&amp;$U$1&amp;",",FIND(CHAR(1),SUBSTITUTE(","&amp;$U$1&amp;",",",",CHAR(1),ROWS($W$3:W441)))+1,FIND(CHAR(1),SUBSTITUTE(","&amp;$U$1&amp;",",",",CHAR(1),ROWS($W$3:W441)+1))-FIND(CHAR(1),SUBSTITUTE(","&amp;$U$1&amp;",",",",CHAR(1),ROWS($W$3:W441)))-1),""),"")</f>
        <v/>
      </c>
      <c r="X441" s="198"/>
    </row>
    <row r="442" spans="3:24" x14ac:dyDescent="0.45">
      <c r="C442" s="200"/>
      <c r="D442" s="201"/>
      <c r="E442" s="198"/>
      <c r="F442" s="198"/>
      <c r="G442" s="202"/>
      <c r="H442" s="202"/>
      <c r="I442" s="198"/>
      <c r="J442" s="215"/>
      <c r="K442" s="198"/>
      <c r="L442" s="202"/>
      <c r="M442" s="202"/>
      <c r="N442" s="198"/>
      <c r="O442" s="198"/>
      <c r="P442" s="201"/>
      <c r="Q442" s="203"/>
      <c r="R442" s="198"/>
      <c r="S442" s="198"/>
      <c r="T442" s="198"/>
      <c r="U442" s="199" t="str">
        <f t="shared" si="6"/>
        <v/>
      </c>
      <c r="V442" s="198"/>
      <c r="W442" s="198" t="str">
        <f>IF(LiveOn,IFERROR(MID(","&amp;$U$1&amp;",",FIND(CHAR(1),SUBSTITUTE(","&amp;$U$1&amp;",",",",CHAR(1),ROWS($W$3:W442)))+1,FIND(CHAR(1),SUBSTITUTE(","&amp;$U$1&amp;",",",",CHAR(1),ROWS($W$3:W442)+1))-FIND(CHAR(1),SUBSTITUTE(","&amp;$U$1&amp;",",",",CHAR(1),ROWS($W$3:W442)))-1),""),"")</f>
        <v/>
      </c>
      <c r="X442" s="198"/>
    </row>
    <row r="443" spans="3:24" x14ac:dyDescent="0.45">
      <c r="C443" s="200"/>
      <c r="D443" s="201"/>
      <c r="E443" s="198"/>
      <c r="F443" s="198"/>
      <c r="G443" s="202"/>
      <c r="H443" s="202"/>
      <c r="I443" s="198"/>
      <c r="J443" s="215"/>
      <c r="K443" s="198"/>
      <c r="L443" s="202"/>
      <c r="M443" s="202"/>
      <c r="N443" s="198"/>
      <c r="O443" s="198"/>
      <c r="P443" s="201"/>
      <c r="Q443" s="203"/>
      <c r="R443" s="198"/>
      <c r="S443" s="198"/>
      <c r="T443" s="198"/>
      <c r="U443" s="199" t="str">
        <f t="shared" si="6"/>
        <v/>
      </c>
      <c r="V443" s="198"/>
      <c r="W443" s="198" t="str">
        <f>IF(LiveOn,IFERROR(MID(","&amp;$U$1&amp;",",FIND(CHAR(1),SUBSTITUTE(","&amp;$U$1&amp;",",",",CHAR(1),ROWS($W$3:W443)))+1,FIND(CHAR(1),SUBSTITUTE(","&amp;$U$1&amp;",",",",CHAR(1),ROWS($W$3:W443)+1))-FIND(CHAR(1),SUBSTITUTE(","&amp;$U$1&amp;",",",",CHAR(1),ROWS($W$3:W443)))-1),""),"")</f>
        <v/>
      </c>
      <c r="X443" s="198"/>
    </row>
    <row r="444" spans="3:24" x14ac:dyDescent="0.45">
      <c r="C444" s="200"/>
      <c r="D444" s="201"/>
      <c r="E444" s="198"/>
      <c r="F444" s="198"/>
      <c r="G444" s="202"/>
      <c r="H444" s="202"/>
      <c r="I444" s="198"/>
      <c r="J444" s="215"/>
      <c r="K444" s="198"/>
      <c r="L444" s="202"/>
      <c r="M444" s="202"/>
      <c r="N444" s="198"/>
      <c r="O444" s="198"/>
      <c r="P444" s="201"/>
      <c r="Q444" s="203"/>
      <c r="R444" s="198"/>
      <c r="S444" s="198"/>
      <c r="T444" s="198"/>
      <c r="U444" s="199" t="str">
        <f t="shared" si="6"/>
        <v/>
      </c>
      <c r="V444" s="198"/>
      <c r="W444" s="198" t="str">
        <f>IF(LiveOn,IFERROR(MID(","&amp;$U$1&amp;",",FIND(CHAR(1),SUBSTITUTE(","&amp;$U$1&amp;",",",",CHAR(1),ROWS($W$3:W444)))+1,FIND(CHAR(1),SUBSTITUTE(","&amp;$U$1&amp;",",",",CHAR(1),ROWS($W$3:W444)+1))-FIND(CHAR(1),SUBSTITUTE(","&amp;$U$1&amp;",",",",CHAR(1),ROWS($W$3:W444)))-1),""),"")</f>
        <v/>
      </c>
      <c r="X444" s="198"/>
    </row>
    <row r="445" spans="3:24" x14ac:dyDescent="0.45">
      <c r="C445" s="200"/>
      <c r="D445" s="201"/>
      <c r="E445" s="198"/>
      <c r="F445" s="198"/>
      <c r="G445" s="202"/>
      <c r="H445" s="202"/>
      <c r="I445" s="198"/>
      <c r="J445" s="215"/>
      <c r="K445" s="198"/>
      <c r="L445" s="202"/>
      <c r="M445" s="202"/>
      <c r="N445" s="198"/>
      <c r="O445" s="198"/>
      <c r="P445" s="201"/>
      <c r="Q445" s="203"/>
      <c r="R445" s="198"/>
      <c r="S445" s="198"/>
      <c r="T445" s="198"/>
      <c r="U445" s="199" t="str">
        <f t="shared" si="6"/>
        <v/>
      </c>
      <c r="V445" s="198"/>
      <c r="W445" s="198" t="str">
        <f>IF(LiveOn,IFERROR(MID(","&amp;$U$1&amp;",",FIND(CHAR(1),SUBSTITUTE(","&amp;$U$1&amp;",",",",CHAR(1),ROWS($W$3:W445)))+1,FIND(CHAR(1),SUBSTITUTE(","&amp;$U$1&amp;",",",",CHAR(1),ROWS($W$3:W445)+1))-FIND(CHAR(1),SUBSTITUTE(","&amp;$U$1&amp;",",",",CHAR(1),ROWS($W$3:W445)))-1),""),"")</f>
        <v/>
      </c>
      <c r="X445" s="198"/>
    </row>
    <row r="446" spans="3:24" x14ac:dyDescent="0.45">
      <c r="C446" s="200"/>
      <c r="D446" s="201"/>
      <c r="E446" s="198"/>
      <c r="F446" s="198"/>
      <c r="G446" s="202"/>
      <c r="H446" s="202"/>
      <c r="I446" s="198"/>
      <c r="J446" s="215"/>
      <c r="K446" s="198"/>
      <c r="L446" s="202"/>
      <c r="M446" s="202"/>
      <c r="N446" s="198"/>
      <c r="O446" s="198"/>
      <c r="P446" s="201"/>
      <c r="Q446" s="203"/>
      <c r="R446" s="198"/>
      <c r="S446" s="198"/>
      <c r="T446" s="198"/>
      <c r="U446" s="199" t="str">
        <f t="shared" si="6"/>
        <v/>
      </c>
      <c r="V446" s="198"/>
      <c r="W446" s="198" t="str">
        <f>IF(LiveOn,IFERROR(MID(","&amp;$U$1&amp;",",FIND(CHAR(1),SUBSTITUTE(","&amp;$U$1&amp;",",",",CHAR(1),ROWS($W$3:W446)))+1,FIND(CHAR(1),SUBSTITUTE(","&amp;$U$1&amp;",",",",CHAR(1),ROWS($W$3:W446)+1))-FIND(CHAR(1),SUBSTITUTE(","&amp;$U$1&amp;",",",",CHAR(1),ROWS($W$3:W446)))-1),""),"")</f>
        <v/>
      </c>
      <c r="X446" s="198"/>
    </row>
    <row r="447" spans="3:24" x14ac:dyDescent="0.45">
      <c r="C447" s="200"/>
      <c r="D447" s="201"/>
      <c r="E447" s="198"/>
      <c r="F447" s="198"/>
      <c r="G447" s="202"/>
      <c r="H447" s="202"/>
      <c r="I447" s="198"/>
      <c r="J447" s="215"/>
      <c r="K447" s="198"/>
      <c r="L447" s="202"/>
      <c r="M447" s="202"/>
      <c r="N447" s="198"/>
      <c r="O447" s="198"/>
      <c r="P447" s="201"/>
      <c r="Q447" s="203"/>
      <c r="R447" s="198"/>
      <c r="S447" s="198"/>
      <c r="T447" s="198"/>
      <c r="U447" s="199" t="str">
        <f t="shared" si="6"/>
        <v/>
      </c>
      <c r="V447" s="198"/>
      <c r="W447" s="198" t="str">
        <f>IF(LiveOn,IFERROR(MID(","&amp;$U$1&amp;",",FIND(CHAR(1),SUBSTITUTE(","&amp;$U$1&amp;",",",",CHAR(1),ROWS($W$3:W447)))+1,FIND(CHAR(1),SUBSTITUTE(","&amp;$U$1&amp;",",",",CHAR(1),ROWS($W$3:W447)+1))-FIND(CHAR(1),SUBSTITUTE(","&amp;$U$1&amp;",",",",CHAR(1),ROWS($W$3:W447)))-1),""),"")</f>
        <v/>
      </c>
      <c r="X447" s="198"/>
    </row>
    <row r="448" spans="3:24" x14ac:dyDescent="0.45">
      <c r="C448" s="200"/>
      <c r="D448" s="201"/>
      <c r="E448" s="198"/>
      <c r="F448" s="198"/>
      <c r="G448" s="202"/>
      <c r="H448" s="202"/>
      <c r="I448" s="198"/>
      <c r="J448" s="215"/>
      <c r="K448" s="198"/>
      <c r="L448" s="202"/>
      <c r="M448" s="202"/>
      <c r="N448" s="198"/>
      <c r="O448" s="198"/>
      <c r="P448" s="201"/>
      <c r="Q448" s="203"/>
      <c r="R448" s="198"/>
      <c r="S448" s="198"/>
      <c r="T448" s="198"/>
      <c r="U448" s="199" t="str">
        <f t="shared" si="6"/>
        <v/>
      </c>
      <c r="V448" s="198"/>
      <c r="W448" s="198" t="str">
        <f>IF(LiveOn,IFERROR(MID(","&amp;$U$1&amp;",",FIND(CHAR(1),SUBSTITUTE(","&amp;$U$1&amp;",",",",CHAR(1),ROWS($W$3:W448)))+1,FIND(CHAR(1),SUBSTITUTE(","&amp;$U$1&amp;",",",",CHAR(1),ROWS($W$3:W448)+1))-FIND(CHAR(1),SUBSTITUTE(","&amp;$U$1&amp;",",",",CHAR(1),ROWS($W$3:W448)))-1),""),"")</f>
        <v/>
      </c>
      <c r="X448" s="198"/>
    </row>
    <row r="449" spans="3:24" x14ac:dyDescent="0.45">
      <c r="C449" s="200"/>
      <c r="D449" s="201"/>
      <c r="E449" s="198"/>
      <c r="F449" s="198"/>
      <c r="G449" s="202"/>
      <c r="H449" s="202"/>
      <c r="I449" s="198"/>
      <c r="J449" s="215"/>
      <c r="K449" s="198"/>
      <c r="L449" s="202"/>
      <c r="M449" s="202"/>
      <c r="N449" s="198"/>
      <c r="O449" s="198"/>
      <c r="P449" s="201"/>
      <c r="Q449" s="203"/>
      <c r="R449" s="198"/>
      <c r="S449" s="198"/>
      <c r="T449" s="198"/>
      <c r="U449" s="199" t="str">
        <f t="shared" si="6"/>
        <v/>
      </c>
      <c r="V449" s="198"/>
      <c r="W449" s="198" t="str">
        <f>IF(LiveOn,IFERROR(MID(","&amp;$U$1&amp;",",FIND(CHAR(1),SUBSTITUTE(","&amp;$U$1&amp;",",",",CHAR(1),ROWS($W$3:W449)))+1,FIND(CHAR(1),SUBSTITUTE(","&amp;$U$1&amp;",",",",CHAR(1),ROWS($W$3:W449)+1))-FIND(CHAR(1),SUBSTITUTE(","&amp;$U$1&amp;",",",",CHAR(1),ROWS($W$3:W449)))-1),""),"")</f>
        <v/>
      </c>
      <c r="X449" s="198"/>
    </row>
    <row r="450" spans="3:24" x14ac:dyDescent="0.45">
      <c r="C450" s="200"/>
      <c r="D450" s="201"/>
      <c r="E450" s="198"/>
      <c r="F450" s="198"/>
      <c r="G450" s="202"/>
      <c r="H450" s="202"/>
      <c r="I450" s="198"/>
      <c r="J450" s="215"/>
      <c r="K450" s="198"/>
      <c r="L450" s="202"/>
      <c r="M450" s="202"/>
      <c r="N450" s="198"/>
      <c r="O450" s="198"/>
      <c r="P450" s="201"/>
      <c r="Q450" s="203"/>
      <c r="R450" s="198"/>
      <c r="S450" s="198"/>
      <c r="T450" s="198"/>
      <c r="U450" s="199" t="str">
        <f t="shared" si="6"/>
        <v/>
      </c>
      <c r="V450" s="198"/>
      <c r="W450" s="198" t="str">
        <f>IF(LiveOn,IFERROR(MID(","&amp;$U$1&amp;",",FIND(CHAR(1),SUBSTITUTE(","&amp;$U$1&amp;",",",",CHAR(1),ROWS($W$3:W450)))+1,FIND(CHAR(1),SUBSTITUTE(","&amp;$U$1&amp;",",",",CHAR(1),ROWS($W$3:W450)+1))-FIND(CHAR(1),SUBSTITUTE(","&amp;$U$1&amp;",",",",CHAR(1),ROWS($W$3:W450)))-1),""),"")</f>
        <v/>
      </c>
      <c r="X450" s="198"/>
    </row>
    <row r="451" spans="3:24" x14ac:dyDescent="0.45">
      <c r="C451" s="200"/>
      <c r="D451" s="201"/>
      <c r="E451" s="198"/>
      <c r="F451" s="198"/>
      <c r="G451" s="202"/>
      <c r="H451" s="202"/>
      <c r="I451" s="198"/>
      <c r="J451" s="215"/>
      <c r="K451" s="198"/>
      <c r="L451" s="202"/>
      <c r="M451" s="202"/>
      <c r="N451" s="198"/>
      <c r="O451" s="198"/>
      <c r="P451" s="201"/>
      <c r="Q451" s="203"/>
      <c r="R451" s="198"/>
      <c r="S451" s="198"/>
      <c r="T451" s="198"/>
      <c r="U451" s="199" t="str">
        <f t="shared" ref="U451:U514" si="7">IF(W451="","",_xlfn.NUMBERVALUE(W451,".",","))</f>
        <v/>
      </c>
      <c r="V451" s="198"/>
      <c r="W451" s="198" t="str">
        <f>IF(LiveOn,IFERROR(MID(","&amp;$U$1&amp;",",FIND(CHAR(1),SUBSTITUTE(","&amp;$U$1&amp;",",",",CHAR(1),ROWS($W$3:W451)))+1,FIND(CHAR(1),SUBSTITUTE(","&amp;$U$1&amp;",",",",CHAR(1),ROWS($W$3:W451)+1))-FIND(CHAR(1),SUBSTITUTE(","&amp;$U$1&amp;",",",",CHAR(1),ROWS($W$3:W451)))-1),""),"")</f>
        <v/>
      </c>
      <c r="X451" s="198"/>
    </row>
    <row r="452" spans="3:24" x14ac:dyDescent="0.45">
      <c r="C452" s="200"/>
      <c r="D452" s="201"/>
      <c r="E452" s="198"/>
      <c r="F452" s="198"/>
      <c r="G452" s="202"/>
      <c r="H452" s="202"/>
      <c r="I452" s="198"/>
      <c r="J452" s="215"/>
      <c r="K452" s="198"/>
      <c r="L452" s="202"/>
      <c r="M452" s="202"/>
      <c r="N452" s="198"/>
      <c r="O452" s="198"/>
      <c r="P452" s="201"/>
      <c r="Q452" s="203"/>
      <c r="R452" s="198"/>
      <c r="S452" s="198"/>
      <c r="T452" s="198"/>
      <c r="U452" s="199" t="str">
        <f t="shared" si="7"/>
        <v/>
      </c>
      <c r="V452" s="198"/>
      <c r="W452" s="198" t="str">
        <f>IF(LiveOn,IFERROR(MID(","&amp;$U$1&amp;",",FIND(CHAR(1),SUBSTITUTE(","&amp;$U$1&amp;",",",",CHAR(1),ROWS($W$3:W452)))+1,FIND(CHAR(1),SUBSTITUTE(","&amp;$U$1&amp;",",",",CHAR(1),ROWS($W$3:W452)+1))-FIND(CHAR(1),SUBSTITUTE(","&amp;$U$1&amp;",",",",CHAR(1),ROWS($W$3:W452)))-1),""),"")</f>
        <v/>
      </c>
      <c r="X452" s="198"/>
    </row>
    <row r="453" spans="3:24" x14ac:dyDescent="0.45">
      <c r="C453" s="200"/>
      <c r="D453" s="201"/>
      <c r="E453" s="198"/>
      <c r="F453" s="198"/>
      <c r="G453" s="202"/>
      <c r="H453" s="202"/>
      <c r="I453" s="198"/>
      <c r="J453" s="215"/>
      <c r="K453" s="198"/>
      <c r="L453" s="202"/>
      <c r="M453" s="202"/>
      <c r="N453" s="198"/>
      <c r="O453" s="198"/>
      <c r="P453" s="201"/>
      <c r="Q453" s="203"/>
      <c r="R453" s="198"/>
      <c r="S453" s="198"/>
      <c r="T453" s="198"/>
      <c r="U453" s="199" t="str">
        <f t="shared" si="7"/>
        <v/>
      </c>
      <c r="V453" s="198"/>
      <c r="W453" s="198" t="str">
        <f>IF(LiveOn,IFERROR(MID(","&amp;$U$1&amp;",",FIND(CHAR(1),SUBSTITUTE(","&amp;$U$1&amp;",",",",CHAR(1),ROWS($W$3:W453)))+1,FIND(CHAR(1),SUBSTITUTE(","&amp;$U$1&amp;",",",",CHAR(1),ROWS($W$3:W453)+1))-FIND(CHAR(1),SUBSTITUTE(","&amp;$U$1&amp;",",",",CHAR(1),ROWS($W$3:W453)))-1),""),"")</f>
        <v/>
      </c>
      <c r="X453" s="198"/>
    </row>
    <row r="454" spans="3:24" x14ac:dyDescent="0.45">
      <c r="C454" s="200"/>
      <c r="D454" s="201"/>
      <c r="E454" s="198"/>
      <c r="F454" s="198"/>
      <c r="G454" s="202"/>
      <c r="H454" s="202"/>
      <c r="I454" s="198"/>
      <c r="J454" s="215"/>
      <c r="K454" s="198"/>
      <c r="L454" s="202"/>
      <c r="M454" s="202"/>
      <c r="N454" s="198"/>
      <c r="O454" s="198"/>
      <c r="P454" s="201"/>
      <c r="Q454" s="203"/>
      <c r="R454" s="198"/>
      <c r="S454" s="198"/>
      <c r="T454" s="198"/>
      <c r="U454" s="199" t="str">
        <f t="shared" si="7"/>
        <v/>
      </c>
      <c r="V454" s="198"/>
      <c r="W454" s="198" t="str">
        <f>IF(LiveOn,IFERROR(MID(","&amp;$U$1&amp;",",FIND(CHAR(1),SUBSTITUTE(","&amp;$U$1&amp;",",",",CHAR(1),ROWS($W$3:W454)))+1,FIND(CHAR(1),SUBSTITUTE(","&amp;$U$1&amp;",",",",CHAR(1),ROWS($W$3:W454)+1))-FIND(CHAR(1),SUBSTITUTE(","&amp;$U$1&amp;",",",",CHAR(1),ROWS($W$3:W454)))-1),""),"")</f>
        <v/>
      </c>
      <c r="X454" s="198"/>
    </row>
    <row r="455" spans="3:24" x14ac:dyDescent="0.45">
      <c r="C455" s="200"/>
      <c r="D455" s="201"/>
      <c r="E455" s="198"/>
      <c r="F455" s="198"/>
      <c r="G455" s="202"/>
      <c r="H455" s="202"/>
      <c r="I455" s="198"/>
      <c r="J455" s="215"/>
      <c r="K455" s="198"/>
      <c r="L455" s="202"/>
      <c r="M455" s="202"/>
      <c r="N455" s="198"/>
      <c r="O455" s="198"/>
      <c r="P455" s="201"/>
      <c r="Q455" s="203"/>
      <c r="R455" s="198"/>
      <c r="S455" s="198"/>
      <c r="T455" s="198"/>
      <c r="U455" s="199" t="str">
        <f t="shared" si="7"/>
        <v/>
      </c>
      <c r="V455" s="198"/>
      <c r="W455" s="198" t="str">
        <f>IF(LiveOn,IFERROR(MID(","&amp;$U$1&amp;",",FIND(CHAR(1),SUBSTITUTE(","&amp;$U$1&amp;",",",",CHAR(1),ROWS($W$3:W455)))+1,FIND(CHAR(1),SUBSTITUTE(","&amp;$U$1&amp;",",",",CHAR(1),ROWS($W$3:W455)+1))-FIND(CHAR(1),SUBSTITUTE(","&amp;$U$1&amp;",",",",CHAR(1),ROWS($W$3:W455)))-1),""),"")</f>
        <v/>
      </c>
      <c r="X455" s="198"/>
    </row>
    <row r="456" spans="3:24" x14ac:dyDescent="0.45">
      <c r="C456" s="200"/>
      <c r="D456" s="201"/>
      <c r="E456" s="198"/>
      <c r="F456" s="198"/>
      <c r="G456" s="202"/>
      <c r="H456" s="202"/>
      <c r="I456" s="198"/>
      <c r="J456" s="215"/>
      <c r="K456" s="198"/>
      <c r="L456" s="202"/>
      <c r="M456" s="202"/>
      <c r="N456" s="198"/>
      <c r="O456" s="198"/>
      <c r="P456" s="201"/>
      <c r="Q456" s="203"/>
      <c r="R456" s="198"/>
      <c r="S456" s="198"/>
      <c r="T456" s="198"/>
      <c r="U456" s="199" t="str">
        <f t="shared" si="7"/>
        <v/>
      </c>
      <c r="V456" s="198"/>
      <c r="W456" s="198" t="str">
        <f>IF(LiveOn,IFERROR(MID(","&amp;$U$1&amp;",",FIND(CHAR(1),SUBSTITUTE(","&amp;$U$1&amp;",",",",CHAR(1),ROWS($W$3:W456)))+1,FIND(CHAR(1),SUBSTITUTE(","&amp;$U$1&amp;",",",",CHAR(1),ROWS($W$3:W456)+1))-FIND(CHAR(1),SUBSTITUTE(","&amp;$U$1&amp;",",",",CHAR(1),ROWS($W$3:W456)))-1),""),"")</f>
        <v/>
      </c>
      <c r="X456" s="198"/>
    </row>
    <row r="457" spans="3:24" x14ac:dyDescent="0.45">
      <c r="C457" s="200"/>
      <c r="D457" s="201"/>
      <c r="E457" s="198"/>
      <c r="F457" s="198"/>
      <c r="G457" s="202"/>
      <c r="H457" s="202"/>
      <c r="I457" s="198"/>
      <c r="J457" s="215"/>
      <c r="K457" s="198"/>
      <c r="L457" s="202"/>
      <c r="M457" s="202"/>
      <c r="N457" s="198"/>
      <c r="O457" s="198"/>
      <c r="P457" s="201"/>
      <c r="Q457" s="203"/>
      <c r="R457" s="198"/>
      <c r="S457" s="198"/>
      <c r="T457" s="198"/>
      <c r="U457" s="199" t="str">
        <f t="shared" si="7"/>
        <v/>
      </c>
      <c r="V457" s="198"/>
      <c r="W457" s="198" t="str">
        <f>IF(LiveOn,IFERROR(MID(","&amp;$U$1&amp;",",FIND(CHAR(1),SUBSTITUTE(","&amp;$U$1&amp;",",",",CHAR(1),ROWS($W$3:W457)))+1,FIND(CHAR(1),SUBSTITUTE(","&amp;$U$1&amp;",",",",CHAR(1),ROWS($W$3:W457)+1))-FIND(CHAR(1),SUBSTITUTE(","&amp;$U$1&amp;",",",",CHAR(1),ROWS($W$3:W457)))-1),""),"")</f>
        <v/>
      </c>
      <c r="X457" s="198"/>
    </row>
    <row r="458" spans="3:24" x14ac:dyDescent="0.45">
      <c r="C458" s="200"/>
      <c r="D458" s="201"/>
      <c r="E458" s="198"/>
      <c r="F458" s="198"/>
      <c r="G458" s="202"/>
      <c r="H458" s="202"/>
      <c r="I458" s="198"/>
      <c r="J458" s="215"/>
      <c r="K458" s="198"/>
      <c r="L458" s="202"/>
      <c r="M458" s="202"/>
      <c r="N458" s="198"/>
      <c r="O458" s="198"/>
      <c r="P458" s="201"/>
      <c r="Q458" s="203"/>
      <c r="R458" s="198"/>
      <c r="S458" s="198"/>
      <c r="T458" s="198"/>
      <c r="U458" s="199" t="str">
        <f t="shared" si="7"/>
        <v/>
      </c>
      <c r="V458" s="198"/>
      <c r="W458" s="198" t="str">
        <f>IF(LiveOn,IFERROR(MID(","&amp;$U$1&amp;",",FIND(CHAR(1),SUBSTITUTE(","&amp;$U$1&amp;",",",",CHAR(1),ROWS($W$3:W458)))+1,FIND(CHAR(1),SUBSTITUTE(","&amp;$U$1&amp;",",",",CHAR(1),ROWS($W$3:W458)+1))-FIND(CHAR(1),SUBSTITUTE(","&amp;$U$1&amp;",",",",CHAR(1),ROWS($W$3:W458)))-1),""),"")</f>
        <v/>
      </c>
      <c r="X458" s="198"/>
    </row>
    <row r="459" spans="3:24" x14ac:dyDescent="0.45">
      <c r="C459" s="200"/>
      <c r="D459" s="201"/>
      <c r="E459" s="198"/>
      <c r="F459" s="198"/>
      <c r="G459" s="202"/>
      <c r="H459" s="202"/>
      <c r="I459" s="198"/>
      <c r="J459" s="215"/>
      <c r="K459" s="198"/>
      <c r="L459" s="202"/>
      <c r="M459" s="202"/>
      <c r="N459" s="198"/>
      <c r="O459" s="198"/>
      <c r="P459" s="201"/>
      <c r="Q459" s="203"/>
      <c r="R459" s="198"/>
      <c r="S459" s="198"/>
      <c r="T459" s="198"/>
      <c r="U459" s="199" t="str">
        <f t="shared" si="7"/>
        <v/>
      </c>
      <c r="V459" s="198"/>
      <c r="W459" s="198" t="str">
        <f>IF(LiveOn,IFERROR(MID(","&amp;$U$1&amp;",",FIND(CHAR(1),SUBSTITUTE(","&amp;$U$1&amp;",",",",CHAR(1),ROWS($W$3:W459)))+1,FIND(CHAR(1),SUBSTITUTE(","&amp;$U$1&amp;",",",",CHAR(1),ROWS($W$3:W459)+1))-FIND(CHAR(1),SUBSTITUTE(","&amp;$U$1&amp;",",",",CHAR(1),ROWS($W$3:W459)))-1),""),"")</f>
        <v/>
      </c>
      <c r="X459" s="198"/>
    </row>
    <row r="460" spans="3:24" x14ac:dyDescent="0.45">
      <c r="C460" s="200"/>
      <c r="D460" s="201"/>
      <c r="E460" s="198"/>
      <c r="F460" s="198"/>
      <c r="G460" s="202"/>
      <c r="H460" s="202"/>
      <c r="I460" s="198"/>
      <c r="J460" s="215"/>
      <c r="K460" s="198"/>
      <c r="L460" s="202"/>
      <c r="M460" s="202"/>
      <c r="N460" s="198"/>
      <c r="O460" s="198"/>
      <c r="P460" s="201"/>
      <c r="Q460" s="203"/>
      <c r="R460" s="198"/>
      <c r="S460" s="198"/>
      <c r="T460" s="198"/>
      <c r="U460" s="199" t="str">
        <f t="shared" si="7"/>
        <v/>
      </c>
      <c r="V460" s="198"/>
      <c r="W460" s="198" t="str">
        <f>IF(LiveOn,IFERROR(MID(","&amp;$U$1&amp;",",FIND(CHAR(1),SUBSTITUTE(","&amp;$U$1&amp;",",",",CHAR(1),ROWS($W$3:W460)))+1,FIND(CHAR(1),SUBSTITUTE(","&amp;$U$1&amp;",",",",CHAR(1),ROWS($W$3:W460)+1))-FIND(CHAR(1),SUBSTITUTE(","&amp;$U$1&amp;",",",",CHAR(1),ROWS($W$3:W460)))-1),""),"")</f>
        <v/>
      </c>
      <c r="X460" s="198"/>
    </row>
    <row r="461" spans="3:24" x14ac:dyDescent="0.45">
      <c r="C461" s="200"/>
      <c r="D461" s="201"/>
      <c r="E461" s="198"/>
      <c r="F461" s="198"/>
      <c r="G461" s="202"/>
      <c r="H461" s="202"/>
      <c r="I461" s="198"/>
      <c r="J461" s="215"/>
      <c r="K461" s="198"/>
      <c r="L461" s="202"/>
      <c r="M461" s="202"/>
      <c r="N461" s="198"/>
      <c r="O461" s="198"/>
      <c r="P461" s="201"/>
      <c r="Q461" s="203"/>
      <c r="R461" s="198"/>
      <c r="S461" s="198"/>
      <c r="T461" s="198"/>
      <c r="U461" s="199" t="str">
        <f t="shared" si="7"/>
        <v/>
      </c>
      <c r="V461" s="198"/>
      <c r="W461" s="198" t="str">
        <f>IF(LiveOn,IFERROR(MID(","&amp;$U$1&amp;",",FIND(CHAR(1),SUBSTITUTE(","&amp;$U$1&amp;",",",",CHAR(1),ROWS($W$3:W461)))+1,FIND(CHAR(1),SUBSTITUTE(","&amp;$U$1&amp;",",",",CHAR(1),ROWS($W$3:W461)+1))-FIND(CHAR(1),SUBSTITUTE(","&amp;$U$1&amp;",",",",CHAR(1),ROWS($W$3:W461)))-1),""),"")</f>
        <v/>
      </c>
      <c r="X461" s="198"/>
    </row>
    <row r="462" spans="3:24" x14ac:dyDescent="0.45">
      <c r="C462" s="200"/>
      <c r="D462" s="201"/>
      <c r="E462" s="198"/>
      <c r="F462" s="198"/>
      <c r="G462" s="202"/>
      <c r="H462" s="202"/>
      <c r="I462" s="198"/>
      <c r="J462" s="215"/>
      <c r="K462" s="198"/>
      <c r="L462" s="202"/>
      <c r="M462" s="202"/>
      <c r="N462" s="198"/>
      <c r="O462" s="198"/>
      <c r="P462" s="201"/>
      <c r="Q462" s="203"/>
      <c r="R462" s="198"/>
      <c r="S462" s="198"/>
      <c r="T462" s="198"/>
      <c r="U462" s="199" t="str">
        <f t="shared" si="7"/>
        <v/>
      </c>
      <c r="W462" s="197" t="str">
        <f>IF(LiveOn,IFERROR(MID(","&amp;$U$1&amp;",",FIND(CHAR(1),SUBSTITUTE(","&amp;$U$1&amp;",",",",CHAR(1),ROWS($W$3:W462)))+1,FIND(CHAR(1),SUBSTITUTE(","&amp;$U$1&amp;",",",",CHAR(1),ROWS($W$3:W462)+1))-FIND(CHAR(1),SUBSTITUTE(","&amp;$U$1&amp;",",",",CHAR(1),ROWS($W$3:W462)))-1),""),"")</f>
        <v/>
      </c>
    </row>
    <row r="463" spans="3:24" x14ac:dyDescent="0.45">
      <c r="C463" s="200"/>
      <c r="D463" s="201"/>
      <c r="E463" s="198"/>
      <c r="F463" s="198"/>
      <c r="G463" s="202"/>
      <c r="H463" s="202"/>
      <c r="I463" s="198"/>
      <c r="J463" s="215"/>
      <c r="K463" s="198"/>
      <c r="L463" s="202"/>
      <c r="M463" s="202"/>
      <c r="N463" s="198"/>
      <c r="O463" s="198"/>
      <c r="P463" s="201"/>
      <c r="Q463" s="203"/>
      <c r="R463" s="198"/>
      <c r="U463" s="217" t="str">
        <f t="shared" si="7"/>
        <v/>
      </c>
      <c r="W463" s="197" t="str">
        <f>IF(LiveOn,IFERROR(MID(","&amp;$U$1&amp;",",FIND(CHAR(1),SUBSTITUTE(","&amp;$U$1&amp;",",",",CHAR(1),ROWS($W$3:W463)))+1,FIND(CHAR(1),SUBSTITUTE(","&amp;$U$1&amp;",",",",CHAR(1),ROWS($W$3:W463)+1))-FIND(CHAR(1),SUBSTITUTE(","&amp;$U$1&amp;",",",",CHAR(1),ROWS($W$3:W463)))-1),""),"")</f>
        <v/>
      </c>
    </row>
    <row r="464" spans="3:24" x14ac:dyDescent="0.45">
      <c r="C464" s="200"/>
      <c r="D464" s="201"/>
      <c r="E464" s="198"/>
      <c r="F464" s="198"/>
      <c r="G464" s="202"/>
      <c r="H464" s="202"/>
      <c r="I464" s="198"/>
      <c r="J464" s="215"/>
      <c r="K464" s="198"/>
      <c r="L464" s="202"/>
      <c r="M464" s="202"/>
      <c r="N464" s="198"/>
      <c r="O464" s="198"/>
      <c r="P464" s="201"/>
      <c r="Q464" s="203"/>
      <c r="R464" s="198"/>
      <c r="U464" s="217" t="str">
        <f t="shared" si="7"/>
        <v/>
      </c>
      <c r="W464" s="197" t="str">
        <f>IF(LiveOn,IFERROR(MID(","&amp;$U$1&amp;",",FIND(CHAR(1),SUBSTITUTE(","&amp;$U$1&amp;",",",",CHAR(1),ROWS($W$3:W464)))+1,FIND(CHAR(1),SUBSTITUTE(","&amp;$U$1&amp;",",",",CHAR(1),ROWS($W$3:W464)+1))-FIND(CHAR(1),SUBSTITUTE(","&amp;$U$1&amp;",",",",CHAR(1),ROWS($W$3:W464)))-1),""),"")</f>
        <v/>
      </c>
    </row>
    <row r="465" spans="21:23" x14ac:dyDescent="0.45">
      <c r="U465" s="217" t="str">
        <f t="shared" si="7"/>
        <v/>
      </c>
      <c r="W465" s="197" t="str">
        <f>IF(LiveOn,IFERROR(MID(","&amp;$U$1&amp;",",FIND(CHAR(1),SUBSTITUTE(","&amp;$U$1&amp;",",",",CHAR(1),ROWS($W$3:W465)))+1,FIND(CHAR(1),SUBSTITUTE(","&amp;$U$1&amp;",",",",CHAR(1),ROWS($W$3:W465)+1))-FIND(CHAR(1),SUBSTITUTE(","&amp;$U$1&amp;",",",",CHAR(1),ROWS($W$3:W465)))-1),""),"")</f>
        <v/>
      </c>
    </row>
    <row r="466" spans="21:23" x14ac:dyDescent="0.45">
      <c r="U466" s="217" t="str">
        <f t="shared" si="7"/>
        <v/>
      </c>
      <c r="W466" s="197" t="str">
        <f>IF(LiveOn,IFERROR(MID(","&amp;$U$1&amp;",",FIND(CHAR(1),SUBSTITUTE(","&amp;$U$1&amp;",",",",CHAR(1),ROWS($W$3:W466)))+1,FIND(CHAR(1),SUBSTITUTE(","&amp;$U$1&amp;",",",",CHAR(1),ROWS($W$3:W466)+1))-FIND(CHAR(1),SUBSTITUTE(","&amp;$U$1&amp;",",",",CHAR(1),ROWS($W$3:W466)))-1),""),"")</f>
        <v/>
      </c>
    </row>
    <row r="467" spans="21:23" x14ac:dyDescent="0.45">
      <c r="U467" s="217" t="str">
        <f t="shared" si="7"/>
        <v/>
      </c>
      <c r="W467" s="197" t="str">
        <f>IF(LiveOn,IFERROR(MID(","&amp;$U$1&amp;",",FIND(CHAR(1),SUBSTITUTE(","&amp;$U$1&amp;",",",",CHAR(1),ROWS($W$3:W467)))+1,FIND(CHAR(1),SUBSTITUTE(","&amp;$U$1&amp;",",",",CHAR(1),ROWS($W$3:W467)+1))-FIND(CHAR(1),SUBSTITUTE(","&amp;$U$1&amp;",",",",CHAR(1),ROWS($W$3:W467)))-1),""),"")</f>
        <v/>
      </c>
    </row>
    <row r="468" spans="21:23" x14ac:dyDescent="0.45">
      <c r="U468" s="217" t="str">
        <f t="shared" si="7"/>
        <v/>
      </c>
      <c r="W468" s="197" t="str">
        <f>IF(LiveOn,IFERROR(MID(","&amp;$U$1&amp;",",FIND(CHAR(1),SUBSTITUTE(","&amp;$U$1&amp;",",",",CHAR(1),ROWS($W$3:W468)))+1,FIND(CHAR(1),SUBSTITUTE(","&amp;$U$1&amp;",",",",CHAR(1),ROWS($W$3:W468)+1))-FIND(CHAR(1),SUBSTITUTE(","&amp;$U$1&amp;",",",",CHAR(1),ROWS($W$3:W468)))-1),""),"")</f>
        <v/>
      </c>
    </row>
    <row r="469" spans="21:23" x14ac:dyDescent="0.45">
      <c r="U469" s="217" t="str">
        <f t="shared" si="7"/>
        <v/>
      </c>
      <c r="W469" s="197" t="str">
        <f>IF(LiveOn,IFERROR(MID(","&amp;$U$1&amp;",",FIND(CHAR(1),SUBSTITUTE(","&amp;$U$1&amp;",",",",CHAR(1),ROWS($W$3:W469)))+1,FIND(CHAR(1),SUBSTITUTE(","&amp;$U$1&amp;",",",",CHAR(1),ROWS($W$3:W469)+1))-FIND(CHAR(1),SUBSTITUTE(","&amp;$U$1&amp;",",",",CHAR(1),ROWS($W$3:W469)))-1),""),"")</f>
        <v/>
      </c>
    </row>
    <row r="470" spans="21:23" x14ac:dyDescent="0.45">
      <c r="U470" s="217" t="str">
        <f t="shared" si="7"/>
        <v/>
      </c>
      <c r="W470" s="197" t="str">
        <f>IF(LiveOn,IFERROR(MID(","&amp;$U$1&amp;",",FIND(CHAR(1),SUBSTITUTE(","&amp;$U$1&amp;",",",",CHAR(1),ROWS($W$3:W470)))+1,FIND(CHAR(1),SUBSTITUTE(","&amp;$U$1&amp;",",",",CHAR(1),ROWS($W$3:W470)+1))-FIND(CHAR(1),SUBSTITUTE(","&amp;$U$1&amp;",",",",CHAR(1),ROWS($W$3:W470)))-1),""),"")</f>
        <v/>
      </c>
    </row>
    <row r="471" spans="21:23" x14ac:dyDescent="0.45">
      <c r="U471" s="217" t="str">
        <f t="shared" si="7"/>
        <v/>
      </c>
      <c r="W471" s="197" t="str">
        <f>IF(LiveOn,IFERROR(MID(","&amp;$U$1&amp;",",FIND(CHAR(1),SUBSTITUTE(","&amp;$U$1&amp;",",",",CHAR(1),ROWS($W$3:W471)))+1,FIND(CHAR(1),SUBSTITUTE(","&amp;$U$1&amp;",",",",CHAR(1),ROWS($W$3:W471)+1))-FIND(CHAR(1),SUBSTITUTE(","&amp;$U$1&amp;",",",",CHAR(1),ROWS($W$3:W471)))-1),""),"")</f>
        <v/>
      </c>
    </row>
    <row r="472" spans="21:23" x14ac:dyDescent="0.45">
      <c r="U472" s="217" t="str">
        <f t="shared" si="7"/>
        <v/>
      </c>
      <c r="W472" s="197" t="str">
        <f>IF(LiveOn,IFERROR(MID(","&amp;$U$1&amp;",",FIND(CHAR(1),SUBSTITUTE(","&amp;$U$1&amp;",",",",CHAR(1),ROWS($W$3:W472)))+1,FIND(CHAR(1),SUBSTITUTE(","&amp;$U$1&amp;",",",",CHAR(1),ROWS($W$3:W472)+1))-FIND(CHAR(1),SUBSTITUTE(","&amp;$U$1&amp;",",",",CHAR(1),ROWS($W$3:W472)))-1),""),"")</f>
        <v/>
      </c>
    </row>
    <row r="473" spans="21:23" x14ac:dyDescent="0.45">
      <c r="U473" s="217" t="str">
        <f t="shared" si="7"/>
        <v/>
      </c>
      <c r="W473" s="197" t="str">
        <f>IF(LiveOn,IFERROR(MID(","&amp;$U$1&amp;",",FIND(CHAR(1),SUBSTITUTE(","&amp;$U$1&amp;",",",",CHAR(1),ROWS($W$3:W473)))+1,FIND(CHAR(1),SUBSTITUTE(","&amp;$U$1&amp;",",",",CHAR(1),ROWS($W$3:W473)+1))-FIND(CHAR(1),SUBSTITUTE(","&amp;$U$1&amp;",",",",CHAR(1),ROWS($W$3:W473)))-1),""),"")</f>
        <v/>
      </c>
    </row>
    <row r="474" spans="21:23" x14ac:dyDescent="0.45">
      <c r="U474" s="217" t="str">
        <f t="shared" si="7"/>
        <v/>
      </c>
      <c r="W474" s="197" t="str">
        <f>IF(LiveOn,IFERROR(MID(","&amp;$U$1&amp;",",FIND(CHAR(1),SUBSTITUTE(","&amp;$U$1&amp;",",",",CHAR(1),ROWS($W$3:W474)))+1,FIND(CHAR(1),SUBSTITUTE(","&amp;$U$1&amp;",",",",CHAR(1),ROWS($W$3:W474)+1))-FIND(CHAR(1),SUBSTITUTE(","&amp;$U$1&amp;",",",",CHAR(1),ROWS($W$3:W474)))-1),""),"")</f>
        <v/>
      </c>
    </row>
    <row r="475" spans="21:23" x14ac:dyDescent="0.45">
      <c r="U475" s="217" t="str">
        <f t="shared" si="7"/>
        <v/>
      </c>
      <c r="W475" s="197" t="str">
        <f>IF(LiveOn,IFERROR(MID(","&amp;$U$1&amp;",",FIND(CHAR(1),SUBSTITUTE(","&amp;$U$1&amp;",",",",CHAR(1),ROWS($W$3:W475)))+1,FIND(CHAR(1),SUBSTITUTE(","&amp;$U$1&amp;",",",",CHAR(1),ROWS($W$3:W475)+1))-FIND(CHAR(1),SUBSTITUTE(","&amp;$U$1&amp;",",",",CHAR(1),ROWS($W$3:W475)))-1),""),"")</f>
        <v/>
      </c>
    </row>
    <row r="476" spans="21:23" x14ac:dyDescent="0.45">
      <c r="U476" s="217" t="str">
        <f t="shared" si="7"/>
        <v/>
      </c>
      <c r="W476" s="197" t="str">
        <f>IF(LiveOn,IFERROR(MID(","&amp;$U$1&amp;",",FIND(CHAR(1),SUBSTITUTE(","&amp;$U$1&amp;",",",",CHAR(1),ROWS($W$3:W476)))+1,FIND(CHAR(1),SUBSTITUTE(","&amp;$U$1&amp;",",",",CHAR(1),ROWS($W$3:W476)+1))-FIND(CHAR(1),SUBSTITUTE(","&amp;$U$1&amp;",",",",CHAR(1),ROWS($W$3:W476)))-1),""),"")</f>
        <v/>
      </c>
    </row>
    <row r="477" spans="21:23" x14ac:dyDescent="0.45">
      <c r="U477" s="217" t="str">
        <f t="shared" si="7"/>
        <v/>
      </c>
      <c r="W477" s="197" t="str">
        <f>IF(LiveOn,IFERROR(MID(","&amp;$U$1&amp;",",FIND(CHAR(1),SUBSTITUTE(","&amp;$U$1&amp;",",",",CHAR(1),ROWS($W$3:W477)))+1,FIND(CHAR(1),SUBSTITUTE(","&amp;$U$1&amp;",",",",CHAR(1),ROWS($W$3:W477)+1))-FIND(CHAR(1),SUBSTITUTE(","&amp;$U$1&amp;",",",",CHAR(1),ROWS($W$3:W477)))-1),""),"")</f>
        <v/>
      </c>
    </row>
    <row r="478" spans="21:23" x14ac:dyDescent="0.45">
      <c r="U478" s="217" t="str">
        <f t="shared" si="7"/>
        <v/>
      </c>
      <c r="W478" s="197" t="str">
        <f>IF(LiveOn,IFERROR(MID(","&amp;$U$1&amp;",",FIND(CHAR(1),SUBSTITUTE(","&amp;$U$1&amp;",",",",CHAR(1),ROWS($W$3:W478)))+1,FIND(CHAR(1),SUBSTITUTE(","&amp;$U$1&amp;",",",",CHAR(1),ROWS($W$3:W478)+1))-FIND(CHAR(1),SUBSTITUTE(","&amp;$U$1&amp;",",",",CHAR(1),ROWS($W$3:W478)))-1),""),"")</f>
        <v/>
      </c>
    </row>
    <row r="479" spans="21:23" x14ac:dyDescent="0.45">
      <c r="U479" s="217" t="str">
        <f t="shared" si="7"/>
        <v/>
      </c>
      <c r="W479" s="197" t="str">
        <f>IF(LiveOn,IFERROR(MID(","&amp;$U$1&amp;",",FIND(CHAR(1),SUBSTITUTE(","&amp;$U$1&amp;",",",",CHAR(1),ROWS($W$3:W479)))+1,FIND(CHAR(1),SUBSTITUTE(","&amp;$U$1&amp;",",",",CHAR(1),ROWS($W$3:W479)+1))-FIND(CHAR(1),SUBSTITUTE(","&amp;$U$1&amp;",",",",CHAR(1),ROWS($W$3:W479)))-1),""),"")</f>
        <v/>
      </c>
    </row>
    <row r="480" spans="21:23" x14ac:dyDescent="0.45">
      <c r="U480" s="217" t="str">
        <f t="shared" si="7"/>
        <v/>
      </c>
      <c r="W480" s="197" t="str">
        <f>IF(LiveOn,IFERROR(MID(","&amp;$U$1&amp;",",FIND(CHAR(1),SUBSTITUTE(","&amp;$U$1&amp;",",",",CHAR(1),ROWS($W$3:W480)))+1,FIND(CHAR(1),SUBSTITUTE(","&amp;$U$1&amp;",",",",CHAR(1),ROWS($W$3:W480)+1))-FIND(CHAR(1),SUBSTITUTE(","&amp;$U$1&amp;",",",",CHAR(1),ROWS($W$3:W480)))-1),""),"")</f>
        <v/>
      </c>
    </row>
    <row r="481" spans="21:23" x14ac:dyDescent="0.45">
      <c r="U481" s="217" t="str">
        <f t="shared" si="7"/>
        <v/>
      </c>
      <c r="W481" s="197" t="str">
        <f>IF(LiveOn,IFERROR(MID(","&amp;$U$1&amp;",",FIND(CHAR(1),SUBSTITUTE(","&amp;$U$1&amp;",",",",CHAR(1),ROWS($W$3:W481)))+1,FIND(CHAR(1),SUBSTITUTE(","&amp;$U$1&amp;",",",",CHAR(1),ROWS($W$3:W481)+1))-FIND(CHAR(1),SUBSTITUTE(","&amp;$U$1&amp;",",",",CHAR(1),ROWS($W$3:W481)))-1),""),"")</f>
        <v/>
      </c>
    </row>
    <row r="482" spans="21:23" x14ac:dyDescent="0.45">
      <c r="U482" s="217" t="str">
        <f t="shared" si="7"/>
        <v/>
      </c>
      <c r="W482" s="197" t="str">
        <f>IF(LiveOn,IFERROR(MID(","&amp;$U$1&amp;",",FIND(CHAR(1),SUBSTITUTE(","&amp;$U$1&amp;",",",",CHAR(1),ROWS($W$3:W482)))+1,FIND(CHAR(1),SUBSTITUTE(","&amp;$U$1&amp;",",",",CHAR(1),ROWS($W$3:W482)+1))-FIND(CHAR(1),SUBSTITUTE(","&amp;$U$1&amp;",",",",CHAR(1),ROWS($W$3:W482)))-1),""),"")</f>
        <v/>
      </c>
    </row>
    <row r="483" spans="21:23" x14ac:dyDescent="0.45">
      <c r="U483" s="217" t="str">
        <f t="shared" si="7"/>
        <v/>
      </c>
      <c r="W483" s="197" t="str">
        <f>IF(LiveOn,IFERROR(MID(","&amp;$U$1&amp;",",FIND(CHAR(1),SUBSTITUTE(","&amp;$U$1&amp;",",",",CHAR(1),ROWS($W$3:W483)))+1,FIND(CHAR(1),SUBSTITUTE(","&amp;$U$1&amp;",",",",CHAR(1),ROWS($W$3:W483)+1))-FIND(CHAR(1),SUBSTITUTE(","&amp;$U$1&amp;",",",",CHAR(1),ROWS($W$3:W483)))-1),""),"")</f>
        <v/>
      </c>
    </row>
    <row r="484" spans="21:23" x14ac:dyDescent="0.45">
      <c r="U484" s="217" t="str">
        <f t="shared" si="7"/>
        <v/>
      </c>
      <c r="W484" s="197" t="str">
        <f>IF(LiveOn,IFERROR(MID(","&amp;$U$1&amp;",",FIND(CHAR(1),SUBSTITUTE(","&amp;$U$1&amp;",",",",CHAR(1),ROWS($W$3:W484)))+1,FIND(CHAR(1),SUBSTITUTE(","&amp;$U$1&amp;",",",",CHAR(1),ROWS($W$3:W484)+1))-FIND(CHAR(1),SUBSTITUTE(","&amp;$U$1&amp;",",",",CHAR(1),ROWS($W$3:W484)))-1),""),"")</f>
        <v/>
      </c>
    </row>
    <row r="485" spans="21:23" x14ac:dyDescent="0.45">
      <c r="U485" s="217" t="str">
        <f t="shared" si="7"/>
        <v/>
      </c>
      <c r="W485" s="197" t="str">
        <f>IF(LiveOn,IFERROR(MID(","&amp;$U$1&amp;",",FIND(CHAR(1),SUBSTITUTE(","&amp;$U$1&amp;",",",",CHAR(1),ROWS($W$3:W485)))+1,FIND(CHAR(1),SUBSTITUTE(","&amp;$U$1&amp;",",",",CHAR(1),ROWS($W$3:W485)+1))-FIND(CHAR(1),SUBSTITUTE(","&amp;$U$1&amp;",",",",CHAR(1),ROWS($W$3:W485)))-1),""),"")</f>
        <v/>
      </c>
    </row>
    <row r="486" spans="21:23" x14ac:dyDescent="0.45">
      <c r="U486" s="217" t="str">
        <f t="shared" si="7"/>
        <v/>
      </c>
      <c r="W486" s="197" t="str">
        <f>IF(LiveOn,IFERROR(MID(","&amp;$U$1&amp;",",FIND(CHAR(1),SUBSTITUTE(","&amp;$U$1&amp;",",",",CHAR(1),ROWS($W$3:W486)))+1,FIND(CHAR(1),SUBSTITUTE(","&amp;$U$1&amp;",",",",CHAR(1),ROWS($W$3:W486)+1))-FIND(CHAR(1),SUBSTITUTE(","&amp;$U$1&amp;",",",",CHAR(1),ROWS($W$3:W486)))-1),""),"")</f>
        <v/>
      </c>
    </row>
    <row r="487" spans="21:23" x14ac:dyDescent="0.45">
      <c r="U487" s="217" t="str">
        <f t="shared" si="7"/>
        <v/>
      </c>
      <c r="W487" s="197" t="str">
        <f>IF(LiveOn,IFERROR(MID(","&amp;$U$1&amp;",",FIND(CHAR(1),SUBSTITUTE(","&amp;$U$1&amp;",",",",CHAR(1),ROWS($W$3:W487)))+1,FIND(CHAR(1),SUBSTITUTE(","&amp;$U$1&amp;",",",",CHAR(1),ROWS($W$3:W487)+1))-FIND(CHAR(1),SUBSTITUTE(","&amp;$U$1&amp;",",",",CHAR(1),ROWS($W$3:W487)))-1),""),"")</f>
        <v/>
      </c>
    </row>
    <row r="488" spans="21:23" x14ac:dyDescent="0.45">
      <c r="U488" s="217" t="str">
        <f t="shared" si="7"/>
        <v/>
      </c>
      <c r="W488" s="197" t="str">
        <f>IF(LiveOn,IFERROR(MID(","&amp;$U$1&amp;",",FIND(CHAR(1),SUBSTITUTE(","&amp;$U$1&amp;",",",",CHAR(1),ROWS($W$3:W488)))+1,FIND(CHAR(1),SUBSTITUTE(","&amp;$U$1&amp;",",",",CHAR(1),ROWS($W$3:W488)+1))-FIND(CHAR(1),SUBSTITUTE(","&amp;$U$1&amp;",",",",CHAR(1),ROWS($W$3:W488)))-1),""),"")</f>
        <v/>
      </c>
    </row>
    <row r="489" spans="21:23" x14ac:dyDescent="0.45">
      <c r="U489" s="217" t="str">
        <f t="shared" si="7"/>
        <v/>
      </c>
      <c r="W489" s="197" t="str">
        <f>IF(LiveOn,IFERROR(MID(","&amp;$U$1&amp;",",FIND(CHAR(1),SUBSTITUTE(","&amp;$U$1&amp;",",",",CHAR(1),ROWS($W$3:W489)))+1,FIND(CHAR(1),SUBSTITUTE(","&amp;$U$1&amp;",",",",CHAR(1),ROWS($W$3:W489)+1))-FIND(CHAR(1),SUBSTITUTE(","&amp;$U$1&amp;",",",",CHAR(1),ROWS($W$3:W489)))-1),""),"")</f>
        <v/>
      </c>
    </row>
    <row r="490" spans="21:23" x14ac:dyDescent="0.45">
      <c r="U490" s="217" t="str">
        <f t="shared" si="7"/>
        <v/>
      </c>
      <c r="W490" s="197" t="str">
        <f>IF(LiveOn,IFERROR(MID(","&amp;$U$1&amp;",",FIND(CHAR(1),SUBSTITUTE(","&amp;$U$1&amp;",",",",CHAR(1),ROWS($W$3:W490)))+1,FIND(CHAR(1),SUBSTITUTE(","&amp;$U$1&amp;",",",",CHAR(1),ROWS($W$3:W490)+1))-FIND(CHAR(1),SUBSTITUTE(","&amp;$U$1&amp;",",",",CHAR(1),ROWS($W$3:W490)))-1),""),"")</f>
        <v/>
      </c>
    </row>
    <row r="491" spans="21:23" x14ac:dyDescent="0.45">
      <c r="U491" s="217" t="str">
        <f t="shared" si="7"/>
        <v/>
      </c>
      <c r="W491" s="197" t="str">
        <f>IF(LiveOn,IFERROR(MID(","&amp;$U$1&amp;",",FIND(CHAR(1),SUBSTITUTE(","&amp;$U$1&amp;",",",",CHAR(1),ROWS($W$3:W491)))+1,FIND(CHAR(1),SUBSTITUTE(","&amp;$U$1&amp;",",",",CHAR(1),ROWS($W$3:W491)+1))-FIND(CHAR(1),SUBSTITUTE(","&amp;$U$1&amp;",",",",CHAR(1),ROWS($W$3:W491)))-1),""),"")</f>
        <v/>
      </c>
    </row>
    <row r="492" spans="21:23" x14ac:dyDescent="0.45">
      <c r="U492" s="217" t="str">
        <f t="shared" si="7"/>
        <v/>
      </c>
      <c r="W492" s="197" t="str">
        <f>IF(LiveOn,IFERROR(MID(","&amp;$U$1&amp;",",FIND(CHAR(1),SUBSTITUTE(","&amp;$U$1&amp;",",",",CHAR(1),ROWS($W$3:W492)))+1,FIND(CHAR(1),SUBSTITUTE(","&amp;$U$1&amp;",",",",CHAR(1),ROWS($W$3:W492)+1))-FIND(CHAR(1),SUBSTITUTE(","&amp;$U$1&amp;",",",",CHAR(1),ROWS($W$3:W492)))-1),""),"")</f>
        <v/>
      </c>
    </row>
    <row r="493" spans="21:23" x14ac:dyDescent="0.45">
      <c r="U493" s="217" t="str">
        <f t="shared" si="7"/>
        <v/>
      </c>
      <c r="W493" s="197" t="str">
        <f>IF(LiveOn,IFERROR(MID(","&amp;$U$1&amp;",",FIND(CHAR(1),SUBSTITUTE(","&amp;$U$1&amp;",",",",CHAR(1),ROWS($W$3:W493)))+1,FIND(CHAR(1),SUBSTITUTE(","&amp;$U$1&amp;",",",",CHAR(1),ROWS($W$3:W493)+1))-FIND(CHAR(1),SUBSTITUTE(","&amp;$U$1&amp;",",",",CHAR(1),ROWS($W$3:W493)))-1),""),"")</f>
        <v/>
      </c>
    </row>
    <row r="494" spans="21:23" x14ac:dyDescent="0.45">
      <c r="U494" s="217" t="str">
        <f t="shared" si="7"/>
        <v/>
      </c>
      <c r="W494" s="197" t="str">
        <f>IF(LiveOn,IFERROR(MID(","&amp;$U$1&amp;",",FIND(CHAR(1),SUBSTITUTE(","&amp;$U$1&amp;",",",",CHAR(1),ROWS($W$3:W494)))+1,FIND(CHAR(1),SUBSTITUTE(","&amp;$U$1&amp;",",",",CHAR(1),ROWS($W$3:W494)+1))-FIND(CHAR(1),SUBSTITUTE(","&amp;$U$1&amp;",",",",CHAR(1),ROWS($W$3:W494)))-1),""),"")</f>
        <v/>
      </c>
    </row>
    <row r="495" spans="21:23" x14ac:dyDescent="0.45">
      <c r="U495" s="217" t="str">
        <f t="shared" si="7"/>
        <v/>
      </c>
      <c r="W495" s="197" t="str">
        <f>IF(LiveOn,IFERROR(MID(","&amp;$U$1&amp;",",FIND(CHAR(1),SUBSTITUTE(","&amp;$U$1&amp;",",",",CHAR(1),ROWS($W$3:W495)))+1,FIND(CHAR(1),SUBSTITUTE(","&amp;$U$1&amp;",",",",CHAR(1),ROWS($W$3:W495)+1))-FIND(CHAR(1),SUBSTITUTE(","&amp;$U$1&amp;",",",",CHAR(1),ROWS($W$3:W495)))-1),""),"")</f>
        <v/>
      </c>
    </row>
    <row r="496" spans="21:23" x14ac:dyDescent="0.45">
      <c r="U496" s="217" t="str">
        <f t="shared" si="7"/>
        <v/>
      </c>
      <c r="W496" s="197" t="str">
        <f>IF(LiveOn,IFERROR(MID(","&amp;$U$1&amp;",",FIND(CHAR(1),SUBSTITUTE(","&amp;$U$1&amp;",",",",CHAR(1),ROWS($W$3:W496)))+1,FIND(CHAR(1),SUBSTITUTE(","&amp;$U$1&amp;",",",",CHAR(1),ROWS($W$3:W496)+1))-FIND(CHAR(1),SUBSTITUTE(","&amp;$U$1&amp;",",",",CHAR(1),ROWS($W$3:W496)))-1),""),"")</f>
        <v/>
      </c>
    </row>
    <row r="497" spans="21:23" x14ac:dyDescent="0.45">
      <c r="U497" s="217" t="str">
        <f t="shared" si="7"/>
        <v/>
      </c>
      <c r="W497" s="197" t="str">
        <f>IF(LiveOn,IFERROR(MID(","&amp;$U$1&amp;",",FIND(CHAR(1),SUBSTITUTE(","&amp;$U$1&amp;",",",",CHAR(1),ROWS($W$3:W497)))+1,FIND(CHAR(1),SUBSTITUTE(","&amp;$U$1&amp;",",",",CHAR(1),ROWS($W$3:W497)+1))-FIND(CHAR(1),SUBSTITUTE(","&amp;$U$1&amp;",",",",CHAR(1),ROWS($W$3:W497)))-1),""),"")</f>
        <v/>
      </c>
    </row>
    <row r="498" spans="21:23" x14ac:dyDescent="0.45">
      <c r="U498" s="217" t="str">
        <f t="shared" si="7"/>
        <v/>
      </c>
      <c r="W498" s="197" t="str">
        <f>IF(LiveOn,IFERROR(MID(","&amp;$U$1&amp;",",FIND(CHAR(1),SUBSTITUTE(","&amp;$U$1&amp;",",",",CHAR(1),ROWS($W$3:W498)))+1,FIND(CHAR(1),SUBSTITUTE(","&amp;$U$1&amp;",",",",CHAR(1),ROWS($W$3:W498)+1))-FIND(CHAR(1),SUBSTITUTE(","&amp;$U$1&amp;",",",",CHAR(1),ROWS($W$3:W498)))-1),""),"")</f>
        <v/>
      </c>
    </row>
    <row r="499" spans="21:23" x14ac:dyDescent="0.45">
      <c r="U499" s="217" t="str">
        <f t="shared" si="7"/>
        <v/>
      </c>
      <c r="W499" s="197" t="str">
        <f>IF(LiveOn,IFERROR(MID(","&amp;$U$1&amp;",",FIND(CHAR(1),SUBSTITUTE(","&amp;$U$1&amp;",",",",CHAR(1),ROWS($W$3:W499)))+1,FIND(CHAR(1),SUBSTITUTE(","&amp;$U$1&amp;",",",",CHAR(1),ROWS($W$3:W499)+1))-FIND(CHAR(1),SUBSTITUTE(","&amp;$U$1&amp;",",",",CHAR(1),ROWS($W$3:W499)))-1),""),"")</f>
        <v/>
      </c>
    </row>
    <row r="500" spans="21:23" x14ac:dyDescent="0.45">
      <c r="U500" s="217" t="str">
        <f t="shared" si="7"/>
        <v/>
      </c>
      <c r="W500" s="197" t="str">
        <f>IF(LiveOn,IFERROR(MID(","&amp;$U$1&amp;",",FIND(CHAR(1),SUBSTITUTE(","&amp;$U$1&amp;",",",",CHAR(1),ROWS($W$3:W500)))+1,FIND(CHAR(1),SUBSTITUTE(","&amp;$U$1&amp;",",",",CHAR(1),ROWS($W$3:W500)+1))-FIND(CHAR(1),SUBSTITUTE(","&amp;$U$1&amp;",",",",CHAR(1),ROWS($W$3:W500)))-1),""),"")</f>
        <v/>
      </c>
    </row>
    <row r="501" spans="21:23" x14ac:dyDescent="0.45">
      <c r="U501" s="217" t="str">
        <f t="shared" si="7"/>
        <v/>
      </c>
      <c r="W501" s="197" t="str">
        <f>IF(LiveOn,IFERROR(MID(","&amp;$U$1&amp;",",FIND(CHAR(1),SUBSTITUTE(","&amp;$U$1&amp;",",",",CHAR(1),ROWS($W$3:W501)))+1,FIND(CHAR(1),SUBSTITUTE(","&amp;$U$1&amp;",",",",CHAR(1),ROWS($W$3:W501)+1))-FIND(CHAR(1),SUBSTITUTE(","&amp;$U$1&amp;",",",",CHAR(1),ROWS($W$3:W501)))-1),""),"")</f>
        <v/>
      </c>
    </row>
    <row r="502" spans="21:23" x14ac:dyDescent="0.45">
      <c r="U502" s="217" t="str">
        <f t="shared" si="7"/>
        <v/>
      </c>
      <c r="W502" s="197" t="str">
        <f>IF(LiveOn,IFERROR(MID(","&amp;$U$1&amp;",",FIND(CHAR(1),SUBSTITUTE(","&amp;$U$1&amp;",",",",CHAR(1),ROWS($W$3:W502)))+1,FIND(CHAR(1),SUBSTITUTE(","&amp;$U$1&amp;",",",",CHAR(1),ROWS($W$3:W502)+1))-FIND(CHAR(1),SUBSTITUTE(","&amp;$U$1&amp;",",",",CHAR(1),ROWS($W$3:W502)))-1),""),"")</f>
        <v/>
      </c>
    </row>
    <row r="503" spans="21:23" x14ac:dyDescent="0.45">
      <c r="U503" s="217" t="str">
        <f t="shared" si="7"/>
        <v/>
      </c>
      <c r="W503" s="197" t="str">
        <f>IF(LiveOn,IFERROR(MID(","&amp;$U$1&amp;",",FIND(CHAR(1),SUBSTITUTE(","&amp;$U$1&amp;",",",",CHAR(1),ROWS($W$3:W503)))+1,FIND(CHAR(1),SUBSTITUTE(","&amp;$U$1&amp;",",",",CHAR(1),ROWS($W$3:W503)+1))-FIND(CHAR(1),SUBSTITUTE(","&amp;$U$1&amp;",",",",CHAR(1),ROWS($W$3:W503)))-1),""),"")</f>
        <v/>
      </c>
    </row>
    <row r="504" spans="21:23" x14ac:dyDescent="0.45">
      <c r="U504" s="217" t="str">
        <f t="shared" si="7"/>
        <v/>
      </c>
      <c r="W504" s="197" t="str">
        <f>IF(LiveOn,IFERROR(MID(","&amp;$U$1&amp;",",FIND(CHAR(1),SUBSTITUTE(","&amp;$U$1&amp;",",",",CHAR(1),ROWS($W$3:W504)))+1,FIND(CHAR(1),SUBSTITUTE(","&amp;$U$1&amp;",",",",CHAR(1),ROWS($W$3:W504)+1))-FIND(CHAR(1),SUBSTITUTE(","&amp;$U$1&amp;",",",",CHAR(1),ROWS($W$3:W504)))-1),""),"")</f>
        <v/>
      </c>
    </row>
    <row r="505" spans="21:23" x14ac:dyDescent="0.45">
      <c r="U505" s="217" t="str">
        <f t="shared" si="7"/>
        <v/>
      </c>
      <c r="W505" s="197" t="str">
        <f>IF(LiveOn,IFERROR(MID(","&amp;$U$1&amp;",",FIND(CHAR(1),SUBSTITUTE(","&amp;$U$1&amp;",",",",CHAR(1),ROWS($W$3:W505)))+1,FIND(CHAR(1),SUBSTITUTE(","&amp;$U$1&amp;",",",",CHAR(1),ROWS($W$3:W505)+1))-FIND(CHAR(1),SUBSTITUTE(","&amp;$U$1&amp;",",",",CHAR(1),ROWS($W$3:W505)))-1),""),"")</f>
        <v/>
      </c>
    </row>
    <row r="506" spans="21:23" x14ac:dyDescent="0.45">
      <c r="U506" s="217" t="str">
        <f t="shared" si="7"/>
        <v/>
      </c>
      <c r="W506" s="197" t="str">
        <f>IF(LiveOn,IFERROR(MID(","&amp;$U$1&amp;",",FIND(CHAR(1),SUBSTITUTE(","&amp;$U$1&amp;",",",",CHAR(1),ROWS($W$3:W506)))+1,FIND(CHAR(1),SUBSTITUTE(","&amp;$U$1&amp;",",",",CHAR(1),ROWS($W$3:W506)+1))-FIND(CHAR(1),SUBSTITUTE(","&amp;$U$1&amp;",",",",CHAR(1),ROWS($W$3:W506)))-1),""),"")</f>
        <v/>
      </c>
    </row>
    <row r="507" spans="21:23" x14ac:dyDescent="0.45">
      <c r="U507" s="217" t="str">
        <f t="shared" si="7"/>
        <v/>
      </c>
      <c r="W507" s="197" t="str">
        <f>IF(LiveOn,IFERROR(MID(","&amp;$U$1&amp;",",FIND(CHAR(1),SUBSTITUTE(","&amp;$U$1&amp;",",",",CHAR(1),ROWS($W$3:W507)))+1,FIND(CHAR(1),SUBSTITUTE(","&amp;$U$1&amp;",",",",CHAR(1),ROWS($W$3:W507)+1))-FIND(CHAR(1),SUBSTITUTE(","&amp;$U$1&amp;",",",",CHAR(1),ROWS($W$3:W507)))-1),""),"")</f>
        <v/>
      </c>
    </row>
    <row r="508" spans="21:23" x14ac:dyDescent="0.45">
      <c r="U508" s="217" t="str">
        <f t="shared" si="7"/>
        <v/>
      </c>
      <c r="W508" s="197" t="str">
        <f>IF(LiveOn,IFERROR(MID(","&amp;$U$1&amp;",",FIND(CHAR(1),SUBSTITUTE(","&amp;$U$1&amp;",",",",CHAR(1),ROWS($W$3:W508)))+1,FIND(CHAR(1),SUBSTITUTE(","&amp;$U$1&amp;",",",",CHAR(1),ROWS($W$3:W508)+1))-FIND(CHAR(1),SUBSTITUTE(","&amp;$U$1&amp;",",",",CHAR(1),ROWS($W$3:W508)))-1),""),"")</f>
        <v/>
      </c>
    </row>
    <row r="509" spans="21:23" x14ac:dyDescent="0.45">
      <c r="U509" s="217" t="str">
        <f t="shared" si="7"/>
        <v/>
      </c>
      <c r="W509" s="197" t="str">
        <f>IF(LiveOn,IFERROR(MID(","&amp;$U$1&amp;",",FIND(CHAR(1),SUBSTITUTE(","&amp;$U$1&amp;",",",",CHAR(1),ROWS($W$3:W509)))+1,FIND(CHAR(1),SUBSTITUTE(","&amp;$U$1&amp;",",",",CHAR(1),ROWS($W$3:W509)+1))-FIND(CHAR(1),SUBSTITUTE(","&amp;$U$1&amp;",",",",CHAR(1),ROWS($W$3:W509)))-1),""),"")</f>
        <v/>
      </c>
    </row>
    <row r="510" spans="21:23" x14ac:dyDescent="0.45">
      <c r="U510" s="217" t="str">
        <f t="shared" si="7"/>
        <v/>
      </c>
      <c r="W510" s="197" t="str">
        <f>IF(LiveOn,IFERROR(MID(","&amp;$U$1&amp;",",FIND(CHAR(1),SUBSTITUTE(","&amp;$U$1&amp;",",",",CHAR(1),ROWS($W$3:W510)))+1,FIND(CHAR(1),SUBSTITUTE(","&amp;$U$1&amp;",",",",CHAR(1),ROWS($W$3:W510)+1))-FIND(CHAR(1),SUBSTITUTE(","&amp;$U$1&amp;",",",",CHAR(1),ROWS($W$3:W510)))-1),""),"")</f>
        <v/>
      </c>
    </row>
    <row r="511" spans="21:23" x14ac:dyDescent="0.45">
      <c r="U511" s="217" t="str">
        <f t="shared" si="7"/>
        <v/>
      </c>
      <c r="W511" s="197" t="str">
        <f>IF(LiveOn,IFERROR(MID(","&amp;$U$1&amp;",",FIND(CHAR(1),SUBSTITUTE(","&amp;$U$1&amp;",",",",CHAR(1),ROWS($W$3:W511)))+1,FIND(CHAR(1),SUBSTITUTE(","&amp;$U$1&amp;",",",",CHAR(1),ROWS($W$3:W511)+1))-FIND(CHAR(1),SUBSTITUTE(","&amp;$U$1&amp;",",",",CHAR(1),ROWS($W$3:W511)))-1),""),"")</f>
        <v/>
      </c>
    </row>
    <row r="512" spans="21:23" x14ac:dyDescent="0.45">
      <c r="U512" s="217" t="str">
        <f t="shared" si="7"/>
        <v/>
      </c>
      <c r="W512" s="197" t="str">
        <f>IF(LiveOn,IFERROR(MID(","&amp;$U$1&amp;",",FIND(CHAR(1),SUBSTITUTE(","&amp;$U$1&amp;",",",",CHAR(1),ROWS($W$3:W512)))+1,FIND(CHAR(1),SUBSTITUTE(","&amp;$U$1&amp;",",",",CHAR(1),ROWS($W$3:W512)+1))-FIND(CHAR(1),SUBSTITUTE(","&amp;$U$1&amp;",",",",CHAR(1),ROWS($W$3:W512)))-1),""),"")</f>
        <v/>
      </c>
    </row>
    <row r="513" spans="21:23" x14ac:dyDescent="0.45">
      <c r="U513" s="217" t="str">
        <f t="shared" si="7"/>
        <v/>
      </c>
      <c r="W513" s="197" t="str">
        <f>IF(LiveOn,IFERROR(MID(","&amp;$U$1&amp;",",FIND(CHAR(1),SUBSTITUTE(","&amp;$U$1&amp;",",",",CHAR(1),ROWS($W$3:W513)))+1,FIND(CHAR(1),SUBSTITUTE(","&amp;$U$1&amp;",",",",CHAR(1),ROWS($W$3:W513)+1))-FIND(CHAR(1),SUBSTITUTE(","&amp;$U$1&amp;",",",",CHAR(1),ROWS($W$3:W513)))-1),""),"")</f>
        <v/>
      </c>
    </row>
    <row r="514" spans="21:23" x14ac:dyDescent="0.45">
      <c r="U514" s="217" t="str">
        <f t="shared" si="7"/>
        <v/>
      </c>
      <c r="W514" s="197" t="str">
        <f>IF(LiveOn,IFERROR(MID(","&amp;$U$1&amp;",",FIND(CHAR(1),SUBSTITUTE(","&amp;$U$1&amp;",",",",CHAR(1),ROWS($W$3:W514)))+1,FIND(CHAR(1),SUBSTITUTE(","&amp;$U$1&amp;",",",",CHAR(1),ROWS($W$3:W514)+1))-FIND(CHAR(1),SUBSTITUTE(","&amp;$U$1&amp;",",",",CHAR(1),ROWS($W$3:W514)))-1),""),"")</f>
        <v/>
      </c>
    </row>
    <row r="515" spans="21:23" x14ac:dyDescent="0.45">
      <c r="U515" s="217" t="str">
        <f t="shared" ref="U515:U578" si="8">IF(W515="","",_xlfn.NUMBERVALUE(W515,".",","))</f>
        <v/>
      </c>
      <c r="W515" s="197" t="str">
        <f>IF(LiveOn,IFERROR(MID(","&amp;$U$1&amp;",",FIND(CHAR(1),SUBSTITUTE(","&amp;$U$1&amp;",",",",CHAR(1),ROWS($W$3:W515)))+1,FIND(CHAR(1),SUBSTITUTE(","&amp;$U$1&amp;",",",",CHAR(1),ROWS($W$3:W515)+1))-FIND(CHAR(1),SUBSTITUTE(","&amp;$U$1&amp;",",",",CHAR(1),ROWS($W$3:W515)))-1),""),"")</f>
        <v/>
      </c>
    </row>
    <row r="516" spans="21:23" x14ac:dyDescent="0.45">
      <c r="U516" s="217" t="str">
        <f t="shared" si="8"/>
        <v/>
      </c>
      <c r="W516" s="197" t="str">
        <f>IF(LiveOn,IFERROR(MID(","&amp;$U$1&amp;",",FIND(CHAR(1),SUBSTITUTE(","&amp;$U$1&amp;",",",",CHAR(1),ROWS($W$3:W516)))+1,FIND(CHAR(1),SUBSTITUTE(","&amp;$U$1&amp;",",",",CHAR(1),ROWS($W$3:W516)+1))-FIND(CHAR(1),SUBSTITUTE(","&amp;$U$1&amp;",",",",CHAR(1),ROWS($W$3:W516)))-1),""),"")</f>
        <v/>
      </c>
    </row>
    <row r="517" spans="21:23" x14ac:dyDescent="0.45">
      <c r="U517" s="217" t="str">
        <f t="shared" si="8"/>
        <v/>
      </c>
      <c r="W517" s="197" t="str">
        <f>IF(LiveOn,IFERROR(MID(","&amp;$U$1&amp;",",FIND(CHAR(1),SUBSTITUTE(","&amp;$U$1&amp;",",",",CHAR(1),ROWS($W$3:W517)))+1,FIND(CHAR(1),SUBSTITUTE(","&amp;$U$1&amp;",",",",CHAR(1),ROWS($W$3:W517)+1))-FIND(CHAR(1),SUBSTITUTE(","&amp;$U$1&amp;",",",",CHAR(1),ROWS($W$3:W517)))-1),""),"")</f>
        <v/>
      </c>
    </row>
    <row r="518" spans="21:23" x14ac:dyDescent="0.45">
      <c r="U518" s="217" t="str">
        <f t="shared" si="8"/>
        <v/>
      </c>
      <c r="W518" s="197" t="str">
        <f>IF(LiveOn,IFERROR(MID(","&amp;$U$1&amp;",",FIND(CHAR(1),SUBSTITUTE(","&amp;$U$1&amp;",",",",CHAR(1),ROWS($W$3:W518)))+1,FIND(CHAR(1),SUBSTITUTE(","&amp;$U$1&amp;",",",",CHAR(1),ROWS($W$3:W518)+1))-FIND(CHAR(1),SUBSTITUTE(","&amp;$U$1&amp;",",",",CHAR(1),ROWS($W$3:W518)))-1),""),"")</f>
        <v/>
      </c>
    </row>
    <row r="519" spans="21:23" x14ac:dyDescent="0.45">
      <c r="U519" s="217" t="str">
        <f t="shared" si="8"/>
        <v/>
      </c>
      <c r="W519" s="197" t="str">
        <f>IF(LiveOn,IFERROR(MID(","&amp;$U$1&amp;",",FIND(CHAR(1),SUBSTITUTE(","&amp;$U$1&amp;",",",",CHAR(1),ROWS($W$3:W519)))+1,FIND(CHAR(1),SUBSTITUTE(","&amp;$U$1&amp;",",",",CHAR(1),ROWS($W$3:W519)+1))-FIND(CHAR(1),SUBSTITUTE(","&amp;$U$1&amp;",",",",CHAR(1),ROWS($W$3:W519)))-1),""),"")</f>
        <v/>
      </c>
    </row>
    <row r="520" spans="21:23" x14ac:dyDescent="0.45">
      <c r="U520" s="217" t="str">
        <f t="shared" si="8"/>
        <v/>
      </c>
      <c r="W520" s="197" t="str">
        <f>IF(LiveOn,IFERROR(MID(","&amp;$U$1&amp;",",FIND(CHAR(1),SUBSTITUTE(","&amp;$U$1&amp;",",",",CHAR(1),ROWS($W$3:W520)))+1,FIND(CHAR(1),SUBSTITUTE(","&amp;$U$1&amp;",",",",CHAR(1),ROWS($W$3:W520)+1))-FIND(CHAR(1),SUBSTITUTE(","&amp;$U$1&amp;",",",",CHAR(1),ROWS($W$3:W520)))-1),""),"")</f>
        <v/>
      </c>
    </row>
    <row r="521" spans="21:23" x14ac:dyDescent="0.45">
      <c r="U521" s="217" t="str">
        <f t="shared" si="8"/>
        <v/>
      </c>
      <c r="W521" s="197" t="str">
        <f>IF(LiveOn,IFERROR(MID(","&amp;$U$1&amp;",",FIND(CHAR(1),SUBSTITUTE(","&amp;$U$1&amp;",",",",CHAR(1),ROWS($W$3:W521)))+1,FIND(CHAR(1),SUBSTITUTE(","&amp;$U$1&amp;",",",",CHAR(1),ROWS($W$3:W521)+1))-FIND(CHAR(1),SUBSTITUTE(","&amp;$U$1&amp;",",",",CHAR(1),ROWS($W$3:W521)))-1),""),"")</f>
        <v/>
      </c>
    </row>
    <row r="522" spans="21:23" x14ac:dyDescent="0.45">
      <c r="U522" s="217" t="str">
        <f t="shared" si="8"/>
        <v/>
      </c>
      <c r="W522" s="197" t="str">
        <f>IF(LiveOn,IFERROR(MID(","&amp;$U$1&amp;",",FIND(CHAR(1),SUBSTITUTE(","&amp;$U$1&amp;",",",",CHAR(1),ROWS($W$3:W522)))+1,FIND(CHAR(1),SUBSTITUTE(","&amp;$U$1&amp;",",",",CHAR(1),ROWS($W$3:W522)+1))-FIND(CHAR(1),SUBSTITUTE(","&amp;$U$1&amp;",",",",CHAR(1),ROWS($W$3:W522)))-1),""),"")</f>
        <v/>
      </c>
    </row>
    <row r="523" spans="21:23" x14ac:dyDescent="0.45">
      <c r="U523" s="217" t="str">
        <f t="shared" si="8"/>
        <v/>
      </c>
      <c r="W523" s="197" t="str">
        <f>IF(LiveOn,IFERROR(MID(","&amp;$U$1&amp;",",FIND(CHAR(1),SUBSTITUTE(","&amp;$U$1&amp;",",",",CHAR(1),ROWS($W$3:W523)))+1,FIND(CHAR(1),SUBSTITUTE(","&amp;$U$1&amp;",",",",CHAR(1),ROWS($W$3:W523)+1))-FIND(CHAR(1),SUBSTITUTE(","&amp;$U$1&amp;",",",",CHAR(1),ROWS($W$3:W523)))-1),""),"")</f>
        <v/>
      </c>
    </row>
    <row r="524" spans="21:23" x14ac:dyDescent="0.45">
      <c r="U524" s="217" t="str">
        <f t="shared" si="8"/>
        <v/>
      </c>
      <c r="W524" s="197" t="str">
        <f>IF(LiveOn,IFERROR(MID(","&amp;$U$1&amp;",",FIND(CHAR(1),SUBSTITUTE(","&amp;$U$1&amp;",",",",CHAR(1),ROWS($W$3:W524)))+1,FIND(CHAR(1),SUBSTITUTE(","&amp;$U$1&amp;",",",",CHAR(1),ROWS($W$3:W524)+1))-FIND(CHAR(1),SUBSTITUTE(","&amp;$U$1&amp;",",",",CHAR(1),ROWS($W$3:W524)))-1),""),"")</f>
        <v/>
      </c>
    </row>
    <row r="525" spans="21:23" x14ac:dyDescent="0.45">
      <c r="U525" s="217" t="str">
        <f t="shared" si="8"/>
        <v/>
      </c>
      <c r="W525" s="197" t="str">
        <f>IF(LiveOn,IFERROR(MID(","&amp;$U$1&amp;",",FIND(CHAR(1),SUBSTITUTE(","&amp;$U$1&amp;",",",",CHAR(1),ROWS($W$3:W525)))+1,FIND(CHAR(1),SUBSTITUTE(","&amp;$U$1&amp;",",",",CHAR(1),ROWS($W$3:W525)+1))-FIND(CHAR(1),SUBSTITUTE(","&amp;$U$1&amp;",",",",CHAR(1),ROWS($W$3:W525)))-1),""),"")</f>
        <v/>
      </c>
    </row>
    <row r="526" spans="21:23" x14ac:dyDescent="0.45">
      <c r="U526" s="217" t="str">
        <f t="shared" si="8"/>
        <v/>
      </c>
      <c r="W526" s="197" t="str">
        <f>IF(LiveOn,IFERROR(MID(","&amp;$U$1&amp;",",FIND(CHAR(1),SUBSTITUTE(","&amp;$U$1&amp;",",",",CHAR(1),ROWS($W$3:W526)))+1,FIND(CHAR(1),SUBSTITUTE(","&amp;$U$1&amp;",",",",CHAR(1),ROWS($W$3:W526)+1))-FIND(CHAR(1),SUBSTITUTE(","&amp;$U$1&amp;",",",",CHAR(1),ROWS($W$3:W526)))-1),""),"")</f>
        <v/>
      </c>
    </row>
    <row r="527" spans="21:23" x14ac:dyDescent="0.45">
      <c r="U527" s="217" t="str">
        <f t="shared" si="8"/>
        <v/>
      </c>
      <c r="W527" s="197" t="str">
        <f>IF(LiveOn,IFERROR(MID(","&amp;$U$1&amp;",",FIND(CHAR(1),SUBSTITUTE(","&amp;$U$1&amp;",",",",CHAR(1),ROWS($W$3:W527)))+1,FIND(CHAR(1),SUBSTITUTE(","&amp;$U$1&amp;",",",",CHAR(1),ROWS($W$3:W527)+1))-FIND(CHAR(1),SUBSTITUTE(","&amp;$U$1&amp;",",",",CHAR(1),ROWS($W$3:W527)))-1),""),"")</f>
        <v/>
      </c>
    </row>
    <row r="528" spans="21:23" x14ac:dyDescent="0.45">
      <c r="U528" s="217" t="str">
        <f t="shared" si="8"/>
        <v/>
      </c>
      <c r="W528" s="197" t="str">
        <f>IF(LiveOn,IFERROR(MID(","&amp;$U$1&amp;",",FIND(CHAR(1),SUBSTITUTE(","&amp;$U$1&amp;",",",",CHAR(1),ROWS($W$3:W528)))+1,FIND(CHAR(1),SUBSTITUTE(","&amp;$U$1&amp;",",",",CHAR(1),ROWS($W$3:W528)+1))-FIND(CHAR(1),SUBSTITUTE(","&amp;$U$1&amp;",",",",CHAR(1),ROWS($W$3:W528)))-1),""),"")</f>
        <v/>
      </c>
    </row>
    <row r="529" spans="21:23" x14ac:dyDescent="0.45">
      <c r="U529" s="217" t="str">
        <f t="shared" si="8"/>
        <v/>
      </c>
      <c r="W529" s="197" t="str">
        <f>IF(LiveOn,IFERROR(MID(","&amp;$U$1&amp;",",FIND(CHAR(1),SUBSTITUTE(","&amp;$U$1&amp;",",",",CHAR(1),ROWS($W$3:W529)))+1,FIND(CHAR(1),SUBSTITUTE(","&amp;$U$1&amp;",",",",CHAR(1),ROWS($W$3:W529)+1))-FIND(CHAR(1),SUBSTITUTE(","&amp;$U$1&amp;",",",",CHAR(1),ROWS($W$3:W529)))-1),""),"")</f>
        <v/>
      </c>
    </row>
    <row r="530" spans="21:23" x14ac:dyDescent="0.45">
      <c r="U530" s="217" t="str">
        <f t="shared" si="8"/>
        <v/>
      </c>
      <c r="W530" s="197" t="str">
        <f>IF(LiveOn,IFERROR(MID(","&amp;$U$1&amp;",",FIND(CHAR(1),SUBSTITUTE(","&amp;$U$1&amp;",",",",CHAR(1),ROWS($W$3:W530)))+1,FIND(CHAR(1),SUBSTITUTE(","&amp;$U$1&amp;",",",",CHAR(1),ROWS($W$3:W530)+1))-FIND(CHAR(1),SUBSTITUTE(","&amp;$U$1&amp;",",",",CHAR(1),ROWS($W$3:W530)))-1),""),"")</f>
        <v/>
      </c>
    </row>
    <row r="531" spans="21:23" x14ac:dyDescent="0.45">
      <c r="U531" s="217" t="str">
        <f t="shared" si="8"/>
        <v/>
      </c>
      <c r="W531" s="197" t="str">
        <f>IF(LiveOn,IFERROR(MID(","&amp;$U$1&amp;",",FIND(CHAR(1),SUBSTITUTE(","&amp;$U$1&amp;",",",",CHAR(1),ROWS($W$3:W531)))+1,FIND(CHAR(1),SUBSTITUTE(","&amp;$U$1&amp;",",",",CHAR(1),ROWS($W$3:W531)+1))-FIND(CHAR(1),SUBSTITUTE(","&amp;$U$1&amp;",",",",CHAR(1),ROWS($W$3:W531)))-1),""),"")</f>
        <v/>
      </c>
    </row>
    <row r="532" spans="21:23" x14ac:dyDescent="0.45">
      <c r="U532" s="217" t="str">
        <f t="shared" si="8"/>
        <v/>
      </c>
      <c r="W532" s="197" t="str">
        <f>IF(LiveOn,IFERROR(MID(","&amp;$U$1&amp;",",FIND(CHAR(1),SUBSTITUTE(","&amp;$U$1&amp;",",",",CHAR(1),ROWS($W$3:W532)))+1,FIND(CHAR(1),SUBSTITUTE(","&amp;$U$1&amp;",",",",CHAR(1),ROWS($W$3:W532)+1))-FIND(CHAR(1),SUBSTITUTE(","&amp;$U$1&amp;",",",",CHAR(1),ROWS($W$3:W532)))-1),""),"")</f>
        <v/>
      </c>
    </row>
    <row r="533" spans="21:23" x14ac:dyDescent="0.45">
      <c r="U533" s="217" t="str">
        <f t="shared" si="8"/>
        <v/>
      </c>
      <c r="W533" s="197" t="str">
        <f>IF(LiveOn,IFERROR(MID(","&amp;$U$1&amp;",",FIND(CHAR(1),SUBSTITUTE(","&amp;$U$1&amp;",",",",CHAR(1),ROWS($W$3:W533)))+1,FIND(CHAR(1),SUBSTITUTE(","&amp;$U$1&amp;",",",",CHAR(1),ROWS($W$3:W533)+1))-FIND(CHAR(1),SUBSTITUTE(","&amp;$U$1&amp;",",",",CHAR(1),ROWS($W$3:W533)))-1),""),"")</f>
        <v/>
      </c>
    </row>
    <row r="534" spans="21:23" x14ac:dyDescent="0.45">
      <c r="U534" s="217" t="str">
        <f t="shared" si="8"/>
        <v/>
      </c>
      <c r="W534" s="197" t="str">
        <f>IF(LiveOn,IFERROR(MID(","&amp;$U$1&amp;",",FIND(CHAR(1),SUBSTITUTE(","&amp;$U$1&amp;",",",",CHAR(1),ROWS($W$3:W534)))+1,FIND(CHAR(1),SUBSTITUTE(","&amp;$U$1&amp;",",",",CHAR(1),ROWS($W$3:W534)+1))-FIND(CHAR(1),SUBSTITUTE(","&amp;$U$1&amp;",",",",CHAR(1),ROWS($W$3:W534)))-1),""),"")</f>
        <v/>
      </c>
    </row>
    <row r="535" spans="21:23" x14ac:dyDescent="0.45">
      <c r="U535" s="217" t="str">
        <f t="shared" si="8"/>
        <v/>
      </c>
      <c r="W535" s="197" t="str">
        <f>IF(LiveOn,IFERROR(MID(","&amp;$U$1&amp;",",FIND(CHAR(1),SUBSTITUTE(","&amp;$U$1&amp;",",",",CHAR(1),ROWS($W$3:W535)))+1,FIND(CHAR(1),SUBSTITUTE(","&amp;$U$1&amp;",",",",CHAR(1),ROWS($W$3:W535)+1))-FIND(CHAR(1),SUBSTITUTE(","&amp;$U$1&amp;",",",",CHAR(1),ROWS($W$3:W535)))-1),""),"")</f>
        <v/>
      </c>
    </row>
    <row r="536" spans="21:23" x14ac:dyDescent="0.45">
      <c r="U536" s="217" t="str">
        <f t="shared" si="8"/>
        <v/>
      </c>
      <c r="W536" s="197" t="str">
        <f>IF(LiveOn,IFERROR(MID(","&amp;$U$1&amp;",",FIND(CHAR(1),SUBSTITUTE(","&amp;$U$1&amp;",",",",CHAR(1),ROWS($W$3:W536)))+1,FIND(CHAR(1),SUBSTITUTE(","&amp;$U$1&amp;",",",",CHAR(1),ROWS($W$3:W536)+1))-FIND(CHAR(1),SUBSTITUTE(","&amp;$U$1&amp;",",",",CHAR(1),ROWS($W$3:W536)))-1),""),"")</f>
        <v/>
      </c>
    </row>
    <row r="537" spans="21:23" x14ac:dyDescent="0.45">
      <c r="U537" s="217" t="str">
        <f t="shared" si="8"/>
        <v/>
      </c>
      <c r="W537" s="197" t="str">
        <f>IF(LiveOn,IFERROR(MID(","&amp;$U$1&amp;",",FIND(CHAR(1),SUBSTITUTE(","&amp;$U$1&amp;",",",",CHAR(1),ROWS($W$3:W537)))+1,FIND(CHAR(1),SUBSTITUTE(","&amp;$U$1&amp;",",",",CHAR(1),ROWS($W$3:W537)+1))-FIND(CHAR(1),SUBSTITUTE(","&amp;$U$1&amp;",",",",CHAR(1),ROWS($W$3:W537)))-1),""),"")</f>
        <v/>
      </c>
    </row>
    <row r="538" spans="21:23" x14ac:dyDescent="0.45">
      <c r="U538" s="217" t="str">
        <f t="shared" si="8"/>
        <v/>
      </c>
      <c r="W538" s="197" t="str">
        <f>IF(LiveOn,IFERROR(MID(","&amp;$U$1&amp;",",FIND(CHAR(1),SUBSTITUTE(","&amp;$U$1&amp;",",",",CHAR(1),ROWS($W$3:W538)))+1,FIND(CHAR(1),SUBSTITUTE(","&amp;$U$1&amp;",",",",CHAR(1),ROWS($W$3:W538)+1))-FIND(CHAR(1),SUBSTITUTE(","&amp;$U$1&amp;",",",",CHAR(1),ROWS($W$3:W538)))-1),""),"")</f>
        <v/>
      </c>
    </row>
    <row r="539" spans="21:23" x14ac:dyDescent="0.45">
      <c r="U539" s="217" t="str">
        <f t="shared" si="8"/>
        <v/>
      </c>
      <c r="W539" s="197" t="str">
        <f>IF(LiveOn,IFERROR(MID(","&amp;$U$1&amp;",",FIND(CHAR(1),SUBSTITUTE(","&amp;$U$1&amp;",",",",CHAR(1),ROWS($W$3:W539)))+1,FIND(CHAR(1),SUBSTITUTE(","&amp;$U$1&amp;",",",",CHAR(1),ROWS($W$3:W539)+1))-FIND(CHAR(1),SUBSTITUTE(","&amp;$U$1&amp;",",",",CHAR(1),ROWS($W$3:W539)))-1),""),"")</f>
        <v/>
      </c>
    </row>
    <row r="540" spans="21:23" x14ac:dyDescent="0.45">
      <c r="U540" s="217" t="str">
        <f t="shared" si="8"/>
        <v/>
      </c>
      <c r="W540" s="197" t="str">
        <f>IF(LiveOn,IFERROR(MID(","&amp;$U$1&amp;",",FIND(CHAR(1),SUBSTITUTE(","&amp;$U$1&amp;",",",",CHAR(1),ROWS($W$3:W540)))+1,FIND(CHAR(1),SUBSTITUTE(","&amp;$U$1&amp;",",",",CHAR(1),ROWS($W$3:W540)+1))-FIND(CHAR(1),SUBSTITUTE(","&amp;$U$1&amp;",",",",CHAR(1),ROWS($W$3:W540)))-1),""),"")</f>
        <v/>
      </c>
    </row>
    <row r="541" spans="21:23" x14ac:dyDescent="0.45">
      <c r="U541" s="217" t="str">
        <f t="shared" si="8"/>
        <v/>
      </c>
      <c r="W541" s="197" t="str">
        <f>IF(LiveOn,IFERROR(MID(","&amp;$U$1&amp;",",FIND(CHAR(1),SUBSTITUTE(","&amp;$U$1&amp;",",",",CHAR(1),ROWS($W$3:W541)))+1,FIND(CHAR(1),SUBSTITUTE(","&amp;$U$1&amp;",",",",CHAR(1),ROWS($W$3:W541)+1))-FIND(CHAR(1),SUBSTITUTE(","&amp;$U$1&amp;",",",",CHAR(1),ROWS($W$3:W541)))-1),""),"")</f>
        <v/>
      </c>
    </row>
    <row r="542" spans="21:23" x14ac:dyDescent="0.45">
      <c r="U542" s="217" t="str">
        <f t="shared" si="8"/>
        <v/>
      </c>
      <c r="W542" s="197" t="str">
        <f>IF(LiveOn,IFERROR(MID(","&amp;$U$1&amp;",",FIND(CHAR(1),SUBSTITUTE(","&amp;$U$1&amp;",",",",CHAR(1),ROWS($W$3:W542)))+1,FIND(CHAR(1),SUBSTITUTE(","&amp;$U$1&amp;",",",",CHAR(1),ROWS($W$3:W542)+1))-FIND(CHAR(1),SUBSTITUTE(","&amp;$U$1&amp;",",",",CHAR(1),ROWS($W$3:W542)))-1),""),"")</f>
        <v/>
      </c>
    </row>
    <row r="543" spans="21:23" x14ac:dyDescent="0.45">
      <c r="U543" s="217" t="str">
        <f t="shared" si="8"/>
        <v/>
      </c>
      <c r="W543" s="197" t="str">
        <f>IF(LiveOn,IFERROR(MID(","&amp;$U$1&amp;",",FIND(CHAR(1),SUBSTITUTE(","&amp;$U$1&amp;",",",",CHAR(1),ROWS($W$3:W543)))+1,FIND(CHAR(1),SUBSTITUTE(","&amp;$U$1&amp;",",",",CHAR(1),ROWS($W$3:W543)+1))-FIND(CHAR(1),SUBSTITUTE(","&amp;$U$1&amp;",",",",CHAR(1),ROWS($W$3:W543)))-1),""),"")</f>
        <v/>
      </c>
    </row>
    <row r="544" spans="21:23" x14ac:dyDescent="0.45">
      <c r="U544" s="217" t="str">
        <f t="shared" si="8"/>
        <v/>
      </c>
      <c r="W544" s="197" t="str">
        <f>IF(LiveOn,IFERROR(MID(","&amp;$U$1&amp;",",FIND(CHAR(1),SUBSTITUTE(","&amp;$U$1&amp;",",",",CHAR(1),ROWS($W$3:W544)))+1,FIND(CHAR(1),SUBSTITUTE(","&amp;$U$1&amp;",",",",CHAR(1),ROWS($W$3:W544)+1))-FIND(CHAR(1),SUBSTITUTE(","&amp;$U$1&amp;",",",",CHAR(1),ROWS($W$3:W544)))-1),""),"")</f>
        <v/>
      </c>
    </row>
    <row r="545" spans="21:23" x14ac:dyDescent="0.45">
      <c r="U545" s="217" t="str">
        <f t="shared" si="8"/>
        <v/>
      </c>
      <c r="W545" s="197" t="str">
        <f>IF(LiveOn,IFERROR(MID(","&amp;$U$1&amp;",",FIND(CHAR(1),SUBSTITUTE(","&amp;$U$1&amp;",",",",CHAR(1),ROWS($W$3:W545)))+1,FIND(CHAR(1),SUBSTITUTE(","&amp;$U$1&amp;",",",",CHAR(1),ROWS($W$3:W545)+1))-FIND(CHAR(1),SUBSTITUTE(","&amp;$U$1&amp;",",",",CHAR(1),ROWS($W$3:W545)))-1),""),"")</f>
        <v/>
      </c>
    </row>
    <row r="546" spans="21:23" x14ac:dyDescent="0.45">
      <c r="U546" s="217" t="str">
        <f t="shared" si="8"/>
        <v/>
      </c>
      <c r="W546" s="197" t="str">
        <f>IF(LiveOn,IFERROR(MID(","&amp;$U$1&amp;",",FIND(CHAR(1),SUBSTITUTE(","&amp;$U$1&amp;",",",",CHAR(1),ROWS($W$3:W546)))+1,FIND(CHAR(1),SUBSTITUTE(","&amp;$U$1&amp;",",",",CHAR(1),ROWS($W$3:W546)+1))-FIND(CHAR(1),SUBSTITUTE(","&amp;$U$1&amp;",",",",CHAR(1),ROWS($W$3:W546)))-1),""),"")</f>
        <v/>
      </c>
    </row>
    <row r="547" spans="21:23" x14ac:dyDescent="0.45">
      <c r="U547" s="217" t="str">
        <f t="shared" si="8"/>
        <v/>
      </c>
      <c r="W547" s="197" t="str">
        <f>IF(LiveOn,IFERROR(MID(","&amp;$U$1&amp;",",FIND(CHAR(1),SUBSTITUTE(","&amp;$U$1&amp;",",",",CHAR(1),ROWS($W$3:W547)))+1,FIND(CHAR(1),SUBSTITUTE(","&amp;$U$1&amp;",",",",CHAR(1),ROWS($W$3:W547)+1))-FIND(CHAR(1),SUBSTITUTE(","&amp;$U$1&amp;",",",",CHAR(1),ROWS($W$3:W547)))-1),""),"")</f>
        <v/>
      </c>
    </row>
    <row r="548" spans="21:23" x14ac:dyDescent="0.45">
      <c r="U548" s="217" t="str">
        <f t="shared" si="8"/>
        <v/>
      </c>
      <c r="W548" s="197" t="str">
        <f>IF(LiveOn,IFERROR(MID(","&amp;$U$1&amp;",",FIND(CHAR(1),SUBSTITUTE(","&amp;$U$1&amp;",",",",CHAR(1),ROWS($W$3:W548)))+1,FIND(CHAR(1),SUBSTITUTE(","&amp;$U$1&amp;",",",",CHAR(1),ROWS($W$3:W548)+1))-FIND(CHAR(1),SUBSTITUTE(","&amp;$U$1&amp;",",",",CHAR(1),ROWS($W$3:W548)))-1),""),"")</f>
        <v/>
      </c>
    </row>
    <row r="549" spans="21:23" x14ac:dyDescent="0.45">
      <c r="U549" s="217" t="str">
        <f t="shared" si="8"/>
        <v/>
      </c>
      <c r="W549" s="197" t="str">
        <f>IF(LiveOn,IFERROR(MID(","&amp;$U$1&amp;",",FIND(CHAR(1),SUBSTITUTE(","&amp;$U$1&amp;",",",",CHAR(1),ROWS($W$3:W549)))+1,FIND(CHAR(1),SUBSTITUTE(","&amp;$U$1&amp;",",",",CHAR(1),ROWS($W$3:W549)+1))-FIND(CHAR(1),SUBSTITUTE(","&amp;$U$1&amp;",",",",CHAR(1),ROWS($W$3:W549)))-1),""),"")</f>
        <v/>
      </c>
    </row>
    <row r="550" spans="21:23" x14ac:dyDescent="0.45">
      <c r="U550" s="217" t="str">
        <f t="shared" si="8"/>
        <v/>
      </c>
      <c r="W550" s="197" t="str">
        <f>IF(LiveOn,IFERROR(MID(","&amp;$U$1&amp;",",FIND(CHAR(1),SUBSTITUTE(","&amp;$U$1&amp;",",",",CHAR(1),ROWS($W$3:W550)))+1,FIND(CHAR(1),SUBSTITUTE(","&amp;$U$1&amp;",",",",CHAR(1),ROWS($W$3:W550)+1))-FIND(CHAR(1),SUBSTITUTE(","&amp;$U$1&amp;",",",",CHAR(1),ROWS($W$3:W550)))-1),""),"")</f>
        <v/>
      </c>
    </row>
    <row r="551" spans="21:23" x14ac:dyDescent="0.45">
      <c r="U551" s="217" t="str">
        <f t="shared" si="8"/>
        <v/>
      </c>
      <c r="W551" s="197" t="str">
        <f>IF(LiveOn,IFERROR(MID(","&amp;$U$1&amp;",",FIND(CHAR(1),SUBSTITUTE(","&amp;$U$1&amp;",",",",CHAR(1),ROWS($W$3:W551)))+1,FIND(CHAR(1),SUBSTITUTE(","&amp;$U$1&amp;",",",",CHAR(1),ROWS($W$3:W551)+1))-FIND(CHAR(1),SUBSTITUTE(","&amp;$U$1&amp;",",",",CHAR(1),ROWS($W$3:W551)))-1),""),"")</f>
        <v/>
      </c>
    </row>
    <row r="552" spans="21:23" x14ac:dyDescent="0.45">
      <c r="U552" s="217" t="str">
        <f t="shared" si="8"/>
        <v/>
      </c>
      <c r="W552" s="197" t="str">
        <f>IF(LiveOn,IFERROR(MID(","&amp;$U$1&amp;",",FIND(CHAR(1),SUBSTITUTE(","&amp;$U$1&amp;",",",",CHAR(1),ROWS($W$3:W552)))+1,FIND(CHAR(1),SUBSTITUTE(","&amp;$U$1&amp;",",",",CHAR(1),ROWS($W$3:W552)+1))-FIND(CHAR(1),SUBSTITUTE(","&amp;$U$1&amp;",",",",CHAR(1),ROWS($W$3:W552)))-1),""),"")</f>
        <v/>
      </c>
    </row>
    <row r="553" spans="21:23" x14ac:dyDescent="0.45">
      <c r="U553" s="217" t="str">
        <f t="shared" si="8"/>
        <v/>
      </c>
      <c r="W553" s="197" t="str">
        <f>IF(LiveOn,IFERROR(MID(","&amp;$U$1&amp;",",FIND(CHAR(1),SUBSTITUTE(","&amp;$U$1&amp;",",",",CHAR(1),ROWS($W$3:W553)))+1,FIND(CHAR(1),SUBSTITUTE(","&amp;$U$1&amp;",",",",CHAR(1),ROWS($W$3:W553)+1))-FIND(CHAR(1),SUBSTITUTE(","&amp;$U$1&amp;",",",",CHAR(1),ROWS($W$3:W553)))-1),""),"")</f>
        <v/>
      </c>
    </row>
    <row r="554" spans="21:23" x14ac:dyDescent="0.45">
      <c r="U554" s="217" t="str">
        <f t="shared" si="8"/>
        <v/>
      </c>
      <c r="W554" s="197" t="str">
        <f>IF(LiveOn,IFERROR(MID(","&amp;$U$1&amp;",",FIND(CHAR(1),SUBSTITUTE(","&amp;$U$1&amp;",",",",CHAR(1),ROWS($W$3:W554)))+1,FIND(CHAR(1),SUBSTITUTE(","&amp;$U$1&amp;",",",",CHAR(1),ROWS($W$3:W554)+1))-FIND(CHAR(1),SUBSTITUTE(","&amp;$U$1&amp;",",",",CHAR(1),ROWS($W$3:W554)))-1),""),"")</f>
        <v/>
      </c>
    </row>
    <row r="555" spans="21:23" x14ac:dyDescent="0.45">
      <c r="U555" s="217" t="str">
        <f t="shared" si="8"/>
        <v/>
      </c>
      <c r="W555" s="197" t="str">
        <f>IF(LiveOn,IFERROR(MID(","&amp;$U$1&amp;",",FIND(CHAR(1),SUBSTITUTE(","&amp;$U$1&amp;",",",",CHAR(1),ROWS($W$3:W555)))+1,FIND(CHAR(1),SUBSTITUTE(","&amp;$U$1&amp;",",",",CHAR(1),ROWS($W$3:W555)+1))-FIND(CHAR(1),SUBSTITUTE(","&amp;$U$1&amp;",",",",CHAR(1),ROWS($W$3:W555)))-1),""),"")</f>
        <v/>
      </c>
    </row>
    <row r="556" spans="21:23" x14ac:dyDescent="0.45">
      <c r="U556" s="217" t="str">
        <f t="shared" si="8"/>
        <v/>
      </c>
      <c r="W556" s="197" t="str">
        <f>IF(LiveOn,IFERROR(MID(","&amp;$U$1&amp;",",FIND(CHAR(1),SUBSTITUTE(","&amp;$U$1&amp;",",",",CHAR(1),ROWS($W$3:W556)))+1,FIND(CHAR(1),SUBSTITUTE(","&amp;$U$1&amp;",",",",CHAR(1),ROWS($W$3:W556)+1))-FIND(CHAR(1),SUBSTITUTE(","&amp;$U$1&amp;",",",",CHAR(1),ROWS($W$3:W556)))-1),""),"")</f>
        <v/>
      </c>
    </row>
    <row r="557" spans="21:23" x14ac:dyDescent="0.45">
      <c r="U557" s="217" t="str">
        <f t="shared" si="8"/>
        <v/>
      </c>
      <c r="W557" s="197" t="str">
        <f>IF(LiveOn,IFERROR(MID(","&amp;$U$1&amp;",",FIND(CHAR(1),SUBSTITUTE(","&amp;$U$1&amp;",",",",CHAR(1),ROWS($W$3:W557)))+1,FIND(CHAR(1),SUBSTITUTE(","&amp;$U$1&amp;",",",",CHAR(1),ROWS($W$3:W557)+1))-FIND(CHAR(1),SUBSTITUTE(","&amp;$U$1&amp;",",",",CHAR(1),ROWS($W$3:W557)))-1),""),"")</f>
        <v/>
      </c>
    </row>
    <row r="558" spans="21:23" x14ac:dyDescent="0.45">
      <c r="U558" s="217" t="str">
        <f t="shared" si="8"/>
        <v/>
      </c>
      <c r="W558" s="197" t="str">
        <f>IF(LiveOn,IFERROR(MID(","&amp;$U$1&amp;",",FIND(CHAR(1),SUBSTITUTE(","&amp;$U$1&amp;",",",",CHAR(1),ROWS($W$3:W558)))+1,FIND(CHAR(1),SUBSTITUTE(","&amp;$U$1&amp;",",",",CHAR(1),ROWS($W$3:W558)+1))-FIND(CHAR(1),SUBSTITUTE(","&amp;$U$1&amp;",",",",CHAR(1),ROWS($W$3:W558)))-1),""),"")</f>
        <v/>
      </c>
    </row>
    <row r="559" spans="21:23" x14ac:dyDescent="0.45">
      <c r="U559" s="217" t="str">
        <f t="shared" si="8"/>
        <v/>
      </c>
      <c r="W559" s="197" t="str">
        <f>IF(LiveOn,IFERROR(MID(","&amp;$U$1&amp;",",FIND(CHAR(1),SUBSTITUTE(","&amp;$U$1&amp;",",",",CHAR(1),ROWS($W$3:W559)))+1,FIND(CHAR(1),SUBSTITUTE(","&amp;$U$1&amp;",",",",CHAR(1),ROWS($W$3:W559)+1))-FIND(CHAR(1),SUBSTITUTE(","&amp;$U$1&amp;",",",",CHAR(1),ROWS($W$3:W559)))-1),""),"")</f>
        <v/>
      </c>
    </row>
    <row r="560" spans="21:23" x14ac:dyDescent="0.45">
      <c r="U560" s="217" t="str">
        <f t="shared" si="8"/>
        <v/>
      </c>
      <c r="W560" s="197" t="str">
        <f>IF(LiveOn,IFERROR(MID(","&amp;$U$1&amp;",",FIND(CHAR(1),SUBSTITUTE(","&amp;$U$1&amp;",",",",CHAR(1),ROWS($W$3:W560)))+1,FIND(CHAR(1),SUBSTITUTE(","&amp;$U$1&amp;",",",",CHAR(1),ROWS($W$3:W560)+1))-FIND(CHAR(1),SUBSTITUTE(","&amp;$U$1&amp;",",",",CHAR(1),ROWS($W$3:W560)))-1),""),"")</f>
        <v/>
      </c>
    </row>
    <row r="561" spans="21:23" x14ac:dyDescent="0.45">
      <c r="U561" s="217" t="str">
        <f t="shared" si="8"/>
        <v/>
      </c>
      <c r="W561" s="197" t="str">
        <f>IF(LiveOn,IFERROR(MID(","&amp;$U$1&amp;",",FIND(CHAR(1),SUBSTITUTE(","&amp;$U$1&amp;",",",",CHAR(1),ROWS($W$3:W561)))+1,FIND(CHAR(1),SUBSTITUTE(","&amp;$U$1&amp;",",",",CHAR(1),ROWS($W$3:W561)+1))-FIND(CHAR(1),SUBSTITUTE(","&amp;$U$1&amp;",",",",CHAR(1),ROWS($W$3:W561)))-1),""),"")</f>
        <v/>
      </c>
    </row>
    <row r="562" spans="21:23" x14ac:dyDescent="0.45">
      <c r="U562" s="217" t="str">
        <f t="shared" si="8"/>
        <v/>
      </c>
      <c r="W562" s="197" t="str">
        <f>IF(LiveOn,IFERROR(MID(","&amp;$U$1&amp;",",FIND(CHAR(1),SUBSTITUTE(","&amp;$U$1&amp;",",",",CHAR(1),ROWS($W$3:W562)))+1,FIND(CHAR(1),SUBSTITUTE(","&amp;$U$1&amp;",",",",CHAR(1),ROWS($W$3:W562)+1))-FIND(CHAR(1),SUBSTITUTE(","&amp;$U$1&amp;",",",",CHAR(1),ROWS($W$3:W562)))-1),""),"")</f>
        <v/>
      </c>
    </row>
    <row r="563" spans="21:23" x14ac:dyDescent="0.45">
      <c r="U563" s="217" t="str">
        <f t="shared" si="8"/>
        <v/>
      </c>
      <c r="W563" s="197" t="str">
        <f>IF(LiveOn,IFERROR(MID(","&amp;$U$1&amp;",",FIND(CHAR(1),SUBSTITUTE(","&amp;$U$1&amp;",",",",CHAR(1),ROWS($W$3:W563)))+1,FIND(CHAR(1),SUBSTITUTE(","&amp;$U$1&amp;",",",",CHAR(1),ROWS($W$3:W563)+1))-FIND(CHAR(1),SUBSTITUTE(","&amp;$U$1&amp;",",",",CHAR(1),ROWS($W$3:W563)))-1),""),"")</f>
        <v/>
      </c>
    </row>
    <row r="564" spans="21:23" x14ac:dyDescent="0.45">
      <c r="U564" s="217" t="str">
        <f t="shared" si="8"/>
        <v/>
      </c>
      <c r="W564" s="197" t="str">
        <f>IF(LiveOn,IFERROR(MID(","&amp;$U$1&amp;",",FIND(CHAR(1),SUBSTITUTE(","&amp;$U$1&amp;",",",",CHAR(1),ROWS($W$3:W564)))+1,FIND(CHAR(1),SUBSTITUTE(","&amp;$U$1&amp;",",",",CHAR(1),ROWS($W$3:W564)+1))-FIND(CHAR(1),SUBSTITUTE(","&amp;$U$1&amp;",",",",CHAR(1),ROWS($W$3:W564)))-1),""),"")</f>
        <v/>
      </c>
    </row>
    <row r="565" spans="21:23" x14ac:dyDescent="0.45">
      <c r="U565" s="217" t="str">
        <f t="shared" si="8"/>
        <v/>
      </c>
      <c r="W565" s="197" t="str">
        <f>IF(LiveOn,IFERROR(MID(","&amp;$U$1&amp;",",FIND(CHAR(1),SUBSTITUTE(","&amp;$U$1&amp;",",",",CHAR(1),ROWS($W$3:W565)))+1,FIND(CHAR(1),SUBSTITUTE(","&amp;$U$1&amp;",",",",CHAR(1),ROWS($W$3:W565)+1))-FIND(CHAR(1),SUBSTITUTE(","&amp;$U$1&amp;",",",",CHAR(1),ROWS($W$3:W565)))-1),""),"")</f>
        <v/>
      </c>
    </row>
    <row r="566" spans="21:23" x14ac:dyDescent="0.45">
      <c r="U566" s="217" t="str">
        <f t="shared" si="8"/>
        <v/>
      </c>
      <c r="W566" s="197" t="str">
        <f>IF(LiveOn,IFERROR(MID(","&amp;$U$1&amp;",",FIND(CHAR(1),SUBSTITUTE(","&amp;$U$1&amp;",",",",CHAR(1),ROWS($W$3:W566)))+1,FIND(CHAR(1),SUBSTITUTE(","&amp;$U$1&amp;",",",",CHAR(1),ROWS($W$3:W566)+1))-FIND(CHAR(1),SUBSTITUTE(","&amp;$U$1&amp;",",",",CHAR(1),ROWS($W$3:W566)))-1),""),"")</f>
        <v/>
      </c>
    </row>
    <row r="567" spans="21:23" x14ac:dyDescent="0.45">
      <c r="U567" s="217" t="str">
        <f t="shared" si="8"/>
        <v/>
      </c>
      <c r="W567" s="197" t="str">
        <f>IF(LiveOn,IFERROR(MID(","&amp;$U$1&amp;",",FIND(CHAR(1),SUBSTITUTE(","&amp;$U$1&amp;",",",",CHAR(1),ROWS($W$3:W567)))+1,FIND(CHAR(1),SUBSTITUTE(","&amp;$U$1&amp;",",",",CHAR(1),ROWS($W$3:W567)+1))-FIND(CHAR(1),SUBSTITUTE(","&amp;$U$1&amp;",",",",CHAR(1),ROWS($W$3:W567)))-1),""),"")</f>
        <v/>
      </c>
    </row>
    <row r="568" spans="21:23" x14ac:dyDescent="0.45">
      <c r="U568" s="217" t="str">
        <f t="shared" si="8"/>
        <v/>
      </c>
      <c r="W568" s="197" t="str">
        <f>IF(LiveOn,IFERROR(MID(","&amp;$U$1&amp;",",FIND(CHAR(1),SUBSTITUTE(","&amp;$U$1&amp;",",",",CHAR(1),ROWS($W$3:W568)))+1,FIND(CHAR(1),SUBSTITUTE(","&amp;$U$1&amp;",",",",CHAR(1),ROWS($W$3:W568)+1))-FIND(CHAR(1),SUBSTITUTE(","&amp;$U$1&amp;",",",",CHAR(1),ROWS($W$3:W568)))-1),""),"")</f>
        <v/>
      </c>
    </row>
    <row r="569" spans="21:23" x14ac:dyDescent="0.45">
      <c r="U569" s="217" t="str">
        <f t="shared" si="8"/>
        <v/>
      </c>
      <c r="W569" s="197" t="str">
        <f>IF(LiveOn,IFERROR(MID(","&amp;$U$1&amp;",",FIND(CHAR(1),SUBSTITUTE(","&amp;$U$1&amp;",",",",CHAR(1),ROWS($W$3:W569)))+1,FIND(CHAR(1),SUBSTITUTE(","&amp;$U$1&amp;",",",",CHAR(1),ROWS($W$3:W569)+1))-FIND(CHAR(1),SUBSTITUTE(","&amp;$U$1&amp;",",",",CHAR(1),ROWS($W$3:W569)))-1),""),"")</f>
        <v/>
      </c>
    </row>
    <row r="570" spans="21:23" x14ac:dyDescent="0.45">
      <c r="U570" s="217" t="str">
        <f t="shared" si="8"/>
        <v/>
      </c>
      <c r="W570" s="197" t="str">
        <f>IF(LiveOn,IFERROR(MID(","&amp;$U$1&amp;",",FIND(CHAR(1),SUBSTITUTE(","&amp;$U$1&amp;",",",",CHAR(1),ROWS($W$3:W570)))+1,FIND(CHAR(1),SUBSTITUTE(","&amp;$U$1&amp;",",",",CHAR(1),ROWS($W$3:W570)+1))-FIND(CHAR(1),SUBSTITUTE(","&amp;$U$1&amp;",",",",CHAR(1),ROWS($W$3:W570)))-1),""),"")</f>
        <v/>
      </c>
    </row>
    <row r="571" spans="21:23" x14ac:dyDescent="0.45">
      <c r="U571" s="217" t="str">
        <f t="shared" si="8"/>
        <v/>
      </c>
      <c r="W571" s="197" t="str">
        <f>IF(LiveOn,IFERROR(MID(","&amp;$U$1&amp;",",FIND(CHAR(1),SUBSTITUTE(","&amp;$U$1&amp;",",",",CHAR(1),ROWS($W$3:W571)))+1,FIND(CHAR(1),SUBSTITUTE(","&amp;$U$1&amp;",",",",CHAR(1),ROWS($W$3:W571)+1))-FIND(CHAR(1),SUBSTITUTE(","&amp;$U$1&amp;",",",",CHAR(1),ROWS($W$3:W571)))-1),""),"")</f>
        <v/>
      </c>
    </row>
    <row r="572" spans="21:23" x14ac:dyDescent="0.45">
      <c r="U572" s="217" t="str">
        <f t="shared" si="8"/>
        <v/>
      </c>
      <c r="W572" s="197" t="str">
        <f>IF(LiveOn,IFERROR(MID(","&amp;$U$1&amp;",",FIND(CHAR(1),SUBSTITUTE(","&amp;$U$1&amp;",",",",CHAR(1),ROWS($W$3:W572)))+1,FIND(CHAR(1),SUBSTITUTE(","&amp;$U$1&amp;",",",",CHAR(1),ROWS($W$3:W572)+1))-FIND(CHAR(1),SUBSTITUTE(","&amp;$U$1&amp;",",",",CHAR(1),ROWS($W$3:W572)))-1),""),"")</f>
        <v/>
      </c>
    </row>
    <row r="573" spans="21:23" x14ac:dyDescent="0.45">
      <c r="U573" s="217" t="str">
        <f t="shared" si="8"/>
        <v/>
      </c>
      <c r="W573" s="197" t="str">
        <f>IF(LiveOn,IFERROR(MID(","&amp;$U$1&amp;",",FIND(CHAR(1),SUBSTITUTE(","&amp;$U$1&amp;",",",",CHAR(1),ROWS($W$3:W573)))+1,FIND(CHAR(1),SUBSTITUTE(","&amp;$U$1&amp;",",",",CHAR(1),ROWS($W$3:W573)+1))-FIND(CHAR(1),SUBSTITUTE(","&amp;$U$1&amp;",",",",CHAR(1),ROWS($W$3:W573)))-1),""),"")</f>
        <v/>
      </c>
    </row>
    <row r="574" spans="21:23" x14ac:dyDescent="0.45">
      <c r="U574" s="217" t="str">
        <f t="shared" si="8"/>
        <v/>
      </c>
      <c r="W574" s="197" t="str">
        <f>IF(LiveOn,IFERROR(MID(","&amp;$U$1&amp;",",FIND(CHAR(1),SUBSTITUTE(","&amp;$U$1&amp;",",",",CHAR(1),ROWS($W$3:W574)))+1,FIND(CHAR(1),SUBSTITUTE(","&amp;$U$1&amp;",",",",CHAR(1),ROWS($W$3:W574)+1))-FIND(CHAR(1),SUBSTITUTE(","&amp;$U$1&amp;",",",",CHAR(1),ROWS($W$3:W574)))-1),""),"")</f>
        <v/>
      </c>
    </row>
    <row r="575" spans="21:23" x14ac:dyDescent="0.45">
      <c r="U575" s="217" t="str">
        <f t="shared" si="8"/>
        <v/>
      </c>
      <c r="W575" s="197" t="str">
        <f>IF(LiveOn,IFERROR(MID(","&amp;$U$1&amp;",",FIND(CHAR(1),SUBSTITUTE(","&amp;$U$1&amp;",",",",CHAR(1),ROWS($W$3:W575)))+1,FIND(CHAR(1),SUBSTITUTE(","&amp;$U$1&amp;",",",",CHAR(1),ROWS($W$3:W575)+1))-FIND(CHAR(1),SUBSTITUTE(","&amp;$U$1&amp;",",",",CHAR(1),ROWS($W$3:W575)))-1),""),"")</f>
        <v/>
      </c>
    </row>
    <row r="576" spans="21:23" x14ac:dyDescent="0.45">
      <c r="U576" s="217" t="str">
        <f t="shared" si="8"/>
        <v/>
      </c>
      <c r="W576" s="197" t="str">
        <f>IF(LiveOn,IFERROR(MID(","&amp;$U$1&amp;",",FIND(CHAR(1),SUBSTITUTE(","&amp;$U$1&amp;",",",",CHAR(1),ROWS($W$3:W576)))+1,FIND(CHAR(1),SUBSTITUTE(","&amp;$U$1&amp;",",",",CHAR(1),ROWS($W$3:W576)+1))-FIND(CHAR(1),SUBSTITUTE(","&amp;$U$1&amp;",",",",CHAR(1),ROWS($W$3:W576)))-1),""),"")</f>
        <v/>
      </c>
    </row>
    <row r="577" spans="21:23" x14ac:dyDescent="0.45">
      <c r="U577" s="217" t="str">
        <f t="shared" si="8"/>
        <v/>
      </c>
      <c r="W577" s="197" t="str">
        <f>IF(LiveOn,IFERROR(MID(","&amp;$U$1&amp;",",FIND(CHAR(1),SUBSTITUTE(","&amp;$U$1&amp;",",",",CHAR(1),ROWS($W$3:W577)))+1,FIND(CHAR(1),SUBSTITUTE(","&amp;$U$1&amp;",",",",CHAR(1),ROWS($W$3:W577)+1))-FIND(CHAR(1),SUBSTITUTE(","&amp;$U$1&amp;",",",",CHAR(1),ROWS($W$3:W577)))-1),""),"")</f>
        <v/>
      </c>
    </row>
    <row r="578" spans="21:23" x14ac:dyDescent="0.45">
      <c r="U578" s="217" t="str">
        <f t="shared" si="8"/>
        <v/>
      </c>
      <c r="W578" s="197" t="str">
        <f>IF(LiveOn,IFERROR(MID(","&amp;$U$1&amp;",",FIND(CHAR(1),SUBSTITUTE(","&amp;$U$1&amp;",",",",CHAR(1),ROWS($W$3:W578)))+1,FIND(CHAR(1),SUBSTITUTE(","&amp;$U$1&amp;",",",",CHAR(1),ROWS($W$3:W578)+1))-FIND(CHAR(1),SUBSTITUTE(","&amp;$U$1&amp;",",",",CHAR(1),ROWS($W$3:W578)))-1),""),"")</f>
        <v/>
      </c>
    </row>
    <row r="579" spans="21:23" x14ac:dyDescent="0.45">
      <c r="U579" s="217" t="str">
        <f t="shared" ref="U579:U642" si="9">IF(W579="","",_xlfn.NUMBERVALUE(W579,".",","))</f>
        <v/>
      </c>
      <c r="W579" s="197" t="str">
        <f>IF(LiveOn,IFERROR(MID(","&amp;$U$1&amp;",",FIND(CHAR(1),SUBSTITUTE(","&amp;$U$1&amp;",",",",CHAR(1),ROWS($W$3:W579)))+1,FIND(CHAR(1),SUBSTITUTE(","&amp;$U$1&amp;",",",",CHAR(1),ROWS($W$3:W579)+1))-FIND(CHAR(1),SUBSTITUTE(","&amp;$U$1&amp;",",",",CHAR(1),ROWS($W$3:W579)))-1),""),"")</f>
        <v/>
      </c>
    </row>
    <row r="580" spans="21:23" x14ac:dyDescent="0.45">
      <c r="U580" s="217" t="str">
        <f t="shared" si="9"/>
        <v/>
      </c>
      <c r="W580" s="197" t="str">
        <f>IF(LiveOn,IFERROR(MID(","&amp;$U$1&amp;",",FIND(CHAR(1),SUBSTITUTE(","&amp;$U$1&amp;",",",",CHAR(1),ROWS($W$3:W580)))+1,FIND(CHAR(1),SUBSTITUTE(","&amp;$U$1&amp;",",",",CHAR(1),ROWS($W$3:W580)+1))-FIND(CHAR(1),SUBSTITUTE(","&amp;$U$1&amp;",",",",CHAR(1),ROWS($W$3:W580)))-1),""),"")</f>
        <v/>
      </c>
    </row>
    <row r="581" spans="21:23" x14ac:dyDescent="0.45">
      <c r="U581" s="217" t="str">
        <f t="shared" si="9"/>
        <v/>
      </c>
      <c r="W581" s="197" t="str">
        <f>IF(LiveOn,IFERROR(MID(","&amp;$U$1&amp;",",FIND(CHAR(1),SUBSTITUTE(","&amp;$U$1&amp;",",",",CHAR(1),ROWS($W$3:W581)))+1,FIND(CHAR(1),SUBSTITUTE(","&amp;$U$1&amp;",",",",CHAR(1),ROWS($W$3:W581)+1))-FIND(CHAR(1),SUBSTITUTE(","&amp;$U$1&amp;",",",",CHAR(1),ROWS($W$3:W581)))-1),""),"")</f>
        <v/>
      </c>
    </row>
    <row r="582" spans="21:23" x14ac:dyDescent="0.45">
      <c r="U582" s="217" t="str">
        <f t="shared" si="9"/>
        <v/>
      </c>
      <c r="W582" s="197" t="str">
        <f>IF(LiveOn,IFERROR(MID(","&amp;$U$1&amp;",",FIND(CHAR(1),SUBSTITUTE(","&amp;$U$1&amp;",",",",CHAR(1),ROWS($W$3:W582)))+1,FIND(CHAR(1),SUBSTITUTE(","&amp;$U$1&amp;",",",",CHAR(1),ROWS($W$3:W582)+1))-FIND(CHAR(1),SUBSTITUTE(","&amp;$U$1&amp;",",",",CHAR(1),ROWS($W$3:W582)))-1),""),"")</f>
        <v/>
      </c>
    </row>
    <row r="583" spans="21:23" x14ac:dyDescent="0.45">
      <c r="U583" s="217" t="str">
        <f t="shared" si="9"/>
        <v/>
      </c>
      <c r="W583" s="197" t="str">
        <f>IF(LiveOn,IFERROR(MID(","&amp;$U$1&amp;",",FIND(CHAR(1),SUBSTITUTE(","&amp;$U$1&amp;",",",",CHAR(1),ROWS($W$3:W583)))+1,FIND(CHAR(1),SUBSTITUTE(","&amp;$U$1&amp;",",",",CHAR(1),ROWS($W$3:W583)+1))-FIND(CHAR(1),SUBSTITUTE(","&amp;$U$1&amp;",",",",CHAR(1),ROWS($W$3:W583)))-1),""),"")</f>
        <v/>
      </c>
    </row>
    <row r="584" spans="21:23" x14ac:dyDescent="0.45">
      <c r="U584" s="217" t="str">
        <f t="shared" si="9"/>
        <v/>
      </c>
      <c r="W584" s="197" t="str">
        <f>IF(LiveOn,IFERROR(MID(","&amp;$U$1&amp;",",FIND(CHAR(1),SUBSTITUTE(","&amp;$U$1&amp;",",",",CHAR(1),ROWS($W$3:W584)))+1,FIND(CHAR(1),SUBSTITUTE(","&amp;$U$1&amp;",",",",CHAR(1),ROWS($W$3:W584)+1))-FIND(CHAR(1),SUBSTITUTE(","&amp;$U$1&amp;",",",",CHAR(1),ROWS($W$3:W584)))-1),""),"")</f>
        <v/>
      </c>
    </row>
    <row r="585" spans="21:23" x14ac:dyDescent="0.45">
      <c r="U585" s="217" t="str">
        <f t="shared" si="9"/>
        <v/>
      </c>
      <c r="W585" s="197" t="str">
        <f>IF(LiveOn,IFERROR(MID(","&amp;$U$1&amp;",",FIND(CHAR(1),SUBSTITUTE(","&amp;$U$1&amp;",",",",CHAR(1),ROWS($W$3:W585)))+1,FIND(CHAR(1),SUBSTITUTE(","&amp;$U$1&amp;",",",",CHAR(1),ROWS($W$3:W585)+1))-FIND(CHAR(1),SUBSTITUTE(","&amp;$U$1&amp;",",",",CHAR(1),ROWS($W$3:W585)))-1),""),"")</f>
        <v/>
      </c>
    </row>
    <row r="586" spans="21:23" x14ac:dyDescent="0.45">
      <c r="U586" s="217" t="str">
        <f t="shared" si="9"/>
        <v/>
      </c>
      <c r="W586" s="197" t="str">
        <f>IF(LiveOn,IFERROR(MID(","&amp;$U$1&amp;",",FIND(CHAR(1),SUBSTITUTE(","&amp;$U$1&amp;",",",",CHAR(1),ROWS($W$3:W586)))+1,FIND(CHAR(1),SUBSTITUTE(","&amp;$U$1&amp;",",",",CHAR(1),ROWS($W$3:W586)+1))-FIND(CHAR(1),SUBSTITUTE(","&amp;$U$1&amp;",",",",CHAR(1),ROWS($W$3:W586)))-1),""),"")</f>
        <v/>
      </c>
    </row>
    <row r="587" spans="21:23" x14ac:dyDescent="0.45">
      <c r="U587" s="217" t="str">
        <f t="shared" si="9"/>
        <v/>
      </c>
      <c r="W587" s="197" t="str">
        <f>IF(LiveOn,IFERROR(MID(","&amp;$U$1&amp;",",FIND(CHAR(1),SUBSTITUTE(","&amp;$U$1&amp;",",",",CHAR(1),ROWS($W$3:W587)))+1,FIND(CHAR(1),SUBSTITUTE(","&amp;$U$1&amp;",",",",CHAR(1),ROWS($W$3:W587)+1))-FIND(CHAR(1),SUBSTITUTE(","&amp;$U$1&amp;",",",",CHAR(1),ROWS($W$3:W587)))-1),""),"")</f>
        <v/>
      </c>
    </row>
    <row r="588" spans="21:23" x14ac:dyDescent="0.45">
      <c r="U588" s="217" t="str">
        <f t="shared" si="9"/>
        <v/>
      </c>
      <c r="W588" s="197" t="str">
        <f>IF(LiveOn,IFERROR(MID(","&amp;$U$1&amp;",",FIND(CHAR(1),SUBSTITUTE(","&amp;$U$1&amp;",",",",CHAR(1),ROWS($W$3:W588)))+1,FIND(CHAR(1),SUBSTITUTE(","&amp;$U$1&amp;",",",",CHAR(1),ROWS($W$3:W588)+1))-FIND(CHAR(1),SUBSTITUTE(","&amp;$U$1&amp;",",",",CHAR(1),ROWS($W$3:W588)))-1),""),"")</f>
        <v/>
      </c>
    </row>
    <row r="589" spans="21:23" x14ac:dyDescent="0.45">
      <c r="U589" s="217" t="str">
        <f t="shared" si="9"/>
        <v/>
      </c>
      <c r="W589" s="197" t="str">
        <f>IF(LiveOn,IFERROR(MID(","&amp;$U$1&amp;",",FIND(CHAR(1),SUBSTITUTE(","&amp;$U$1&amp;",",",",CHAR(1),ROWS($W$3:W589)))+1,FIND(CHAR(1),SUBSTITUTE(","&amp;$U$1&amp;",",",",CHAR(1),ROWS($W$3:W589)+1))-FIND(CHAR(1),SUBSTITUTE(","&amp;$U$1&amp;",",",",CHAR(1),ROWS($W$3:W589)))-1),""),"")</f>
        <v/>
      </c>
    </row>
    <row r="590" spans="21:23" x14ac:dyDescent="0.45">
      <c r="U590" s="217" t="str">
        <f t="shared" si="9"/>
        <v/>
      </c>
      <c r="W590" s="197" t="str">
        <f>IF(LiveOn,IFERROR(MID(","&amp;$U$1&amp;",",FIND(CHAR(1),SUBSTITUTE(","&amp;$U$1&amp;",",",",CHAR(1),ROWS($W$3:W590)))+1,FIND(CHAR(1),SUBSTITUTE(","&amp;$U$1&amp;",",",",CHAR(1),ROWS($W$3:W590)+1))-FIND(CHAR(1),SUBSTITUTE(","&amp;$U$1&amp;",",",",CHAR(1),ROWS($W$3:W590)))-1),""),"")</f>
        <v/>
      </c>
    </row>
    <row r="591" spans="21:23" x14ac:dyDescent="0.45">
      <c r="U591" s="217" t="str">
        <f t="shared" si="9"/>
        <v/>
      </c>
      <c r="W591" s="197" t="str">
        <f>IF(LiveOn,IFERROR(MID(","&amp;$U$1&amp;",",FIND(CHAR(1),SUBSTITUTE(","&amp;$U$1&amp;",",",",CHAR(1),ROWS($W$3:W591)))+1,FIND(CHAR(1),SUBSTITUTE(","&amp;$U$1&amp;",",",",CHAR(1),ROWS($W$3:W591)+1))-FIND(CHAR(1),SUBSTITUTE(","&amp;$U$1&amp;",",",",CHAR(1),ROWS($W$3:W591)))-1),""),"")</f>
        <v/>
      </c>
    </row>
    <row r="592" spans="21:23" x14ac:dyDescent="0.45">
      <c r="U592" s="217" t="str">
        <f t="shared" si="9"/>
        <v/>
      </c>
      <c r="W592" s="197" t="str">
        <f>IF(LiveOn,IFERROR(MID(","&amp;$U$1&amp;",",FIND(CHAR(1),SUBSTITUTE(","&amp;$U$1&amp;",",",",CHAR(1),ROWS($W$3:W592)))+1,FIND(CHAR(1),SUBSTITUTE(","&amp;$U$1&amp;",",",",CHAR(1),ROWS($W$3:W592)+1))-FIND(CHAR(1),SUBSTITUTE(","&amp;$U$1&amp;",",",",CHAR(1),ROWS($W$3:W592)))-1),""),"")</f>
        <v/>
      </c>
    </row>
    <row r="593" spans="21:23" x14ac:dyDescent="0.45">
      <c r="U593" s="217" t="str">
        <f t="shared" si="9"/>
        <v/>
      </c>
      <c r="W593" s="197" t="str">
        <f>IF(LiveOn,IFERROR(MID(","&amp;$U$1&amp;",",FIND(CHAR(1),SUBSTITUTE(","&amp;$U$1&amp;",",",",CHAR(1),ROWS($W$3:W593)))+1,FIND(CHAR(1),SUBSTITUTE(","&amp;$U$1&amp;",",",",CHAR(1),ROWS($W$3:W593)+1))-FIND(CHAR(1),SUBSTITUTE(","&amp;$U$1&amp;",",",",CHAR(1),ROWS($W$3:W593)))-1),""),"")</f>
        <v/>
      </c>
    </row>
    <row r="594" spans="21:23" x14ac:dyDescent="0.45">
      <c r="U594" s="217" t="str">
        <f t="shared" si="9"/>
        <v/>
      </c>
      <c r="W594" s="197" t="str">
        <f>IF(LiveOn,IFERROR(MID(","&amp;$U$1&amp;",",FIND(CHAR(1),SUBSTITUTE(","&amp;$U$1&amp;",",",",CHAR(1),ROWS($W$3:W594)))+1,FIND(CHAR(1),SUBSTITUTE(","&amp;$U$1&amp;",",",",CHAR(1),ROWS($W$3:W594)+1))-FIND(CHAR(1),SUBSTITUTE(","&amp;$U$1&amp;",",",",CHAR(1),ROWS($W$3:W594)))-1),""),"")</f>
        <v/>
      </c>
    </row>
    <row r="595" spans="21:23" x14ac:dyDescent="0.45">
      <c r="U595" s="217" t="str">
        <f t="shared" si="9"/>
        <v/>
      </c>
      <c r="W595" s="197" t="str">
        <f>IF(LiveOn,IFERROR(MID(","&amp;$U$1&amp;",",FIND(CHAR(1),SUBSTITUTE(","&amp;$U$1&amp;",",",",CHAR(1),ROWS($W$3:W595)))+1,FIND(CHAR(1),SUBSTITUTE(","&amp;$U$1&amp;",",",",CHAR(1),ROWS($W$3:W595)+1))-FIND(CHAR(1),SUBSTITUTE(","&amp;$U$1&amp;",",",",CHAR(1),ROWS($W$3:W595)))-1),""),"")</f>
        <v/>
      </c>
    </row>
    <row r="596" spans="21:23" x14ac:dyDescent="0.45">
      <c r="U596" s="217" t="str">
        <f t="shared" si="9"/>
        <v/>
      </c>
      <c r="W596" s="197" t="str">
        <f>IF(LiveOn,IFERROR(MID(","&amp;$U$1&amp;",",FIND(CHAR(1),SUBSTITUTE(","&amp;$U$1&amp;",",",",CHAR(1),ROWS($W$3:W596)))+1,FIND(CHAR(1),SUBSTITUTE(","&amp;$U$1&amp;",",",",CHAR(1),ROWS($W$3:W596)+1))-FIND(CHAR(1),SUBSTITUTE(","&amp;$U$1&amp;",",",",CHAR(1),ROWS($W$3:W596)))-1),""),"")</f>
        <v/>
      </c>
    </row>
    <row r="597" spans="21:23" x14ac:dyDescent="0.45">
      <c r="U597" s="217" t="str">
        <f t="shared" si="9"/>
        <v/>
      </c>
      <c r="W597" s="197" t="str">
        <f>IF(LiveOn,IFERROR(MID(","&amp;$U$1&amp;",",FIND(CHAR(1),SUBSTITUTE(","&amp;$U$1&amp;",",",",CHAR(1),ROWS($W$3:W597)))+1,FIND(CHAR(1),SUBSTITUTE(","&amp;$U$1&amp;",",",",CHAR(1),ROWS($W$3:W597)+1))-FIND(CHAR(1),SUBSTITUTE(","&amp;$U$1&amp;",",",",CHAR(1),ROWS($W$3:W597)))-1),""),"")</f>
        <v/>
      </c>
    </row>
    <row r="598" spans="21:23" x14ac:dyDescent="0.45">
      <c r="U598" s="217" t="str">
        <f t="shared" si="9"/>
        <v/>
      </c>
      <c r="W598" s="197" t="str">
        <f>IF(LiveOn,IFERROR(MID(","&amp;$U$1&amp;",",FIND(CHAR(1),SUBSTITUTE(","&amp;$U$1&amp;",",",",CHAR(1),ROWS($W$3:W598)))+1,FIND(CHAR(1),SUBSTITUTE(","&amp;$U$1&amp;",",",",CHAR(1),ROWS($W$3:W598)+1))-FIND(CHAR(1),SUBSTITUTE(","&amp;$U$1&amp;",",",",CHAR(1),ROWS($W$3:W598)))-1),""),"")</f>
        <v/>
      </c>
    </row>
    <row r="599" spans="21:23" x14ac:dyDescent="0.45">
      <c r="U599" s="217" t="str">
        <f t="shared" si="9"/>
        <v/>
      </c>
      <c r="W599" s="197" t="str">
        <f>IF(LiveOn,IFERROR(MID(","&amp;$U$1&amp;",",FIND(CHAR(1),SUBSTITUTE(","&amp;$U$1&amp;",",",",CHAR(1),ROWS($W$3:W599)))+1,FIND(CHAR(1),SUBSTITUTE(","&amp;$U$1&amp;",",",",CHAR(1),ROWS($W$3:W599)+1))-FIND(CHAR(1),SUBSTITUTE(","&amp;$U$1&amp;",",",",CHAR(1),ROWS($W$3:W599)))-1),""),"")</f>
        <v/>
      </c>
    </row>
    <row r="600" spans="21:23" x14ac:dyDescent="0.45">
      <c r="U600" s="217" t="str">
        <f t="shared" si="9"/>
        <v/>
      </c>
      <c r="W600" s="197" t="str">
        <f>IF(LiveOn,IFERROR(MID(","&amp;$U$1&amp;",",FIND(CHAR(1),SUBSTITUTE(","&amp;$U$1&amp;",",",",CHAR(1),ROWS($W$3:W600)))+1,FIND(CHAR(1),SUBSTITUTE(","&amp;$U$1&amp;",",",",CHAR(1),ROWS($W$3:W600)+1))-FIND(CHAR(1),SUBSTITUTE(","&amp;$U$1&amp;",",",",CHAR(1),ROWS($W$3:W600)))-1),""),"")</f>
        <v/>
      </c>
    </row>
    <row r="601" spans="21:23" x14ac:dyDescent="0.45">
      <c r="U601" s="217" t="str">
        <f t="shared" si="9"/>
        <v/>
      </c>
      <c r="W601" s="197" t="str">
        <f>IF(LiveOn,IFERROR(MID(","&amp;$U$1&amp;",",FIND(CHAR(1),SUBSTITUTE(","&amp;$U$1&amp;",",",",CHAR(1),ROWS($W$3:W601)))+1,FIND(CHAR(1),SUBSTITUTE(","&amp;$U$1&amp;",",",",CHAR(1),ROWS($W$3:W601)+1))-FIND(CHAR(1),SUBSTITUTE(","&amp;$U$1&amp;",",",",CHAR(1),ROWS($W$3:W601)))-1),""),"")</f>
        <v/>
      </c>
    </row>
    <row r="602" spans="21:23" x14ac:dyDescent="0.45">
      <c r="U602" s="217" t="str">
        <f t="shared" si="9"/>
        <v/>
      </c>
      <c r="W602" s="197" t="str">
        <f>IF(LiveOn,IFERROR(MID(","&amp;$U$1&amp;",",FIND(CHAR(1),SUBSTITUTE(","&amp;$U$1&amp;",",",",CHAR(1),ROWS($W$3:W602)))+1,FIND(CHAR(1),SUBSTITUTE(","&amp;$U$1&amp;",",",",CHAR(1),ROWS($W$3:W602)+1))-FIND(CHAR(1),SUBSTITUTE(","&amp;$U$1&amp;",",",",CHAR(1),ROWS($W$3:W602)))-1),""),"")</f>
        <v/>
      </c>
    </row>
    <row r="603" spans="21:23" x14ac:dyDescent="0.45">
      <c r="U603" s="217" t="str">
        <f t="shared" si="9"/>
        <v/>
      </c>
      <c r="W603" s="197" t="str">
        <f>IF(LiveOn,IFERROR(MID(","&amp;$U$1&amp;",",FIND(CHAR(1),SUBSTITUTE(","&amp;$U$1&amp;",",",",CHAR(1),ROWS($W$3:W603)))+1,FIND(CHAR(1),SUBSTITUTE(","&amp;$U$1&amp;",",",",CHAR(1),ROWS($W$3:W603)+1))-FIND(CHAR(1),SUBSTITUTE(","&amp;$U$1&amp;",",",",CHAR(1),ROWS($W$3:W603)))-1),""),"")</f>
        <v/>
      </c>
    </row>
    <row r="604" spans="21:23" x14ac:dyDescent="0.45">
      <c r="U604" s="217" t="str">
        <f t="shared" si="9"/>
        <v/>
      </c>
      <c r="W604" s="197" t="str">
        <f>IF(LiveOn,IFERROR(MID(","&amp;$U$1&amp;",",FIND(CHAR(1),SUBSTITUTE(","&amp;$U$1&amp;",",",",CHAR(1),ROWS($W$3:W604)))+1,FIND(CHAR(1),SUBSTITUTE(","&amp;$U$1&amp;",",",",CHAR(1),ROWS($W$3:W604)+1))-FIND(CHAR(1),SUBSTITUTE(","&amp;$U$1&amp;",",",",CHAR(1),ROWS($W$3:W604)))-1),""),"")</f>
        <v/>
      </c>
    </row>
    <row r="605" spans="21:23" x14ac:dyDescent="0.45">
      <c r="U605" s="217" t="str">
        <f t="shared" si="9"/>
        <v/>
      </c>
      <c r="W605" s="197" t="str">
        <f>IF(LiveOn,IFERROR(MID(","&amp;$U$1&amp;",",FIND(CHAR(1),SUBSTITUTE(","&amp;$U$1&amp;",",",",CHAR(1),ROWS($W$3:W605)))+1,FIND(CHAR(1),SUBSTITUTE(","&amp;$U$1&amp;",",",",CHAR(1),ROWS($W$3:W605)+1))-FIND(CHAR(1),SUBSTITUTE(","&amp;$U$1&amp;",",",",CHAR(1),ROWS($W$3:W605)))-1),""),"")</f>
        <v/>
      </c>
    </row>
    <row r="606" spans="21:23" x14ac:dyDescent="0.45">
      <c r="U606" s="217" t="str">
        <f t="shared" si="9"/>
        <v/>
      </c>
      <c r="W606" s="197" t="str">
        <f>IF(LiveOn,IFERROR(MID(","&amp;$U$1&amp;",",FIND(CHAR(1),SUBSTITUTE(","&amp;$U$1&amp;",",",",CHAR(1),ROWS($W$3:W606)))+1,FIND(CHAR(1),SUBSTITUTE(","&amp;$U$1&amp;",",",",CHAR(1),ROWS($W$3:W606)+1))-FIND(CHAR(1),SUBSTITUTE(","&amp;$U$1&amp;",",",",CHAR(1),ROWS($W$3:W606)))-1),""),"")</f>
        <v/>
      </c>
    </row>
    <row r="607" spans="21:23" x14ac:dyDescent="0.45">
      <c r="U607" s="217" t="str">
        <f t="shared" si="9"/>
        <v/>
      </c>
      <c r="W607" s="197" t="str">
        <f>IF(LiveOn,IFERROR(MID(","&amp;$U$1&amp;",",FIND(CHAR(1),SUBSTITUTE(","&amp;$U$1&amp;",",",",CHAR(1),ROWS($W$3:W607)))+1,FIND(CHAR(1),SUBSTITUTE(","&amp;$U$1&amp;",",",",CHAR(1),ROWS($W$3:W607)+1))-FIND(CHAR(1),SUBSTITUTE(","&amp;$U$1&amp;",",",",CHAR(1),ROWS($W$3:W607)))-1),""),"")</f>
        <v/>
      </c>
    </row>
    <row r="608" spans="21:23" x14ac:dyDescent="0.45">
      <c r="U608" s="217" t="str">
        <f t="shared" si="9"/>
        <v/>
      </c>
      <c r="W608" s="197" t="str">
        <f>IF(LiveOn,IFERROR(MID(","&amp;$U$1&amp;",",FIND(CHAR(1),SUBSTITUTE(","&amp;$U$1&amp;",",",",CHAR(1),ROWS($W$3:W608)))+1,FIND(CHAR(1),SUBSTITUTE(","&amp;$U$1&amp;",",",",CHAR(1),ROWS($W$3:W608)+1))-FIND(CHAR(1),SUBSTITUTE(","&amp;$U$1&amp;",",",",CHAR(1),ROWS($W$3:W608)))-1),""),"")</f>
        <v/>
      </c>
    </row>
    <row r="609" spans="21:23" x14ac:dyDescent="0.45">
      <c r="U609" s="217" t="str">
        <f t="shared" si="9"/>
        <v/>
      </c>
      <c r="W609" s="197" t="str">
        <f>IF(LiveOn,IFERROR(MID(","&amp;$U$1&amp;",",FIND(CHAR(1),SUBSTITUTE(","&amp;$U$1&amp;",",",",CHAR(1),ROWS($W$3:W609)))+1,FIND(CHAR(1),SUBSTITUTE(","&amp;$U$1&amp;",",",",CHAR(1),ROWS($W$3:W609)+1))-FIND(CHAR(1),SUBSTITUTE(","&amp;$U$1&amp;",",",",CHAR(1),ROWS($W$3:W609)))-1),""),"")</f>
        <v/>
      </c>
    </row>
    <row r="610" spans="21:23" x14ac:dyDescent="0.45">
      <c r="U610" s="217" t="str">
        <f t="shared" si="9"/>
        <v/>
      </c>
      <c r="W610" s="197" t="str">
        <f>IF(LiveOn,IFERROR(MID(","&amp;$U$1&amp;",",FIND(CHAR(1),SUBSTITUTE(","&amp;$U$1&amp;",",",",CHAR(1),ROWS($W$3:W610)))+1,FIND(CHAR(1),SUBSTITUTE(","&amp;$U$1&amp;",",",",CHAR(1),ROWS($W$3:W610)+1))-FIND(CHAR(1),SUBSTITUTE(","&amp;$U$1&amp;",",",",CHAR(1),ROWS($W$3:W610)))-1),""),"")</f>
        <v/>
      </c>
    </row>
    <row r="611" spans="21:23" x14ac:dyDescent="0.45">
      <c r="U611" s="217" t="str">
        <f t="shared" si="9"/>
        <v/>
      </c>
      <c r="W611" s="197" t="str">
        <f>IF(LiveOn,IFERROR(MID(","&amp;$U$1&amp;",",FIND(CHAR(1),SUBSTITUTE(","&amp;$U$1&amp;",",",",CHAR(1),ROWS($W$3:W611)))+1,FIND(CHAR(1),SUBSTITUTE(","&amp;$U$1&amp;",",",",CHAR(1),ROWS($W$3:W611)+1))-FIND(CHAR(1),SUBSTITUTE(","&amp;$U$1&amp;",",",",CHAR(1),ROWS($W$3:W611)))-1),""),"")</f>
        <v/>
      </c>
    </row>
    <row r="612" spans="21:23" x14ac:dyDescent="0.45">
      <c r="U612" s="217" t="str">
        <f t="shared" si="9"/>
        <v/>
      </c>
      <c r="W612" s="197" t="str">
        <f>IF(LiveOn,IFERROR(MID(","&amp;$U$1&amp;",",FIND(CHAR(1),SUBSTITUTE(","&amp;$U$1&amp;",",",",CHAR(1),ROWS($W$3:W612)))+1,FIND(CHAR(1),SUBSTITUTE(","&amp;$U$1&amp;",",",",CHAR(1),ROWS($W$3:W612)+1))-FIND(CHAR(1),SUBSTITUTE(","&amp;$U$1&amp;",",",",CHAR(1),ROWS($W$3:W612)))-1),""),"")</f>
        <v/>
      </c>
    </row>
    <row r="613" spans="21:23" x14ac:dyDescent="0.45">
      <c r="U613" s="217" t="str">
        <f t="shared" si="9"/>
        <v/>
      </c>
      <c r="W613" s="197" t="str">
        <f>IF(LiveOn,IFERROR(MID(","&amp;$U$1&amp;",",FIND(CHAR(1),SUBSTITUTE(","&amp;$U$1&amp;",",",",CHAR(1),ROWS($W$3:W613)))+1,FIND(CHAR(1),SUBSTITUTE(","&amp;$U$1&amp;",",",",CHAR(1),ROWS($W$3:W613)+1))-FIND(CHAR(1),SUBSTITUTE(","&amp;$U$1&amp;",",",",CHAR(1),ROWS($W$3:W613)))-1),""),"")</f>
        <v/>
      </c>
    </row>
    <row r="614" spans="21:23" x14ac:dyDescent="0.45">
      <c r="U614" s="217" t="str">
        <f t="shared" si="9"/>
        <v/>
      </c>
      <c r="W614" s="197" t="str">
        <f>IF(LiveOn,IFERROR(MID(","&amp;$U$1&amp;",",FIND(CHAR(1),SUBSTITUTE(","&amp;$U$1&amp;",",",",CHAR(1),ROWS($W$3:W614)))+1,FIND(CHAR(1),SUBSTITUTE(","&amp;$U$1&amp;",",",",CHAR(1),ROWS($W$3:W614)+1))-FIND(CHAR(1),SUBSTITUTE(","&amp;$U$1&amp;",",",",CHAR(1),ROWS($W$3:W614)))-1),""),"")</f>
        <v/>
      </c>
    </row>
    <row r="615" spans="21:23" x14ac:dyDescent="0.45">
      <c r="U615" s="217" t="str">
        <f t="shared" si="9"/>
        <v/>
      </c>
      <c r="W615" s="197" t="str">
        <f>IF(LiveOn,IFERROR(MID(","&amp;$U$1&amp;",",FIND(CHAR(1),SUBSTITUTE(","&amp;$U$1&amp;",",",",CHAR(1),ROWS($W$3:W615)))+1,FIND(CHAR(1),SUBSTITUTE(","&amp;$U$1&amp;",",",",CHAR(1),ROWS($W$3:W615)+1))-FIND(CHAR(1),SUBSTITUTE(","&amp;$U$1&amp;",",",",CHAR(1),ROWS($W$3:W615)))-1),""),"")</f>
        <v/>
      </c>
    </row>
    <row r="616" spans="21:23" x14ac:dyDescent="0.45">
      <c r="U616" s="217" t="str">
        <f t="shared" si="9"/>
        <v/>
      </c>
      <c r="W616" s="197" t="str">
        <f>IF(LiveOn,IFERROR(MID(","&amp;$U$1&amp;",",FIND(CHAR(1),SUBSTITUTE(","&amp;$U$1&amp;",",",",CHAR(1),ROWS($W$3:W616)))+1,FIND(CHAR(1),SUBSTITUTE(","&amp;$U$1&amp;",",",",CHAR(1),ROWS($W$3:W616)+1))-FIND(CHAR(1),SUBSTITUTE(","&amp;$U$1&amp;",",",",CHAR(1),ROWS($W$3:W616)))-1),""),"")</f>
        <v/>
      </c>
    </row>
    <row r="617" spans="21:23" x14ac:dyDescent="0.45">
      <c r="U617" s="217" t="str">
        <f t="shared" si="9"/>
        <v/>
      </c>
      <c r="W617" s="197" t="str">
        <f>IF(LiveOn,IFERROR(MID(","&amp;$U$1&amp;",",FIND(CHAR(1),SUBSTITUTE(","&amp;$U$1&amp;",",",",CHAR(1),ROWS($W$3:W617)))+1,FIND(CHAR(1),SUBSTITUTE(","&amp;$U$1&amp;",",",",CHAR(1),ROWS($W$3:W617)+1))-FIND(CHAR(1),SUBSTITUTE(","&amp;$U$1&amp;",",",",CHAR(1),ROWS($W$3:W617)))-1),""),"")</f>
        <v/>
      </c>
    </row>
    <row r="618" spans="21:23" x14ac:dyDescent="0.45">
      <c r="U618" s="217" t="str">
        <f t="shared" si="9"/>
        <v/>
      </c>
      <c r="W618" s="197" t="str">
        <f>IF(LiveOn,IFERROR(MID(","&amp;$U$1&amp;",",FIND(CHAR(1),SUBSTITUTE(","&amp;$U$1&amp;",",",",CHAR(1),ROWS($W$3:W618)))+1,FIND(CHAR(1),SUBSTITUTE(","&amp;$U$1&amp;",",",",CHAR(1),ROWS($W$3:W618)+1))-FIND(CHAR(1),SUBSTITUTE(","&amp;$U$1&amp;",",",",CHAR(1),ROWS($W$3:W618)))-1),""),"")</f>
        <v/>
      </c>
    </row>
    <row r="619" spans="21:23" x14ac:dyDescent="0.45">
      <c r="U619" s="217" t="str">
        <f t="shared" si="9"/>
        <v/>
      </c>
      <c r="W619" s="197" t="str">
        <f>IF(LiveOn,IFERROR(MID(","&amp;$U$1&amp;",",FIND(CHAR(1),SUBSTITUTE(","&amp;$U$1&amp;",",",",CHAR(1),ROWS($W$3:W619)))+1,FIND(CHAR(1),SUBSTITUTE(","&amp;$U$1&amp;",",",",CHAR(1),ROWS($W$3:W619)+1))-FIND(CHAR(1),SUBSTITUTE(","&amp;$U$1&amp;",",",",CHAR(1),ROWS($W$3:W619)))-1),""),"")</f>
        <v/>
      </c>
    </row>
    <row r="620" spans="21:23" x14ac:dyDescent="0.45">
      <c r="U620" s="217" t="str">
        <f t="shared" si="9"/>
        <v/>
      </c>
      <c r="W620" s="197" t="str">
        <f>IF(LiveOn,IFERROR(MID(","&amp;$U$1&amp;",",FIND(CHAR(1),SUBSTITUTE(","&amp;$U$1&amp;",",",",CHAR(1),ROWS($W$3:W620)))+1,FIND(CHAR(1),SUBSTITUTE(","&amp;$U$1&amp;",",",",CHAR(1),ROWS($W$3:W620)+1))-FIND(CHAR(1),SUBSTITUTE(","&amp;$U$1&amp;",",",",CHAR(1),ROWS($W$3:W620)))-1),""),"")</f>
        <v/>
      </c>
    </row>
    <row r="621" spans="21:23" x14ac:dyDescent="0.45">
      <c r="U621" s="217" t="str">
        <f t="shared" si="9"/>
        <v/>
      </c>
      <c r="W621" s="197" t="str">
        <f>IF(LiveOn,IFERROR(MID(","&amp;$U$1&amp;",",FIND(CHAR(1),SUBSTITUTE(","&amp;$U$1&amp;",",",",CHAR(1),ROWS($W$3:W621)))+1,FIND(CHAR(1),SUBSTITUTE(","&amp;$U$1&amp;",",",",CHAR(1),ROWS($W$3:W621)+1))-FIND(CHAR(1),SUBSTITUTE(","&amp;$U$1&amp;",",",",CHAR(1),ROWS($W$3:W621)))-1),""),"")</f>
        <v/>
      </c>
    </row>
    <row r="622" spans="21:23" x14ac:dyDescent="0.45">
      <c r="U622" s="217" t="str">
        <f t="shared" si="9"/>
        <v/>
      </c>
      <c r="W622" s="197" t="str">
        <f>IF(LiveOn,IFERROR(MID(","&amp;$U$1&amp;",",FIND(CHAR(1),SUBSTITUTE(","&amp;$U$1&amp;",",",",CHAR(1),ROWS($W$3:W622)))+1,FIND(CHAR(1),SUBSTITUTE(","&amp;$U$1&amp;",",",",CHAR(1),ROWS($W$3:W622)+1))-FIND(CHAR(1),SUBSTITUTE(","&amp;$U$1&amp;",",",",CHAR(1),ROWS($W$3:W622)))-1),""),"")</f>
        <v/>
      </c>
    </row>
    <row r="623" spans="21:23" x14ac:dyDescent="0.45">
      <c r="U623" s="217" t="str">
        <f t="shared" si="9"/>
        <v/>
      </c>
      <c r="W623" s="197" t="str">
        <f>IF(LiveOn,IFERROR(MID(","&amp;$U$1&amp;",",FIND(CHAR(1),SUBSTITUTE(","&amp;$U$1&amp;",",",",CHAR(1),ROWS($W$3:W623)))+1,FIND(CHAR(1),SUBSTITUTE(","&amp;$U$1&amp;",",",",CHAR(1),ROWS($W$3:W623)+1))-FIND(CHAR(1),SUBSTITUTE(","&amp;$U$1&amp;",",",",CHAR(1),ROWS($W$3:W623)))-1),""),"")</f>
        <v/>
      </c>
    </row>
    <row r="624" spans="21:23" x14ac:dyDescent="0.45">
      <c r="U624" s="217" t="str">
        <f t="shared" si="9"/>
        <v/>
      </c>
      <c r="W624" s="197" t="str">
        <f>IF(LiveOn,IFERROR(MID(","&amp;$U$1&amp;",",FIND(CHAR(1),SUBSTITUTE(","&amp;$U$1&amp;",",",",CHAR(1),ROWS($W$3:W624)))+1,FIND(CHAR(1),SUBSTITUTE(","&amp;$U$1&amp;",",",",CHAR(1),ROWS($W$3:W624)+1))-FIND(CHAR(1),SUBSTITUTE(","&amp;$U$1&amp;",",",",CHAR(1),ROWS($W$3:W624)))-1),""),"")</f>
        <v/>
      </c>
    </row>
    <row r="625" spans="21:23" x14ac:dyDescent="0.45">
      <c r="U625" s="217" t="str">
        <f t="shared" si="9"/>
        <v/>
      </c>
      <c r="W625" s="197" t="str">
        <f>IF(LiveOn,IFERROR(MID(","&amp;$U$1&amp;",",FIND(CHAR(1),SUBSTITUTE(","&amp;$U$1&amp;",",",",CHAR(1),ROWS($W$3:W625)))+1,FIND(CHAR(1),SUBSTITUTE(","&amp;$U$1&amp;",",",",CHAR(1),ROWS($W$3:W625)+1))-FIND(CHAR(1),SUBSTITUTE(","&amp;$U$1&amp;",",",",CHAR(1),ROWS($W$3:W625)))-1),""),"")</f>
        <v/>
      </c>
    </row>
    <row r="626" spans="21:23" x14ac:dyDescent="0.45">
      <c r="U626" s="217" t="str">
        <f t="shared" si="9"/>
        <v/>
      </c>
      <c r="W626" s="197" t="str">
        <f>IF(LiveOn,IFERROR(MID(","&amp;$U$1&amp;",",FIND(CHAR(1),SUBSTITUTE(","&amp;$U$1&amp;",",",",CHAR(1),ROWS($W$3:W626)))+1,FIND(CHAR(1),SUBSTITUTE(","&amp;$U$1&amp;",",",",CHAR(1),ROWS($W$3:W626)+1))-FIND(CHAR(1),SUBSTITUTE(","&amp;$U$1&amp;",",",",CHAR(1),ROWS($W$3:W626)))-1),""),"")</f>
        <v/>
      </c>
    </row>
    <row r="627" spans="21:23" x14ac:dyDescent="0.45">
      <c r="U627" s="217" t="str">
        <f t="shared" si="9"/>
        <v/>
      </c>
      <c r="W627" s="197" t="str">
        <f>IF(LiveOn,IFERROR(MID(","&amp;$U$1&amp;",",FIND(CHAR(1),SUBSTITUTE(","&amp;$U$1&amp;",",",",CHAR(1),ROWS($W$3:W627)))+1,FIND(CHAR(1),SUBSTITUTE(","&amp;$U$1&amp;",",",",CHAR(1),ROWS($W$3:W627)+1))-FIND(CHAR(1),SUBSTITUTE(","&amp;$U$1&amp;",",",",CHAR(1),ROWS($W$3:W627)))-1),""),"")</f>
        <v/>
      </c>
    </row>
    <row r="628" spans="21:23" x14ac:dyDescent="0.45">
      <c r="U628" s="217" t="str">
        <f t="shared" si="9"/>
        <v/>
      </c>
      <c r="W628" s="197" t="str">
        <f>IF(LiveOn,IFERROR(MID(","&amp;$U$1&amp;",",FIND(CHAR(1),SUBSTITUTE(","&amp;$U$1&amp;",",",",CHAR(1),ROWS($W$3:W628)))+1,FIND(CHAR(1),SUBSTITUTE(","&amp;$U$1&amp;",",",",CHAR(1),ROWS($W$3:W628)+1))-FIND(CHAR(1),SUBSTITUTE(","&amp;$U$1&amp;",",",",CHAR(1),ROWS($W$3:W628)))-1),""),"")</f>
        <v/>
      </c>
    </row>
    <row r="629" spans="21:23" x14ac:dyDescent="0.45">
      <c r="U629" s="217" t="str">
        <f t="shared" si="9"/>
        <v/>
      </c>
      <c r="W629" s="197" t="str">
        <f>IF(LiveOn,IFERROR(MID(","&amp;$U$1&amp;",",FIND(CHAR(1),SUBSTITUTE(","&amp;$U$1&amp;",",",",CHAR(1),ROWS($W$3:W629)))+1,FIND(CHAR(1),SUBSTITUTE(","&amp;$U$1&amp;",",",",CHAR(1),ROWS($W$3:W629)+1))-FIND(CHAR(1),SUBSTITUTE(","&amp;$U$1&amp;",",",",CHAR(1),ROWS($W$3:W629)))-1),""),"")</f>
        <v/>
      </c>
    </row>
    <row r="630" spans="21:23" x14ac:dyDescent="0.45">
      <c r="U630" s="217" t="str">
        <f t="shared" si="9"/>
        <v/>
      </c>
      <c r="W630" s="197" t="str">
        <f>IF(LiveOn,IFERROR(MID(","&amp;$U$1&amp;",",FIND(CHAR(1),SUBSTITUTE(","&amp;$U$1&amp;",",",",CHAR(1),ROWS($W$3:W630)))+1,FIND(CHAR(1),SUBSTITUTE(","&amp;$U$1&amp;",",",",CHAR(1),ROWS($W$3:W630)+1))-FIND(CHAR(1),SUBSTITUTE(","&amp;$U$1&amp;",",",",CHAR(1),ROWS($W$3:W630)))-1),""),"")</f>
        <v/>
      </c>
    </row>
    <row r="631" spans="21:23" x14ac:dyDescent="0.45">
      <c r="U631" s="217" t="str">
        <f t="shared" si="9"/>
        <v/>
      </c>
      <c r="W631" s="197" t="str">
        <f>IF(LiveOn,IFERROR(MID(","&amp;$U$1&amp;",",FIND(CHAR(1),SUBSTITUTE(","&amp;$U$1&amp;",",",",CHAR(1),ROWS($W$3:W631)))+1,FIND(CHAR(1),SUBSTITUTE(","&amp;$U$1&amp;",",",",CHAR(1),ROWS($W$3:W631)+1))-FIND(CHAR(1),SUBSTITUTE(","&amp;$U$1&amp;",",",",CHAR(1),ROWS($W$3:W631)))-1),""),"")</f>
        <v/>
      </c>
    </row>
    <row r="632" spans="21:23" x14ac:dyDescent="0.45">
      <c r="U632" s="217" t="str">
        <f t="shared" si="9"/>
        <v/>
      </c>
      <c r="W632" s="197" t="str">
        <f>IF(LiveOn,IFERROR(MID(","&amp;$U$1&amp;",",FIND(CHAR(1),SUBSTITUTE(","&amp;$U$1&amp;",",",",CHAR(1),ROWS($W$3:W632)))+1,FIND(CHAR(1),SUBSTITUTE(","&amp;$U$1&amp;",",",",CHAR(1),ROWS($W$3:W632)+1))-FIND(CHAR(1),SUBSTITUTE(","&amp;$U$1&amp;",",",",CHAR(1),ROWS($W$3:W632)))-1),""),"")</f>
        <v/>
      </c>
    </row>
    <row r="633" spans="21:23" x14ac:dyDescent="0.45">
      <c r="U633" s="217" t="str">
        <f t="shared" si="9"/>
        <v/>
      </c>
      <c r="W633" s="197" t="str">
        <f>IF(LiveOn,IFERROR(MID(","&amp;$U$1&amp;",",FIND(CHAR(1),SUBSTITUTE(","&amp;$U$1&amp;",",",",CHAR(1),ROWS($W$3:W633)))+1,FIND(CHAR(1),SUBSTITUTE(","&amp;$U$1&amp;",",",",CHAR(1),ROWS($W$3:W633)+1))-FIND(CHAR(1),SUBSTITUTE(","&amp;$U$1&amp;",",",",CHAR(1),ROWS($W$3:W633)))-1),""),"")</f>
        <v/>
      </c>
    </row>
    <row r="634" spans="21:23" x14ac:dyDescent="0.45">
      <c r="U634" s="217" t="str">
        <f t="shared" si="9"/>
        <v/>
      </c>
      <c r="W634" s="197" t="str">
        <f>IF(LiveOn,IFERROR(MID(","&amp;$U$1&amp;",",FIND(CHAR(1),SUBSTITUTE(","&amp;$U$1&amp;",",",",CHAR(1),ROWS($W$3:W634)))+1,FIND(CHAR(1),SUBSTITUTE(","&amp;$U$1&amp;",",",",CHAR(1),ROWS($W$3:W634)+1))-FIND(CHAR(1),SUBSTITUTE(","&amp;$U$1&amp;",",",",CHAR(1),ROWS($W$3:W634)))-1),""),"")</f>
        <v/>
      </c>
    </row>
    <row r="635" spans="21:23" x14ac:dyDescent="0.45">
      <c r="U635" s="217" t="str">
        <f t="shared" si="9"/>
        <v/>
      </c>
      <c r="W635" s="197" t="str">
        <f>IF(LiveOn,IFERROR(MID(","&amp;$U$1&amp;",",FIND(CHAR(1),SUBSTITUTE(","&amp;$U$1&amp;",",",",CHAR(1),ROWS($W$3:W635)))+1,FIND(CHAR(1),SUBSTITUTE(","&amp;$U$1&amp;",",",",CHAR(1),ROWS($W$3:W635)+1))-FIND(CHAR(1),SUBSTITUTE(","&amp;$U$1&amp;",",",",CHAR(1),ROWS($W$3:W635)))-1),""),"")</f>
        <v/>
      </c>
    </row>
    <row r="636" spans="21:23" x14ac:dyDescent="0.45">
      <c r="U636" s="217" t="str">
        <f t="shared" si="9"/>
        <v/>
      </c>
      <c r="W636" s="197" t="str">
        <f>IF(LiveOn,IFERROR(MID(","&amp;$U$1&amp;",",FIND(CHAR(1),SUBSTITUTE(","&amp;$U$1&amp;",",",",CHAR(1),ROWS($W$3:W636)))+1,FIND(CHAR(1),SUBSTITUTE(","&amp;$U$1&amp;",",",",CHAR(1),ROWS($W$3:W636)+1))-FIND(CHAR(1),SUBSTITUTE(","&amp;$U$1&amp;",",",",CHAR(1),ROWS($W$3:W636)))-1),""),"")</f>
        <v/>
      </c>
    </row>
    <row r="637" spans="21:23" x14ac:dyDescent="0.45">
      <c r="U637" s="217" t="str">
        <f t="shared" si="9"/>
        <v/>
      </c>
      <c r="W637" s="197" t="str">
        <f>IF(LiveOn,IFERROR(MID(","&amp;$U$1&amp;",",FIND(CHAR(1),SUBSTITUTE(","&amp;$U$1&amp;",",",",CHAR(1),ROWS($W$3:W637)))+1,FIND(CHAR(1),SUBSTITUTE(","&amp;$U$1&amp;",",",",CHAR(1),ROWS($W$3:W637)+1))-FIND(CHAR(1),SUBSTITUTE(","&amp;$U$1&amp;",",",",CHAR(1),ROWS($W$3:W637)))-1),""),"")</f>
        <v/>
      </c>
    </row>
    <row r="638" spans="21:23" x14ac:dyDescent="0.45">
      <c r="U638" s="217" t="str">
        <f t="shared" si="9"/>
        <v/>
      </c>
      <c r="W638" s="197" t="str">
        <f>IF(LiveOn,IFERROR(MID(","&amp;$U$1&amp;",",FIND(CHAR(1),SUBSTITUTE(","&amp;$U$1&amp;",",",",CHAR(1),ROWS($W$3:W638)))+1,FIND(CHAR(1),SUBSTITUTE(","&amp;$U$1&amp;",",",",CHAR(1),ROWS($W$3:W638)+1))-FIND(CHAR(1),SUBSTITUTE(","&amp;$U$1&amp;",",",",CHAR(1),ROWS($W$3:W638)))-1),""),"")</f>
        <v/>
      </c>
    </row>
    <row r="639" spans="21:23" x14ac:dyDescent="0.45">
      <c r="U639" s="217" t="str">
        <f t="shared" si="9"/>
        <v/>
      </c>
      <c r="W639" s="197" t="str">
        <f>IF(LiveOn,IFERROR(MID(","&amp;$U$1&amp;",",FIND(CHAR(1),SUBSTITUTE(","&amp;$U$1&amp;",",",",CHAR(1),ROWS($W$3:W639)))+1,FIND(CHAR(1),SUBSTITUTE(","&amp;$U$1&amp;",",",",CHAR(1),ROWS($W$3:W639)+1))-FIND(CHAR(1),SUBSTITUTE(","&amp;$U$1&amp;",",",",CHAR(1),ROWS($W$3:W639)))-1),""),"")</f>
        <v/>
      </c>
    </row>
    <row r="640" spans="21:23" x14ac:dyDescent="0.45">
      <c r="U640" s="217" t="str">
        <f t="shared" si="9"/>
        <v/>
      </c>
      <c r="W640" s="197" t="str">
        <f>IF(LiveOn,IFERROR(MID(","&amp;$U$1&amp;",",FIND(CHAR(1),SUBSTITUTE(","&amp;$U$1&amp;",",",",CHAR(1),ROWS($W$3:W640)))+1,FIND(CHAR(1),SUBSTITUTE(","&amp;$U$1&amp;",",",",CHAR(1),ROWS($W$3:W640)+1))-FIND(CHAR(1),SUBSTITUTE(","&amp;$U$1&amp;",",",",CHAR(1),ROWS($W$3:W640)))-1),""),"")</f>
        <v/>
      </c>
    </row>
    <row r="641" spans="21:23" x14ac:dyDescent="0.45">
      <c r="U641" s="217" t="str">
        <f t="shared" si="9"/>
        <v/>
      </c>
      <c r="W641" s="197" t="str">
        <f>IF(LiveOn,IFERROR(MID(","&amp;$U$1&amp;",",FIND(CHAR(1),SUBSTITUTE(","&amp;$U$1&amp;",",",",CHAR(1),ROWS($W$3:W641)))+1,FIND(CHAR(1),SUBSTITUTE(","&amp;$U$1&amp;",",",",CHAR(1),ROWS($W$3:W641)+1))-FIND(CHAR(1),SUBSTITUTE(","&amp;$U$1&amp;",",",",CHAR(1),ROWS($W$3:W641)))-1),""),"")</f>
        <v/>
      </c>
    </row>
    <row r="642" spans="21:23" x14ac:dyDescent="0.45">
      <c r="U642" s="217" t="str">
        <f t="shared" si="9"/>
        <v/>
      </c>
      <c r="W642" s="197" t="str">
        <f>IF(LiveOn,IFERROR(MID(","&amp;$U$1&amp;",",FIND(CHAR(1),SUBSTITUTE(","&amp;$U$1&amp;",",",",CHAR(1),ROWS($W$3:W642)))+1,FIND(CHAR(1),SUBSTITUTE(","&amp;$U$1&amp;",",",",CHAR(1),ROWS($W$3:W642)+1))-FIND(CHAR(1),SUBSTITUTE(","&amp;$U$1&amp;",",",",CHAR(1),ROWS($W$3:W642)))-1),""),"")</f>
        <v/>
      </c>
    </row>
    <row r="643" spans="21:23" x14ac:dyDescent="0.45">
      <c r="U643" s="217" t="str">
        <f t="shared" ref="U643:U706" si="10">IF(W643="","",_xlfn.NUMBERVALUE(W643,".",","))</f>
        <v/>
      </c>
      <c r="W643" s="197" t="str">
        <f>IF(LiveOn,IFERROR(MID(","&amp;$U$1&amp;",",FIND(CHAR(1),SUBSTITUTE(","&amp;$U$1&amp;",",",",CHAR(1),ROWS($W$3:W643)))+1,FIND(CHAR(1),SUBSTITUTE(","&amp;$U$1&amp;",",",",CHAR(1),ROWS($W$3:W643)+1))-FIND(CHAR(1),SUBSTITUTE(","&amp;$U$1&amp;",",",",CHAR(1),ROWS($W$3:W643)))-1),""),"")</f>
        <v/>
      </c>
    </row>
    <row r="644" spans="21:23" x14ac:dyDescent="0.45">
      <c r="U644" s="217" t="str">
        <f t="shared" si="10"/>
        <v/>
      </c>
      <c r="W644" s="197" t="str">
        <f>IF(LiveOn,IFERROR(MID(","&amp;$U$1&amp;",",FIND(CHAR(1),SUBSTITUTE(","&amp;$U$1&amp;",",",",CHAR(1),ROWS($W$3:W644)))+1,FIND(CHAR(1),SUBSTITUTE(","&amp;$U$1&amp;",",",",CHAR(1),ROWS($W$3:W644)+1))-FIND(CHAR(1),SUBSTITUTE(","&amp;$U$1&amp;",",",",CHAR(1),ROWS($W$3:W644)))-1),""),"")</f>
        <v/>
      </c>
    </row>
    <row r="645" spans="21:23" x14ac:dyDescent="0.45">
      <c r="U645" s="217" t="str">
        <f t="shared" si="10"/>
        <v/>
      </c>
      <c r="W645" s="197" t="str">
        <f>IF(LiveOn,IFERROR(MID(","&amp;$U$1&amp;",",FIND(CHAR(1),SUBSTITUTE(","&amp;$U$1&amp;",",",",CHAR(1),ROWS($W$3:W645)))+1,FIND(CHAR(1),SUBSTITUTE(","&amp;$U$1&amp;",",",",CHAR(1),ROWS($W$3:W645)+1))-FIND(CHAR(1),SUBSTITUTE(","&amp;$U$1&amp;",",",",CHAR(1),ROWS($W$3:W645)))-1),""),"")</f>
        <v/>
      </c>
    </row>
    <row r="646" spans="21:23" x14ac:dyDescent="0.45">
      <c r="U646" s="217" t="str">
        <f t="shared" si="10"/>
        <v/>
      </c>
      <c r="W646" s="197" t="str">
        <f>IF(LiveOn,IFERROR(MID(","&amp;$U$1&amp;",",FIND(CHAR(1),SUBSTITUTE(","&amp;$U$1&amp;",",",",CHAR(1),ROWS($W$3:W646)))+1,FIND(CHAR(1),SUBSTITUTE(","&amp;$U$1&amp;",",",",CHAR(1),ROWS($W$3:W646)+1))-FIND(CHAR(1),SUBSTITUTE(","&amp;$U$1&amp;",",",",CHAR(1),ROWS($W$3:W646)))-1),""),"")</f>
        <v/>
      </c>
    </row>
    <row r="647" spans="21:23" x14ac:dyDescent="0.45">
      <c r="U647" s="217" t="str">
        <f t="shared" si="10"/>
        <v/>
      </c>
      <c r="W647" s="197" t="str">
        <f>IF(LiveOn,IFERROR(MID(","&amp;$U$1&amp;",",FIND(CHAR(1),SUBSTITUTE(","&amp;$U$1&amp;",",",",CHAR(1),ROWS($W$3:W647)))+1,FIND(CHAR(1),SUBSTITUTE(","&amp;$U$1&amp;",",",",CHAR(1),ROWS($W$3:W647)+1))-FIND(CHAR(1),SUBSTITUTE(","&amp;$U$1&amp;",",",",CHAR(1),ROWS($W$3:W647)))-1),""),"")</f>
        <v/>
      </c>
    </row>
    <row r="648" spans="21:23" x14ac:dyDescent="0.45">
      <c r="U648" s="217" t="str">
        <f t="shared" si="10"/>
        <v/>
      </c>
      <c r="W648" s="197" t="str">
        <f>IF(LiveOn,IFERROR(MID(","&amp;$U$1&amp;",",FIND(CHAR(1),SUBSTITUTE(","&amp;$U$1&amp;",",",",CHAR(1),ROWS($W$3:W648)))+1,FIND(CHAR(1),SUBSTITUTE(","&amp;$U$1&amp;",",",",CHAR(1),ROWS($W$3:W648)+1))-FIND(CHAR(1),SUBSTITUTE(","&amp;$U$1&amp;",",",",CHAR(1),ROWS($W$3:W648)))-1),""),"")</f>
        <v/>
      </c>
    </row>
    <row r="649" spans="21:23" x14ac:dyDescent="0.45">
      <c r="U649" s="217" t="str">
        <f t="shared" si="10"/>
        <v/>
      </c>
      <c r="W649" s="197" t="str">
        <f>IF(LiveOn,IFERROR(MID(","&amp;$U$1&amp;",",FIND(CHAR(1),SUBSTITUTE(","&amp;$U$1&amp;",",",",CHAR(1),ROWS($W$3:W649)))+1,FIND(CHAR(1),SUBSTITUTE(","&amp;$U$1&amp;",",",",CHAR(1),ROWS($W$3:W649)+1))-FIND(CHAR(1),SUBSTITUTE(","&amp;$U$1&amp;",",",",CHAR(1),ROWS($W$3:W649)))-1),""),"")</f>
        <v/>
      </c>
    </row>
    <row r="650" spans="21:23" x14ac:dyDescent="0.45">
      <c r="U650" s="217" t="str">
        <f t="shared" si="10"/>
        <v/>
      </c>
      <c r="W650" s="197" t="str">
        <f>IF(LiveOn,IFERROR(MID(","&amp;$U$1&amp;",",FIND(CHAR(1),SUBSTITUTE(","&amp;$U$1&amp;",",",",CHAR(1),ROWS($W$3:W650)))+1,FIND(CHAR(1),SUBSTITUTE(","&amp;$U$1&amp;",",",",CHAR(1),ROWS($W$3:W650)+1))-FIND(CHAR(1),SUBSTITUTE(","&amp;$U$1&amp;",",",",CHAR(1),ROWS($W$3:W650)))-1),""),"")</f>
        <v/>
      </c>
    </row>
    <row r="651" spans="21:23" x14ac:dyDescent="0.45">
      <c r="U651" s="217" t="str">
        <f t="shared" si="10"/>
        <v/>
      </c>
      <c r="W651" s="197" t="str">
        <f>IF(LiveOn,IFERROR(MID(","&amp;$U$1&amp;",",FIND(CHAR(1),SUBSTITUTE(","&amp;$U$1&amp;",",",",CHAR(1),ROWS($W$3:W651)))+1,FIND(CHAR(1),SUBSTITUTE(","&amp;$U$1&amp;",",",",CHAR(1),ROWS($W$3:W651)+1))-FIND(CHAR(1),SUBSTITUTE(","&amp;$U$1&amp;",",",",CHAR(1),ROWS($W$3:W651)))-1),""),"")</f>
        <v/>
      </c>
    </row>
    <row r="652" spans="21:23" x14ac:dyDescent="0.45">
      <c r="U652" s="217" t="str">
        <f t="shared" si="10"/>
        <v/>
      </c>
      <c r="W652" s="197" t="str">
        <f>IF(LiveOn,IFERROR(MID(","&amp;$U$1&amp;",",FIND(CHAR(1),SUBSTITUTE(","&amp;$U$1&amp;",",",",CHAR(1),ROWS($W$3:W652)))+1,FIND(CHAR(1),SUBSTITUTE(","&amp;$U$1&amp;",",",",CHAR(1),ROWS($W$3:W652)+1))-FIND(CHAR(1),SUBSTITUTE(","&amp;$U$1&amp;",",",",CHAR(1),ROWS($W$3:W652)))-1),""),"")</f>
        <v/>
      </c>
    </row>
    <row r="653" spans="21:23" x14ac:dyDescent="0.45">
      <c r="U653" s="217" t="str">
        <f t="shared" si="10"/>
        <v/>
      </c>
      <c r="W653" s="197" t="str">
        <f>IF(LiveOn,IFERROR(MID(","&amp;$U$1&amp;",",FIND(CHAR(1),SUBSTITUTE(","&amp;$U$1&amp;",",",",CHAR(1),ROWS($W$3:W653)))+1,FIND(CHAR(1),SUBSTITUTE(","&amp;$U$1&amp;",",",",CHAR(1),ROWS($W$3:W653)+1))-FIND(CHAR(1),SUBSTITUTE(","&amp;$U$1&amp;",",",",CHAR(1),ROWS($W$3:W653)))-1),""),"")</f>
        <v/>
      </c>
    </row>
    <row r="654" spans="21:23" x14ac:dyDescent="0.45">
      <c r="U654" s="217" t="str">
        <f t="shared" si="10"/>
        <v/>
      </c>
      <c r="W654" s="197" t="str">
        <f>IF(LiveOn,IFERROR(MID(","&amp;$U$1&amp;",",FIND(CHAR(1),SUBSTITUTE(","&amp;$U$1&amp;",",",",CHAR(1),ROWS($W$3:W654)))+1,FIND(CHAR(1),SUBSTITUTE(","&amp;$U$1&amp;",",",",CHAR(1),ROWS($W$3:W654)+1))-FIND(CHAR(1),SUBSTITUTE(","&amp;$U$1&amp;",",",",CHAR(1),ROWS($W$3:W654)))-1),""),"")</f>
        <v/>
      </c>
    </row>
    <row r="655" spans="21:23" x14ac:dyDescent="0.45">
      <c r="U655" s="217" t="str">
        <f t="shared" si="10"/>
        <v/>
      </c>
      <c r="W655" s="197" t="str">
        <f>IF(LiveOn,IFERROR(MID(","&amp;$U$1&amp;",",FIND(CHAR(1),SUBSTITUTE(","&amp;$U$1&amp;",",",",CHAR(1),ROWS($W$3:W655)))+1,FIND(CHAR(1),SUBSTITUTE(","&amp;$U$1&amp;",",",",CHAR(1),ROWS($W$3:W655)+1))-FIND(CHAR(1),SUBSTITUTE(","&amp;$U$1&amp;",",",",CHAR(1),ROWS($W$3:W655)))-1),""),"")</f>
        <v/>
      </c>
    </row>
    <row r="656" spans="21:23" x14ac:dyDescent="0.45">
      <c r="U656" s="217" t="str">
        <f t="shared" si="10"/>
        <v/>
      </c>
      <c r="W656" s="197" t="str">
        <f>IF(LiveOn,IFERROR(MID(","&amp;$U$1&amp;",",FIND(CHAR(1),SUBSTITUTE(","&amp;$U$1&amp;",",",",CHAR(1),ROWS($W$3:W656)))+1,FIND(CHAR(1),SUBSTITUTE(","&amp;$U$1&amp;",",",",CHAR(1),ROWS($W$3:W656)+1))-FIND(CHAR(1),SUBSTITUTE(","&amp;$U$1&amp;",",",",CHAR(1),ROWS($W$3:W656)))-1),""),"")</f>
        <v/>
      </c>
    </row>
    <row r="657" spans="21:23" x14ac:dyDescent="0.45">
      <c r="U657" s="217" t="str">
        <f t="shared" si="10"/>
        <v/>
      </c>
      <c r="W657" s="197" t="str">
        <f>IF(LiveOn,IFERROR(MID(","&amp;$U$1&amp;",",FIND(CHAR(1),SUBSTITUTE(","&amp;$U$1&amp;",",",",CHAR(1),ROWS($W$3:W657)))+1,FIND(CHAR(1),SUBSTITUTE(","&amp;$U$1&amp;",",",",CHAR(1),ROWS($W$3:W657)+1))-FIND(CHAR(1),SUBSTITUTE(","&amp;$U$1&amp;",",",",CHAR(1),ROWS($W$3:W657)))-1),""),"")</f>
        <v/>
      </c>
    </row>
    <row r="658" spans="21:23" x14ac:dyDescent="0.45">
      <c r="U658" s="217" t="str">
        <f t="shared" si="10"/>
        <v/>
      </c>
      <c r="W658" s="197" t="str">
        <f>IF(LiveOn,IFERROR(MID(","&amp;$U$1&amp;",",FIND(CHAR(1),SUBSTITUTE(","&amp;$U$1&amp;",",",",CHAR(1),ROWS($W$3:W658)))+1,FIND(CHAR(1),SUBSTITUTE(","&amp;$U$1&amp;",",",",CHAR(1),ROWS($W$3:W658)+1))-FIND(CHAR(1),SUBSTITUTE(","&amp;$U$1&amp;",",",",CHAR(1),ROWS($W$3:W658)))-1),""),"")</f>
        <v/>
      </c>
    </row>
    <row r="659" spans="21:23" x14ac:dyDescent="0.45">
      <c r="U659" s="217" t="str">
        <f t="shared" si="10"/>
        <v/>
      </c>
      <c r="W659" s="197" t="str">
        <f>IF(LiveOn,IFERROR(MID(","&amp;$U$1&amp;",",FIND(CHAR(1),SUBSTITUTE(","&amp;$U$1&amp;",",",",CHAR(1),ROWS($W$3:W659)))+1,FIND(CHAR(1),SUBSTITUTE(","&amp;$U$1&amp;",",",",CHAR(1),ROWS($W$3:W659)+1))-FIND(CHAR(1),SUBSTITUTE(","&amp;$U$1&amp;",",",",CHAR(1),ROWS($W$3:W659)))-1),""),"")</f>
        <v/>
      </c>
    </row>
    <row r="660" spans="21:23" x14ac:dyDescent="0.45">
      <c r="U660" s="217" t="str">
        <f t="shared" si="10"/>
        <v/>
      </c>
      <c r="W660" s="197" t="str">
        <f>IF(LiveOn,IFERROR(MID(","&amp;$U$1&amp;",",FIND(CHAR(1),SUBSTITUTE(","&amp;$U$1&amp;",",",",CHAR(1),ROWS($W$3:W660)))+1,FIND(CHAR(1),SUBSTITUTE(","&amp;$U$1&amp;",",",",CHAR(1),ROWS($W$3:W660)+1))-FIND(CHAR(1),SUBSTITUTE(","&amp;$U$1&amp;",",",",CHAR(1),ROWS($W$3:W660)))-1),""),"")</f>
        <v/>
      </c>
    </row>
    <row r="661" spans="21:23" x14ac:dyDescent="0.45">
      <c r="U661" s="217" t="str">
        <f t="shared" si="10"/>
        <v/>
      </c>
      <c r="W661" s="197" t="str">
        <f>IF(LiveOn,IFERROR(MID(","&amp;$U$1&amp;",",FIND(CHAR(1),SUBSTITUTE(","&amp;$U$1&amp;",",",",CHAR(1),ROWS($W$3:W661)))+1,FIND(CHAR(1),SUBSTITUTE(","&amp;$U$1&amp;",",",",CHAR(1),ROWS($W$3:W661)+1))-FIND(CHAR(1),SUBSTITUTE(","&amp;$U$1&amp;",",",",CHAR(1),ROWS($W$3:W661)))-1),""),"")</f>
        <v/>
      </c>
    </row>
    <row r="662" spans="21:23" x14ac:dyDescent="0.45">
      <c r="U662" s="217" t="str">
        <f t="shared" si="10"/>
        <v/>
      </c>
      <c r="W662" s="197" t="str">
        <f>IF(LiveOn,IFERROR(MID(","&amp;$U$1&amp;",",FIND(CHAR(1),SUBSTITUTE(","&amp;$U$1&amp;",",",",CHAR(1),ROWS($W$3:W662)))+1,FIND(CHAR(1),SUBSTITUTE(","&amp;$U$1&amp;",",",",CHAR(1),ROWS($W$3:W662)+1))-FIND(CHAR(1),SUBSTITUTE(","&amp;$U$1&amp;",",",",CHAR(1),ROWS($W$3:W662)))-1),""),"")</f>
        <v/>
      </c>
    </row>
    <row r="663" spans="21:23" x14ac:dyDescent="0.45">
      <c r="U663" s="217" t="str">
        <f t="shared" si="10"/>
        <v/>
      </c>
      <c r="W663" s="197" t="str">
        <f>IF(LiveOn,IFERROR(MID(","&amp;$U$1&amp;",",FIND(CHAR(1),SUBSTITUTE(","&amp;$U$1&amp;",",",",CHAR(1),ROWS($W$3:W663)))+1,FIND(CHAR(1),SUBSTITUTE(","&amp;$U$1&amp;",",",",CHAR(1),ROWS($W$3:W663)+1))-FIND(CHAR(1),SUBSTITUTE(","&amp;$U$1&amp;",",",",CHAR(1),ROWS($W$3:W663)))-1),""),"")</f>
        <v/>
      </c>
    </row>
    <row r="664" spans="21:23" x14ac:dyDescent="0.45">
      <c r="U664" s="217" t="str">
        <f t="shared" si="10"/>
        <v/>
      </c>
      <c r="W664" s="197" t="str">
        <f>IF(LiveOn,IFERROR(MID(","&amp;$U$1&amp;",",FIND(CHAR(1),SUBSTITUTE(","&amp;$U$1&amp;",",",",CHAR(1),ROWS($W$3:W664)))+1,FIND(CHAR(1),SUBSTITUTE(","&amp;$U$1&amp;",",",",CHAR(1),ROWS($W$3:W664)+1))-FIND(CHAR(1),SUBSTITUTE(","&amp;$U$1&amp;",",",",CHAR(1),ROWS($W$3:W664)))-1),""),"")</f>
        <v/>
      </c>
    </row>
    <row r="665" spans="21:23" x14ac:dyDescent="0.45">
      <c r="U665" s="217" t="str">
        <f t="shared" si="10"/>
        <v/>
      </c>
      <c r="W665" s="197" t="str">
        <f>IF(LiveOn,IFERROR(MID(","&amp;$U$1&amp;",",FIND(CHAR(1),SUBSTITUTE(","&amp;$U$1&amp;",",",",CHAR(1),ROWS($W$3:W665)))+1,FIND(CHAR(1),SUBSTITUTE(","&amp;$U$1&amp;",",",",CHAR(1),ROWS($W$3:W665)+1))-FIND(CHAR(1),SUBSTITUTE(","&amp;$U$1&amp;",",",",CHAR(1),ROWS($W$3:W665)))-1),""),"")</f>
        <v/>
      </c>
    </row>
    <row r="666" spans="21:23" x14ac:dyDescent="0.45">
      <c r="U666" s="217" t="str">
        <f t="shared" si="10"/>
        <v/>
      </c>
      <c r="W666" s="197" t="str">
        <f>IF(LiveOn,IFERROR(MID(","&amp;$U$1&amp;",",FIND(CHAR(1),SUBSTITUTE(","&amp;$U$1&amp;",",",",CHAR(1),ROWS($W$3:W666)))+1,FIND(CHAR(1),SUBSTITUTE(","&amp;$U$1&amp;",",",",CHAR(1),ROWS($W$3:W666)+1))-FIND(CHAR(1),SUBSTITUTE(","&amp;$U$1&amp;",",",",CHAR(1),ROWS($W$3:W666)))-1),""),"")</f>
        <v/>
      </c>
    </row>
    <row r="667" spans="21:23" x14ac:dyDescent="0.45">
      <c r="U667" s="217" t="str">
        <f t="shared" si="10"/>
        <v/>
      </c>
      <c r="W667" s="197" t="str">
        <f>IF(LiveOn,IFERROR(MID(","&amp;$U$1&amp;",",FIND(CHAR(1),SUBSTITUTE(","&amp;$U$1&amp;",",",",CHAR(1),ROWS($W$3:W667)))+1,FIND(CHAR(1),SUBSTITUTE(","&amp;$U$1&amp;",",",",CHAR(1),ROWS($W$3:W667)+1))-FIND(CHAR(1),SUBSTITUTE(","&amp;$U$1&amp;",",",",CHAR(1),ROWS($W$3:W667)))-1),""),"")</f>
        <v/>
      </c>
    </row>
    <row r="668" spans="21:23" x14ac:dyDescent="0.45">
      <c r="U668" s="217" t="str">
        <f t="shared" si="10"/>
        <v/>
      </c>
      <c r="W668" s="197" t="str">
        <f>IF(LiveOn,IFERROR(MID(","&amp;$U$1&amp;",",FIND(CHAR(1),SUBSTITUTE(","&amp;$U$1&amp;",",",",CHAR(1),ROWS($W$3:W668)))+1,FIND(CHAR(1),SUBSTITUTE(","&amp;$U$1&amp;",",",",CHAR(1),ROWS($W$3:W668)+1))-FIND(CHAR(1),SUBSTITUTE(","&amp;$U$1&amp;",",",",CHAR(1),ROWS($W$3:W668)))-1),""),"")</f>
        <v/>
      </c>
    </row>
    <row r="669" spans="21:23" x14ac:dyDescent="0.45">
      <c r="U669" s="217" t="str">
        <f t="shared" si="10"/>
        <v/>
      </c>
      <c r="W669" s="197" t="str">
        <f>IF(LiveOn,IFERROR(MID(","&amp;$U$1&amp;",",FIND(CHAR(1),SUBSTITUTE(","&amp;$U$1&amp;",",",",CHAR(1),ROWS($W$3:W669)))+1,FIND(CHAR(1),SUBSTITUTE(","&amp;$U$1&amp;",",",",CHAR(1),ROWS($W$3:W669)+1))-FIND(CHAR(1),SUBSTITUTE(","&amp;$U$1&amp;",",",",CHAR(1),ROWS($W$3:W669)))-1),""),"")</f>
        <v/>
      </c>
    </row>
    <row r="670" spans="21:23" x14ac:dyDescent="0.45">
      <c r="U670" s="217" t="str">
        <f t="shared" si="10"/>
        <v/>
      </c>
      <c r="W670" s="197" t="str">
        <f>IF(LiveOn,IFERROR(MID(","&amp;$U$1&amp;",",FIND(CHAR(1),SUBSTITUTE(","&amp;$U$1&amp;",",",",CHAR(1),ROWS($W$3:W670)))+1,FIND(CHAR(1),SUBSTITUTE(","&amp;$U$1&amp;",",",",CHAR(1),ROWS($W$3:W670)+1))-FIND(CHAR(1),SUBSTITUTE(","&amp;$U$1&amp;",",",",CHAR(1),ROWS($W$3:W670)))-1),""),"")</f>
        <v/>
      </c>
    </row>
    <row r="671" spans="21:23" x14ac:dyDescent="0.45">
      <c r="U671" s="217" t="str">
        <f t="shared" si="10"/>
        <v/>
      </c>
      <c r="W671" s="197" t="str">
        <f>IF(LiveOn,IFERROR(MID(","&amp;$U$1&amp;",",FIND(CHAR(1),SUBSTITUTE(","&amp;$U$1&amp;",",",",CHAR(1),ROWS($W$3:W671)))+1,FIND(CHAR(1),SUBSTITUTE(","&amp;$U$1&amp;",",",",CHAR(1),ROWS($W$3:W671)+1))-FIND(CHAR(1),SUBSTITUTE(","&amp;$U$1&amp;",",",",CHAR(1),ROWS($W$3:W671)))-1),""),"")</f>
        <v/>
      </c>
    </row>
    <row r="672" spans="21:23" x14ac:dyDescent="0.45">
      <c r="U672" s="217" t="str">
        <f t="shared" si="10"/>
        <v/>
      </c>
      <c r="W672" s="197" t="str">
        <f>IF(LiveOn,IFERROR(MID(","&amp;$U$1&amp;",",FIND(CHAR(1),SUBSTITUTE(","&amp;$U$1&amp;",",",",CHAR(1),ROWS($W$3:W672)))+1,FIND(CHAR(1),SUBSTITUTE(","&amp;$U$1&amp;",",",",CHAR(1),ROWS($W$3:W672)+1))-FIND(CHAR(1),SUBSTITUTE(","&amp;$U$1&amp;",",",",CHAR(1),ROWS($W$3:W672)))-1),""),"")</f>
        <v/>
      </c>
    </row>
    <row r="673" spans="21:23" x14ac:dyDescent="0.45">
      <c r="U673" s="217" t="str">
        <f t="shared" si="10"/>
        <v/>
      </c>
      <c r="W673" s="197" t="str">
        <f>IF(LiveOn,IFERROR(MID(","&amp;$U$1&amp;",",FIND(CHAR(1),SUBSTITUTE(","&amp;$U$1&amp;",",",",CHAR(1),ROWS($W$3:W673)))+1,FIND(CHAR(1),SUBSTITUTE(","&amp;$U$1&amp;",",",",CHAR(1),ROWS($W$3:W673)+1))-FIND(CHAR(1),SUBSTITUTE(","&amp;$U$1&amp;",",",",CHAR(1),ROWS($W$3:W673)))-1),""),"")</f>
        <v/>
      </c>
    </row>
    <row r="674" spans="21:23" x14ac:dyDescent="0.45">
      <c r="U674" s="217" t="str">
        <f t="shared" si="10"/>
        <v/>
      </c>
      <c r="W674" s="197" t="str">
        <f>IF(LiveOn,IFERROR(MID(","&amp;$U$1&amp;",",FIND(CHAR(1),SUBSTITUTE(","&amp;$U$1&amp;",",",",CHAR(1),ROWS($W$3:W674)))+1,FIND(CHAR(1),SUBSTITUTE(","&amp;$U$1&amp;",",",",CHAR(1),ROWS($W$3:W674)+1))-FIND(CHAR(1),SUBSTITUTE(","&amp;$U$1&amp;",",",",CHAR(1),ROWS($W$3:W674)))-1),""),"")</f>
        <v/>
      </c>
    </row>
    <row r="675" spans="21:23" x14ac:dyDescent="0.45">
      <c r="U675" s="217" t="str">
        <f t="shared" si="10"/>
        <v/>
      </c>
      <c r="W675" s="197" t="str">
        <f>IF(LiveOn,IFERROR(MID(","&amp;$U$1&amp;",",FIND(CHAR(1),SUBSTITUTE(","&amp;$U$1&amp;",",",",CHAR(1),ROWS($W$3:W675)))+1,FIND(CHAR(1),SUBSTITUTE(","&amp;$U$1&amp;",",",",CHAR(1),ROWS($W$3:W675)+1))-FIND(CHAR(1),SUBSTITUTE(","&amp;$U$1&amp;",",",",CHAR(1),ROWS($W$3:W675)))-1),""),"")</f>
        <v/>
      </c>
    </row>
    <row r="676" spans="21:23" x14ac:dyDescent="0.45">
      <c r="U676" s="217" t="str">
        <f t="shared" si="10"/>
        <v/>
      </c>
      <c r="W676" s="197" t="str">
        <f>IF(LiveOn,IFERROR(MID(","&amp;$U$1&amp;",",FIND(CHAR(1),SUBSTITUTE(","&amp;$U$1&amp;",",",",CHAR(1),ROWS($W$3:W676)))+1,FIND(CHAR(1),SUBSTITUTE(","&amp;$U$1&amp;",",",",CHAR(1),ROWS($W$3:W676)+1))-FIND(CHAR(1),SUBSTITUTE(","&amp;$U$1&amp;",",",",CHAR(1),ROWS($W$3:W676)))-1),""),"")</f>
        <v/>
      </c>
    </row>
    <row r="677" spans="21:23" x14ac:dyDescent="0.45">
      <c r="U677" s="217" t="str">
        <f t="shared" si="10"/>
        <v/>
      </c>
      <c r="W677" s="197" t="str">
        <f>IF(LiveOn,IFERROR(MID(","&amp;$U$1&amp;",",FIND(CHAR(1),SUBSTITUTE(","&amp;$U$1&amp;",",",",CHAR(1),ROWS($W$3:W677)))+1,FIND(CHAR(1),SUBSTITUTE(","&amp;$U$1&amp;",",",",CHAR(1),ROWS($W$3:W677)+1))-FIND(CHAR(1),SUBSTITUTE(","&amp;$U$1&amp;",",",",CHAR(1),ROWS($W$3:W677)))-1),""),"")</f>
        <v/>
      </c>
    </row>
    <row r="678" spans="21:23" x14ac:dyDescent="0.45">
      <c r="U678" s="217" t="str">
        <f t="shared" si="10"/>
        <v/>
      </c>
      <c r="W678" s="197" t="str">
        <f>IF(LiveOn,IFERROR(MID(","&amp;$U$1&amp;",",FIND(CHAR(1),SUBSTITUTE(","&amp;$U$1&amp;",",",",CHAR(1),ROWS($W$3:W678)))+1,FIND(CHAR(1),SUBSTITUTE(","&amp;$U$1&amp;",",",",CHAR(1),ROWS($W$3:W678)+1))-FIND(CHAR(1),SUBSTITUTE(","&amp;$U$1&amp;",",",",CHAR(1),ROWS($W$3:W678)))-1),""),"")</f>
        <v/>
      </c>
    </row>
    <row r="679" spans="21:23" x14ac:dyDescent="0.45">
      <c r="U679" s="217" t="str">
        <f t="shared" si="10"/>
        <v/>
      </c>
      <c r="W679" s="197" t="str">
        <f>IF(LiveOn,IFERROR(MID(","&amp;$U$1&amp;",",FIND(CHAR(1),SUBSTITUTE(","&amp;$U$1&amp;",",",",CHAR(1),ROWS($W$3:W679)))+1,FIND(CHAR(1),SUBSTITUTE(","&amp;$U$1&amp;",",",",CHAR(1),ROWS($W$3:W679)+1))-FIND(CHAR(1),SUBSTITUTE(","&amp;$U$1&amp;",",",",CHAR(1),ROWS($W$3:W679)))-1),""),"")</f>
        <v/>
      </c>
    </row>
    <row r="680" spans="21:23" x14ac:dyDescent="0.45">
      <c r="U680" s="217" t="str">
        <f t="shared" si="10"/>
        <v/>
      </c>
      <c r="W680" s="197" t="str">
        <f>IF(LiveOn,IFERROR(MID(","&amp;$U$1&amp;",",FIND(CHAR(1),SUBSTITUTE(","&amp;$U$1&amp;",",",",CHAR(1),ROWS($W$3:W680)))+1,FIND(CHAR(1),SUBSTITUTE(","&amp;$U$1&amp;",",",",CHAR(1),ROWS($W$3:W680)+1))-FIND(CHAR(1),SUBSTITUTE(","&amp;$U$1&amp;",",",",CHAR(1),ROWS($W$3:W680)))-1),""),"")</f>
        <v/>
      </c>
    </row>
    <row r="681" spans="21:23" x14ac:dyDescent="0.45">
      <c r="U681" s="217" t="str">
        <f t="shared" si="10"/>
        <v/>
      </c>
      <c r="W681" s="197" t="str">
        <f>IF(LiveOn,IFERROR(MID(","&amp;$U$1&amp;",",FIND(CHAR(1),SUBSTITUTE(","&amp;$U$1&amp;",",",",CHAR(1),ROWS($W$3:W681)))+1,FIND(CHAR(1),SUBSTITUTE(","&amp;$U$1&amp;",",",",CHAR(1),ROWS($W$3:W681)+1))-FIND(CHAR(1),SUBSTITUTE(","&amp;$U$1&amp;",",",",CHAR(1),ROWS($W$3:W681)))-1),""),"")</f>
        <v/>
      </c>
    </row>
    <row r="682" spans="21:23" x14ac:dyDescent="0.45">
      <c r="U682" s="217" t="str">
        <f t="shared" si="10"/>
        <v/>
      </c>
      <c r="W682" s="197" t="str">
        <f>IF(LiveOn,IFERROR(MID(","&amp;$U$1&amp;",",FIND(CHAR(1),SUBSTITUTE(","&amp;$U$1&amp;",",",",CHAR(1),ROWS($W$3:W682)))+1,FIND(CHAR(1),SUBSTITUTE(","&amp;$U$1&amp;",",",",CHAR(1),ROWS($W$3:W682)+1))-FIND(CHAR(1),SUBSTITUTE(","&amp;$U$1&amp;",",",",CHAR(1),ROWS($W$3:W682)))-1),""),"")</f>
        <v/>
      </c>
    </row>
    <row r="683" spans="21:23" x14ac:dyDescent="0.45">
      <c r="U683" s="217" t="str">
        <f t="shared" si="10"/>
        <v/>
      </c>
      <c r="W683" s="197" t="str">
        <f>IF(LiveOn,IFERROR(MID(","&amp;$U$1&amp;",",FIND(CHAR(1),SUBSTITUTE(","&amp;$U$1&amp;",",",",CHAR(1),ROWS($W$3:W683)))+1,FIND(CHAR(1),SUBSTITUTE(","&amp;$U$1&amp;",",",",CHAR(1),ROWS($W$3:W683)+1))-FIND(CHAR(1),SUBSTITUTE(","&amp;$U$1&amp;",",",",CHAR(1),ROWS($W$3:W683)))-1),""),"")</f>
        <v/>
      </c>
    </row>
    <row r="684" spans="21:23" x14ac:dyDescent="0.45">
      <c r="U684" s="217" t="str">
        <f t="shared" si="10"/>
        <v/>
      </c>
      <c r="W684" s="197" t="str">
        <f>IF(LiveOn,IFERROR(MID(","&amp;$U$1&amp;",",FIND(CHAR(1),SUBSTITUTE(","&amp;$U$1&amp;",",",",CHAR(1),ROWS($W$3:W684)))+1,FIND(CHAR(1),SUBSTITUTE(","&amp;$U$1&amp;",",",",CHAR(1),ROWS($W$3:W684)+1))-FIND(CHAR(1),SUBSTITUTE(","&amp;$U$1&amp;",",",",CHAR(1),ROWS($W$3:W684)))-1),""),"")</f>
        <v/>
      </c>
    </row>
    <row r="685" spans="21:23" x14ac:dyDescent="0.45">
      <c r="U685" s="217" t="str">
        <f t="shared" si="10"/>
        <v/>
      </c>
      <c r="W685" s="197" t="str">
        <f>IF(LiveOn,IFERROR(MID(","&amp;$U$1&amp;",",FIND(CHAR(1),SUBSTITUTE(","&amp;$U$1&amp;",",",",CHAR(1),ROWS($W$3:W685)))+1,FIND(CHAR(1),SUBSTITUTE(","&amp;$U$1&amp;",",",",CHAR(1),ROWS($W$3:W685)+1))-FIND(CHAR(1),SUBSTITUTE(","&amp;$U$1&amp;",",",",CHAR(1),ROWS($W$3:W685)))-1),""),"")</f>
        <v/>
      </c>
    </row>
    <row r="686" spans="21:23" x14ac:dyDescent="0.45">
      <c r="U686" s="217" t="str">
        <f t="shared" si="10"/>
        <v/>
      </c>
      <c r="W686" s="197" t="str">
        <f>IF(LiveOn,IFERROR(MID(","&amp;$U$1&amp;",",FIND(CHAR(1),SUBSTITUTE(","&amp;$U$1&amp;",",",",CHAR(1),ROWS($W$3:W686)))+1,FIND(CHAR(1),SUBSTITUTE(","&amp;$U$1&amp;",",",",CHAR(1),ROWS($W$3:W686)+1))-FIND(CHAR(1),SUBSTITUTE(","&amp;$U$1&amp;",",",",CHAR(1),ROWS($W$3:W686)))-1),""),"")</f>
        <v/>
      </c>
    </row>
    <row r="687" spans="21:23" x14ac:dyDescent="0.45">
      <c r="U687" s="217" t="str">
        <f t="shared" si="10"/>
        <v/>
      </c>
      <c r="W687" s="197" t="str">
        <f>IF(LiveOn,IFERROR(MID(","&amp;$U$1&amp;",",FIND(CHAR(1),SUBSTITUTE(","&amp;$U$1&amp;",",",",CHAR(1),ROWS($W$3:W687)))+1,FIND(CHAR(1),SUBSTITUTE(","&amp;$U$1&amp;",",",",CHAR(1),ROWS($W$3:W687)+1))-FIND(CHAR(1),SUBSTITUTE(","&amp;$U$1&amp;",",",",CHAR(1),ROWS($W$3:W687)))-1),""),"")</f>
        <v/>
      </c>
    </row>
    <row r="688" spans="21:23" x14ac:dyDescent="0.45">
      <c r="U688" s="217" t="str">
        <f t="shared" si="10"/>
        <v/>
      </c>
      <c r="W688" s="197" t="str">
        <f>IF(LiveOn,IFERROR(MID(","&amp;$U$1&amp;",",FIND(CHAR(1),SUBSTITUTE(","&amp;$U$1&amp;",",",",CHAR(1),ROWS($W$3:W688)))+1,FIND(CHAR(1),SUBSTITUTE(","&amp;$U$1&amp;",",",",CHAR(1),ROWS($W$3:W688)+1))-FIND(CHAR(1),SUBSTITUTE(","&amp;$U$1&amp;",",",",CHAR(1),ROWS($W$3:W688)))-1),""),"")</f>
        <v/>
      </c>
    </row>
    <row r="689" spans="21:23" x14ac:dyDescent="0.45">
      <c r="U689" s="217" t="str">
        <f t="shared" si="10"/>
        <v/>
      </c>
      <c r="W689" s="197" t="str">
        <f>IF(LiveOn,IFERROR(MID(","&amp;$U$1&amp;",",FIND(CHAR(1),SUBSTITUTE(","&amp;$U$1&amp;",",",",CHAR(1),ROWS($W$3:W689)))+1,FIND(CHAR(1),SUBSTITUTE(","&amp;$U$1&amp;",",",",CHAR(1),ROWS($W$3:W689)+1))-FIND(CHAR(1),SUBSTITUTE(","&amp;$U$1&amp;",",",",CHAR(1),ROWS($W$3:W689)))-1),""),"")</f>
        <v/>
      </c>
    </row>
    <row r="690" spans="21:23" x14ac:dyDescent="0.45">
      <c r="U690" s="217" t="str">
        <f t="shared" si="10"/>
        <v/>
      </c>
      <c r="W690" s="197" t="str">
        <f>IF(LiveOn,IFERROR(MID(","&amp;$U$1&amp;",",FIND(CHAR(1),SUBSTITUTE(","&amp;$U$1&amp;",",",",CHAR(1),ROWS($W$3:W690)))+1,FIND(CHAR(1),SUBSTITUTE(","&amp;$U$1&amp;",",",",CHAR(1),ROWS($W$3:W690)+1))-FIND(CHAR(1),SUBSTITUTE(","&amp;$U$1&amp;",",",",CHAR(1),ROWS($W$3:W690)))-1),""),"")</f>
        <v/>
      </c>
    </row>
    <row r="691" spans="21:23" x14ac:dyDescent="0.45">
      <c r="U691" s="217" t="str">
        <f t="shared" si="10"/>
        <v/>
      </c>
      <c r="W691" s="197" t="str">
        <f>IF(LiveOn,IFERROR(MID(","&amp;$U$1&amp;",",FIND(CHAR(1),SUBSTITUTE(","&amp;$U$1&amp;",",",",CHAR(1),ROWS($W$3:W691)))+1,FIND(CHAR(1),SUBSTITUTE(","&amp;$U$1&amp;",",",",CHAR(1),ROWS($W$3:W691)+1))-FIND(CHAR(1),SUBSTITUTE(","&amp;$U$1&amp;",",",",CHAR(1),ROWS($W$3:W691)))-1),""),"")</f>
        <v/>
      </c>
    </row>
    <row r="692" spans="21:23" x14ac:dyDescent="0.45">
      <c r="U692" s="217" t="str">
        <f t="shared" si="10"/>
        <v/>
      </c>
      <c r="W692" s="197" t="str">
        <f>IF(LiveOn,IFERROR(MID(","&amp;$U$1&amp;",",FIND(CHAR(1),SUBSTITUTE(","&amp;$U$1&amp;",",",",CHAR(1),ROWS($W$3:W692)))+1,FIND(CHAR(1),SUBSTITUTE(","&amp;$U$1&amp;",",",",CHAR(1),ROWS($W$3:W692)+1))-FIND(CHAR(1),SUBSTITUTE(","&amp;$U$1&amp;",",",",CHAR(1),ROWS($W$3:W692)))-1),""),"")</f>
        <v/>
      </c>
    </row>
    <row r="693" spans="21:23" x14ac:dyDescent="0.45">
      <c r="U693" s="217" t="str">
        <f t="shared" si="10"/>
        <v/>
      </c>
      <c r="W693" s="197" t="str">
        <f>IF(LiveOn,IFERROR(MID(","&amp;$U$1&amp;",",FIND(CHAR(1),SUBSTITUTE(","&amp;$U$1&amp;",",",",CHAR(1),ROWS($W$3:W693)))+1,FIND(CHAR(1),SUBSTITUTE(","&amp;$U$1&amp;",",",",CHAR(1),ROWS($W$3:W693)+1))-FIND(CHAR(1),SUBSTITUTE(","&amp;$U$1&amp;",",",",CHAR(1),ROWS($W$3:W693)))-1),""),"")</f>
        <v/>
      </c>
    </row>
    <row r="694" spans="21:23" x14ac:dyDescent="0.45">
      <c r="U694" s="217" t="str">
        <f t="shared" si="10"/>
        <v/>
      </c>
      <c r="W694" s="197" t="str">
        <f>IF(LiveOn,IFERROR(MID(","&amp;$U$1&amp;",",FIND(CHAR(1),SUBSTITUTE(","&amp;$U$1&amp;",",",",CHAR(1),ROWS($W$3:W694)))+1,FIND(CHAR(1),SUBSTITUTE(","&amp;$U$1&amp;",",",",CHAR(1),ROWS($W$3:W694)+1))-FIND(CHAR(1),SUBSTITUTE(","&amp;$U$1&amp;",",",",CHAR(1),ROWS($W$3:W694)))-1),""),"")</f>
        <v/>
      </c>
    </row>
    <row r="695" spans="21:23" x14ac:dyDescent="0.45">
      <c r="U695" s="217" t="str">
        <f t="shared" si="10"/>
        <v/>
      </c>
      <c r="W695" s="197" t="str">
        <f>IF(LiveOn,IFERROR(MID(","&amp;$U$1&amp;",",FIND(CHAR(1),SUBSTITUTE(","&amp;$U$1&amp;",",",",CHAR(1),ROWS($W$3:W695)))+1,FIND(CHAR(1),SUBSTITUTE(","&amp;$U$1&amp;",",",",CHAR(1),ROWS($W$3:W695)+1))-FIND(CHAR(1),SUBSTITUTE(","&amp;$U$1&amp;",",",",CHAR(1),ROWS($W$3:W695)))-1),""),"")</f>
        <v/>
      </c>
    </row>
    <row r="696" spans="21:23" x14ac:dyDescent="0.45">
      <c r="U696" s="217" t="str">
        <f t="shared" si="10"/>
        <v/>
      </c>
      <c r="W696" s="197" t="str">
        <f>IF(LiveOn,IFERROR(MID(","&amp;$U$1&amp;",",FIND(CHAR(1),SUBSTITUTE(","&amp;$U$1&amp;",",",",CHAR(1),ROWS($W$3:W696)))+1,FIND(CHAR(1),SUBSTITUTE(","&amp;$U$1&amp;",",",",CHAR(1),ROWS($W$3:W696)+1))-FIND(CHAR(1),SUBSTITUTE(","&amp;$U$1&amp;",",",",CHAR(1),ROWS($W$3:W696)))-1),""),"")</f>
        <v/>
      </c>
    </row>
    <row r="697" spans="21:23" x14ac:dyDescent="0.45">
      <c r="U697" s="217" t="str">
        <f t="shared" si="10"/>
        <v/>
      </c>
      <c r="W697" s="197" t="str">
        <f>IF(LiveOn,IFERROR(MID(","&amp;$U$1&amp;",",FIND(CHAR(1),SUBSTITUTE(","&amp;$U$1&amp;",",",",CHAR(1),ROWS($W$3:W697)))+1,FIND(CHAR(1),SUBSTITUTE(","&amp;$U$1&amp;",",",",CHAR(1),ROWS($W$3:W697)+1))-FIND(CHAR(1),SUBSTITUTE(","&amp;$U$1&amp;",",",",CHAR(1),ROWS($W$3:W697)))-1),""),"")</f>
        <v/>
      </c>
    </row>
    <row r="698" spans="21:23" x14ac:dyDescent="0.45">
      <c r="U698" s="217" t="str">
        <f t="shared" si="10"/>
        <v/>
      </c>
      <c r="W698" s="197" t="str">
        <f>IF(LiveOn,IFERROR(MID(","&amp;$U$1&amp;",",FIND(CHAR(1),SUBSTITUTE(","&amp;$U$1&amp;",",",",CHAR(1),ROWS($W$3:W698)))+1,FIND(CHAR(1),SUBSTITUTE(","&amp;$U$1&amp;",",",",CHAR(1),ROWS($W$3:W698)+1))-FIND(CHAR(1),SUBSTITUTE(","&amp;$U$1&amp;",",",",CHAR(1),ROWS($W$3:W698)))-1),""),"")</f>
        <v/>
      </c>
    </row>
    <row r="699" spans="21:23" x14ac:dyDescent="0.45">
      <c r="U699" s="217" t="str">
        <f t="shared" si="10"/>
        <v/>
      </c>
      <c r="W699" s="197" t="str">
        <f>IF(LiveOn,IFERROR(MID(","&amp;$U$1&amp;",",FIND(CHAR(1),SUBSTITUTE(","&amp;$U$1&amp;",",",",CHAR(1),ROWS($W$3:W699)))+1,FIND(CHAR(1),SUBSTITUTE(","&amp;$U$1&amp;",",",",CHAR(1),ROWS($W$3:W699)+1))-FIND(CHAR(1),SUBSTITUTE(","&amp;$U$1&amp;",",",",CHAR(1),ROWS($W$3:W699)))-1),""),"")</f>
        <v/>
      </c>
    </row>
    <row r="700" spans="21:23" x14ac:dyDescent="0.45">
      <c r="U700" s="217" t="str">
        <f t="shared" si="10"/>
        <v/>
      </c>
      <c r="W700" s="197" t="str">
        <f>IF(LiveOn,IFERROR(MID(","&amp;$U$1&amp;",",FIND(CHAR(1),SUBSTITUTE(","&amp;$U$1&amp;",",",",CHAR(1),ROWS($W$3:W700)))+1,FIND(CHAR(1),SUBSTITUTE(","&amp;$U$1&amp;",",",",CHAR(1),ROWS($W$3:W700)+1))-FIND(CHAR(1),SUBSTITUTE(","&amp;$U$1&amp;",",",",CHAR(1),ROWS($W$3:W700)))-1),""),"")</f>
        <v/>
      </c>
    </row>
    <row r="701" spans="21:23" x14ac:dyDescent="0.45">
      <c r="U701" s="217" t="str">
        <f t="shared" si="10"/>
        <v/>
      </c>
      <c r="W701" s="197" t="str">
        <f>IF(LiveOn,IFERROR(MID(","&amp;$U$1&amp;",",FIND(CHAR(1),SUBSTITUTE(","&amp;$U$1&amp;",",",",CHAR(1),ROWS($W$3:W701)))+1,FIND(CHAR(1),SUBSTITUTE(","&amp;$U$1&amp;",",",",CHAR(1),ROWS($W$3:W701)+1))-FIND(CHAR(1),SUBSTITUTE(","&amp;$U$1&amp;",",",",CHAR(1),ROWS($W$3:W701)))-1),""),"")</f>
        <v/>
      </c>
    </row>
    <row r="702" spans="21:23" x14ac:dyDescent="0.45">
      <c r="U702" s="217" t="str">
        <f t="shared" si="10"/>
        <v/>
      </c>
      <c r="W702" s="197" t="str">
        <f>IF(LiveOn,IFERROR(MID(","&amp;$U$1&amp;",",FIND(CHAR(1),SUBSTITUTE(","&amp;$U$1&amp;",",",",CHAR(1),ROWS($W$3:W702)))+1,FIND(CHAR(1),SUBSTITUTE(","&amp;$U$1&amp;",",",",CHAR(1),ROWS($W$3:W702)+1))-FIND(CHAR(1),SUBSTITUTE(","&amp;$U$1&amp;",",",",CHAR(1),ROWS($W$3:W702)))-1),""),"")</f>
        <v/>
      </c>
    </row>
    <row r="703" spans="21:23" x14ac:dyDescent="0.45">
      <c r="U703" s="217" t="str">
        <f t="shared" si="10"/>
        <v/>
      </c>
      <c r="W703" s="197" t="str">
        <f>IF(LiveOn,IFERROR(MID(","&amp;$U$1&amp;",",FIND(CHAR(1),SUBSTITUTE(","&amp;$U$1&amp;",",",",CHAR(1),ROWS($W$3:W703)))+1,FIND(CHAR(1),SUBSTITUTE(","&amp;$U$1&amp;",",",",CHAR(1),ROWS($W$3:W703)+1))-FIND(CHAR(1),SUBSTITUTE(","&amp;$U$1&amp;",",",",CHAR(1),ROWS($W$3:W703)))-1),""),"")</f>
        <v/>
      </c>
    </row>
    <row r="704" spans="21:23" x14ac:dyDescent="0.45">
      <c r="U704" s="217" t="str">
        <f t="shared" si="10"/>
        <v/>
      </c>
      <c r="W704" s="197" t="str">
        <f>IF(LiveOn,IFERROR(MID(","&amp;$U$1&amp;",",FIND(CHAR(1),SUBSTITUTE(","&amp;$U$1&amp;",",",",CHAR(1),ROWS($W$3:W704)))+1,FIND(CHAR(1),SUBSTITUTE(","&amp;$U$1&amp;",",",",CHAR(1),ROWS($W$3:W704)+1))-FIND(CHAR(1),SUBSTITUTE(","&amp;$U$1&amp;",",",",CHAR(1),ROWS($W$3:W704)))-1),""),"")</f>
        <v/>
      </c>
    </row>
    <row r="705" spans="21:23" x14ac:dyDescent="0.45">
      <c r="U705" s="217" t="str">
        <f t="shared" si="10"/>
        <v/>
      </c>
      <c r="W705" s="197" t="str">
        <f>IF(LiveOn,IFERROR(MID(","&amp;$U$1&amp;",",FIND(CHAR(1),SUBSTITUTE(","&amp;$U$1&amp;",",",",CHAR(1),ROWS($W$3:W705)))+1,FIND(CHAR(1),SUBSTITUTE(","&amp;$U$1&amp;",",",",CHAR(1),ROWS($W$3:W705)+1))-FIND(CHAR(1),SUBSTITUTE(","&amp;$U$1&amp;",",",",CHAR(1),ROWS($W$3:W705)))-1),""),"")</f>
        <v/>
      </c>
    </row>
    <row r="706" spans="21:23" x14ac:dyDescent="0.45">
      <c r="U706" s="217" t="str">
        <f t="shared" si="10"/>
        <v/>
      </c>
      <c r="W706" s="197" t="str">
        <f>IF(LiveOn,IFERROR(MID(","&amp;$U$1&amp;",",FIND(CHAR(1),SUBSTITUTE(","&amp;$U$1&amp;",",",",CHAR(1),ROWS($W$3:W706)))+1,FIND(CHAR(1),SUBSTITUTE(","&amp;$U$1&amp;",",",",CHAR(1),ROWS($W$3:W706)+1))-FIND(CHAR(1),SUBSTITUTE(","&amp;$U$1&amp;",",",",CHAR(1),ROWS($W$3:W706)))-1),""),"")</f>
        <v/>
      </c>
    </row>
    <row r="707" spans="21:23" x14ac:dyDescent="0.45">
      <c r="U707" s="217" t="str">
        <f t="shared" ref="U707:U770" si="11">IF(W707="","",_xlfn.NUMBERVALUE(W707,".",","))</f>
        <v/>
      </c>
      <c r="W707" s="197" t="str">
        <f>IF(LiveOn,IFERROR(MID(","&amp;$U$1&amp;",",FIND(CHAR(1),SUBSTITUTE(","&amp;$U$1&amp;",",",",CHAR(1),ROWS($W$3:W707)))+1,FIND(CHAR(1),SUBSTITUTE(","&amp;$U$1&amp;",",",",CHAR(1),ROWS($W$3:W707)+1))-FIND(CHAR(1),SUBSTITUTE(","&amp;$U$1&amp;",",",",CHAR(1),ROWS($W$3:W707)))-1),""),"")</f>
        <v/>
      </c>
    </row>
    <row r="708" spans="21:23" x14ac:dyDescent="0.45">
      <c r="U708" s="217" t="str">
        <f t="shared" si="11"/>
        <v/>
      </c>
      <c r="W708" s="197" t="str">
        <f>IF(LiveOn,IFERROR(MID(","&amp;$U$1&amp;",",FIND(CHAR(1),SUBSTITUTE(","&amp;$U$1&amp;",",",",CHAR(1),ROWS($W$3:W708)))+1,FIND(CHAR(1),SUBSTITUTE(","&amp;$U$1&amp;",",",",CHAR(1),ROWS($W$3:W708)+1))-FIND(CHAR(1),SUBSTITUTE(","&amp;$U$1&amp;",",",",CHAR(1),ROWS($W$3:W708)))-1),""),"")</f>
        <v/>
      </c>
    </row>
    <row r="709" spans="21:23" x14ac:dyDescent="0.45">
      <c r="U709" s="217" t="str">
        <f t="shared" si="11"/>
        <v/>
      </c>
      <c r="W709" s="197" t="str">
        <f>IF(LiveOn,IFERROR(MID(","&amp;$U$1&amp;",",FIND(CHAR(1),SUBSTITUTE(","&amp;$U$1&amp;",",",",CHAR(1),ROWS($W$3:W709)))+1,FIND(CHAR(1),SUBSTITUTE(","&amp;$U$1&amp;",",",",CHAR(1),ROWS($W$3:W709)+1))-FIND(CHAR(1),SUBSTITUTE(","&amp;$U$1&amp;",",",",CHAR(1),ROWS($W$3:W709)))-1),""),"")</f>
        <v/>
      </c>
    </row>
    <row r="710" spans="21:23" x14ac:dyDescent="0.45">
      <c r="U710" s="217" t="str">
        <f t="shared" si="11"/>
        <v/>
      </c>
      <c r="W710" s="197" t="str">
        <f>IF(LiveOn,IFERROR(MID(","&amp;$U$1&amp;",",FIND(CHAR(1),SUBSTITUTE(","&amp;$U$1&amp;",",",",CHAR(1),ROWS($W$3:W710)))+1,FIND(CHAR(1),SUBSTITUTE(","&amp;$U$1&amp;",",",",CHAR(1),ROWS($W$3:W710)+1))-FIND(CHAR(1),SUBSTITUTE(","&amp;$U$1&amp;",",",",CHAR(1),ROWS($W$3:W710)))-1),""),"")</f>
        <v/>
      </c>
    </row>
    <row r="711" spans="21:23" x14ac:dyDescent="0.45">
      <c r="U711" s="217" t="str">
        <f t="shared" si="11"/>
        <v/>
      </c>
      <c r="W711" s="197" t="str">
        <f>IF(LiveOn,IFERROR(MID(","&amp;$U$1&amp;",",FIND(CHAR(1),SUBSTITUTE(","&amp;$U$1&amp;",",",",CHAR(1),ROWS($W$3:W711)))+1,FIND(CHAR(1),SUBSTITUTE(","&amp;$U$1&amp;",",",",CHAR(1),ROWS($W$3:W711)+1))-FIND(CHAR(1),SUBSTITUTE(","&amp;$U$1&amp;",",",",CHAR(1),ROWS($W$3:W711)))-1),""),"")</f>
        <v/>
      </c>
    </row>
    <row r="712" spans="21:23" x14ac:dyDescent="0.45">
      <c r="U712" s="217" t="str">
        <f t="shared" si="11"/>
        <v/>
      </c>
      <c r="W712" s="197" t="str">
        <f>IF(LiveOn,IFERROR(MID(","&amp;$U$1&amp;",",FIND(CHAR(1),SUBSTITUTE(","&amp;$U$1&amp;",",",",CHAR(1),ROWS($W$3:W712)))+1,FIND(CHAR(1),SUBSTITUTE(","&amp;$U$1&amp;",",",",CHAR(1),ROWS($W$3:W712)+1))-FIND(CHAR(1),SUBSTITUTE(","&amp;$U$1&amp;",",",",CHAR(1),ROWS($W$3:W712)))-1),""),"")</f>
        <v/>
      </c>
    </row>
    <row r="713" spans="21:23" x14ac:dyDescent="0.45">
      <c r="U713" s="217" t="str">
        <f t="shared" si="11"/>
        <v/>
      </c>
      <c r="W713" s="197" t="str">
        <f>IF(LiveOn,IFERROR(MID(","&amp;$U$1&amp;",",FIND(CHAR(1),SUBSTITUTE(","&amp;$U$1&amp;",",",",CHAR(1),ROWS($W$3:W713)))+1,FIND(CHAR(1),SUBSTITUTE(","&amp;$U$1&amp;",",",",CHAR(1),ROWS($W$3:W713)+1))-FIND(CHAR(1),SUBSTITUTE(","&amp;$U$1&amp;",",",",CHAR(1),ROWS($W$3:W713)))-1),""),"")</f>
        <v/>
      </c>
    </row>
    <row r="714" spans="21:23" x14ac:dyDescent="0.45">
      <c r="U714" s="217" t="str">
        <f t="shared" si="11"/>
        <v/>
      </c>
      <c r="W714" s="197" t="str">
        <f>IF(LiveOn,IFERROR(MID(","&amp;$U$1&amp;",",FIND(CHAR(1),SUBSTITUTE(","&amp;$U$1&amp;",",",",CHAR(1),ROWS($W$3:W714)))+1,FIND(CHAR(1),SUBSTITUTE(","&amp;$U$1&amp;",",",",CHAR(1),ROWS($W$3:W714)+1))-FIND(CHAR(1),SUBSTITUTE(","&amp;$U$1&amp;",",",",CHAR(1),ROWS($W$3:W714)))-1),""),"")</f>
        <v/>
      </c>
    </row>
    <row r="715" spans="21:23" x14ac:dyDescent="0.45">
      <c r="U715" s="217" t="str">
        <f t="shared" si="11"/>
        <v/>
      </c>
      <c r="W715" s="197" t="str">
        <f>IF(LiveOn,IFERROR(MID(","&amp;$U$1&amp;",",FIND(CHAR(1),SUBSTITUTE(","&amp;$U$1&amp;",",",",CHAR(1),ROWS($W$3:W715)))+1,FIND(CHAR(1),SUBSTITUTE(","&amp;$U$1&amp;",",",",CHAR(1),ROWS($W$3:W715)+1))-FIND(CHAR(1),SUBSTITUTE(","&amp;$U$1&amp;",",",",CHAR(1),ROWS($W$3:W715)))-1),""),"")</f>
        <v/>
      </c>
    </row>
    <row r="716" spans="21:23" x14ac:dyDescent="0.45">
      <c r="U716" s="217" t="str">
        <f t="shared" si="11"/>
        <v/>
      </c>
      <c r="W716" s="197" t="str">
        <f>IF(LiveOn,IFERROR(MID(","&amp;$U$1&amp;",",FIND(CHAR(1),SUBSTITUTE(","&amp;$U$1&amp;",",",",CHAR(1),ROWS($W$3:W716)))+1,FIND(CHAR(1),SUBSTITUTE(","&amp;$U$1&amp;",",",",CHAR(1),ROWS($W$3:W716)+1))-FIND(CHAR(1),SUBSTITUTE(","&amp;$U$1&amp;",",",",CHAR(1),ROWS($W$3:W716)))-1),""),"")</f>
        <v/>
      </c>
    </row>
    <row r="717" spans="21:23" x14ac:dyDescent="0.45">
      <c r="U717" s="217" t="str">
        <f t="shared" si="11"/>
        <v/>
      </c>
      <c r="W717" s="197" t="str">
        <f>IF(LiveOn,IFERROR(MID(","&amp;$U$1&amp;",",FIND(CHAR(1),SUBSTITUTE(","&amp;$U$1&amp;",",",",CHAR(1),ROWS($W$3:W717)))+1,FIND(CHAR(1),SUBSTITUTE(","&amp;$U$1&amp;",",",",CHAR(1),ROWS($W$3:W717)+1))-FIND(CHAR(1),SUBSTITUTE(","&amp;$U$1&amp;",",",",CHAR(1),ROWS($W$3:W717)))-1),""),"")</f>
        <v/>
      </c>
    </row>
    <row r="718" spans="21:23" x14ac:dyDescent="0.45">
      <c r="U718" s="217" t="str">
        <f t="shared" si="11"/>
        <v/>
      </c>
      <c r="W718" s="197" t="str">
        <f>IF(LiveOn,IFERROR(MID(","&amp;$U$1&amp;",",FIND(CHAR(1),SUBSTITUTE(","&amp;$U$1&amp;",",",",CHAR(1),ROWS($W$3:W718)))+1,FIND(CHAR(1),SUBSTITUTE(","&amp;$U$1&amp;",",",",CHAR(1),ROWS($W$3:W718)+1))-FIND(CHAR(1),SUBSTITUTE(","&amp;$U$1&amp;",",",",CHAR(1),ROWS($W$3:W718)))-1),""),"")</f>
        <v/>
      </c>
    </row>
    <row r="719" spans="21:23" x14ac:dyDescent="0.45">
      <c r="U719" s="217" t="str">
        <f t="shared" si="11"/>
        <v/>
      </c>
      <c r="W719" s="197" t="str">
        <f>IF(LiveOn,IFERROR(MID(","&amp;$U$1&amp;",",FIND(CHAR(1),SUBSTITUTE(","&amp;$U$1&amp;",",",",CHAR(1),ROWS($W$3:W719)))+1,FIND(CHAR(1),SUBSTITUTE(","&amp;$U$1&amp;",",",",CHAR(1),ROWS($W$3:W719)+1))-FIND(CHAR(1),SUBSTITUTE(","&amp;$U$1&amp;",",",",CHAR(1),ROWS($W$3:W719)))-1),""),"")</f>
        <v/>
      </c>
    </row>
    <row r="720" spans="21:23" x14ac:dyDescent="0.45">
      <c r="U720" s="217" t="str">
        <f t="shared" si="11"/>
        <v/>
      </c>
      <c r="W720" s="197" t="str">
        <f>IF(LiveOn,IFERROR(MID(","&amp;$U$1&amp;",",FIND(CHAR(1),SUBSTITUTE(","&amp;$U$1&amp;",",",",CHAR(1),ROWS($W$3:W720)))+1,FIND(CHAR(1),SUBSTITUTE(","&amp;$U$1&amp;",",",",CHAR(1),ROWS($W$3:W720)+1))-FIND(CHAR(1),SUBSTITUTE(","&amp;$U$1&amp;",",",",CHAR(1),ROWS($W$3:W720)))-1),""),"")</f>
        <v/>
      </c>
    </row>
    <row r="721" spans="21:23" x14ac:dyDescent="0.45">
      <c r="U721" s="217" t="str">
        <f t="shared" si="11"/>
        <v/>
      </c>
      <c r="W721" s="197" t="str">
        <f>IF(LiveOn,IFERROR(MID(","&amp;$U$1&amp;",",FIND(CHAR(1),SUBSTITUTE(","&amp;$U$1&amp;",",",",CHAR(1),ROWS($W$3:W721)))+1,FIND(CHAR(1),SUBSTITUTE(","&amp;$U$1&amp;",",",",CHAR(1),ROWS($W$3:W721)+1))-FIND(CHAR(1),SUBSTITUTE(","&amp;$U$1&amp;",",",",CHAR(1),ROWS($W$3:W721)))-1),""),"")</f>
        <v/>
      </c>
    </row>
    <row r="722" spans="21:23" x14ac:dyDescent="0.45">
      <c r="U722" s="217" t="str">
        <f t="shared" si="11"/>
        <v/>
      </c>
      <c r="W722" s="197" t="str">
        <f>IF(LiveOn,IFERROR(MID(","&amp;$U$1&amp;",",FIND(CHAR(1),SUBSTITUTE(","&amp;$U$1&amp;",",",",CHAR(1),ROWS($W$3:W722)))+1,FIND(CHAR(1),SUBSTITUTE(","&amp;$U$1&amp;",",",",CHAR(1),ROWS($W$3:W722)+1))-FIND(CHAR(1),SUBSTITUTE(","&amp;$U$1&amp;",",",",CHAR(1),ROWS($W$3:W722)))-1),""),"")</f>
        <v/>
      </c>
    </row>
    <row r="723" spans="21:23" x14ac:dyDescent="0.45">
      <c r="U723" s="217" t="str">
        <f t="shared" si="11"/>
        <v/>
      </c>
      <c r="W723" s="197" t="str">
        <f>IF(LiveOn,IFERROR(MID(","&amp;$U$1&amp;",",FIND(CHAR(1),SUBSTITUTE(","&amp;$U$1&amp;",",",",CHAR(1),ROWS($W$3:W723)))+1,FIND(CHAR(1),SUBSTITUTE(","&amp;$U$1&amp;",",",",CHAR(1),ROWS($W$3:W723)+1))-FIND(CHAR(1),SUBSTITUTE(","&amp;$U$1&amp;",",",",CHAR(1),ROWS($W$3:W723)))-1),""),"")</f>
        <v/>
      </c>
    </row>
    <row r="724" spans="21:23" x14ac:dyDescent="0.45">
      <c r="U724" s="217" t="str">
        <f t="shared" si="11"/>
        <v/>
      </c>
      <c r="W724" s="197" t="str">
        <f>IF(LiveOn,IFERROR(MID(","&amp;$U$1&amp;",",FIND(CHAR(1),SUBSTITUTE(","&amp;$U$1&amp;",",",",CHAR(1),ROWS($W$3:W724)))+1,FIND(CHAR(1),SUBSTITUTE(","&amp;$U$1&amp;",",",",CHAR(1),ROWS($W$3:W724)+1))-FIND(CHAR(1),SUBSTITUTE(","&amp;$U$1&amp;",",",",CHAR(1),ROWS($W$3:W724)))-1),""),"")</f>
        <v/>
      </c>
    </row>
    <row r="725" spans="21:23" x14ac:dyDescent="0.45">
      <c r="U725" s="217" t="str">
        <f t="shared" si="11"/>
        <v/>
      </c>
      <c r="W725" s="197" t="str">
        <f>IF(LiveOn,IFERROR(MID(","&amp;$U$1&amp;",",FIND(CHAR(1),SUBSTITUTE(","&amp;$U$1&amp;",",",",CHAR(1),ROWS($W$3:W725)))+1,FIND(CHAR(1),SUBSTITUTE(","&amp;$U$1&amp;",",",",CHAR(1),ROWS($W$3:W725)+1))-FIND(CHAR(1),SUBSTITUTE(","&amp;$U$1&amp;",",",",CHAR(1),ROWS($W$3:W725)))-1),""),"")</f>
        <v/>
      </c>
    </row>
    <row r="726" spans="21:23" x14ac:dyDescent="0.45">
      <c r="U726" s="217" t="str">
        <f t="shared" si="11"/>
        <v/>
      </c>
      <c r="W726" s="197" t="str">
        <f>IF(LiveOn,IFERROR(MID(","&amp;$U$1&amp;",",FIND(CHAR(1),SUBSTITUTE(","&amp;$U$1&amp;",",",",CHAR(1),ROWS($W$3:W726)))+1,FIND(CHAR(1),SUBSTITUTE(","&amp;$U$1&amp;",",",",CHAR(1),ROWS($W$3:W726)+1))-FIND(CHAR(1),SUBSTITUTE(","&amp;$U$1&amp;",",",",CHAR(1),ROWS($W$3:W726)))-1),""),"")</f>
        <v/>
      </c>
    </row>
    <row r="727" spans="21:23" x14ac:dyDescent="0.45">
      <c r="U727" s="217" t="str">
        <f t="shared" si="11"/>
        <v/>
      </c>
      <c r="W727" s="197" t="str">
        <f>IF(LiveOn,IFERROR(MID(","&amp;$U$1&amp;",",FIND(CHAR(1),SUBSTITUTE(","&amp;$U$1&amp;",",",",CHAR(1),ROWS($W$3:W727)))+1,FIND(CHAR(1),SUBSTITUTE(","&amp;$U$1&amp;",",",",CHAR(1),ROWS($W$3:W727)+1))-FIND(CHAR(1),SUBSTITUTE(","&amp;$U$1&amp;",",",",CHAR(1),ROWS($W$3:W727)))-1),""),"")</f>
        <v/>
      </c>
    </row>
    <row r="728" spans="21:23" x14ac:dyDescent="0.45">
      <c r="U728" s="217" t="str">
        <f t="shared" si="11"/>
        <v/>
      </c>
      <c r="W728" s="197" t="str">
        <f>IF(LiveOn,IFERROR(MID(","&amp;$U$1&amp;",",FIND(CHAR(1),SUBSTITUTE(","&amp;$U$1&amp;",",",",CHAR(1),ROWS($W$3:W728)))+1,FIND(CHAR(1),SUBSTITUTE(","&amp;$U$1&amp;",",",",CHAR(1),ROWS($W$3:W728)+1))-FIND(CHAR(1),SUBSTITUTE(","&amp;$U$1&amp;",",",",CHAR(1),ROWS($W$3:W728)))-1),""),"")</f>
        <v/>
      </c>
    </row>
    <row r="729" spans="21:23" x14ac:dyDescent="0.45">
      <c r="U729" s="217" t="str">
        <f t="shared" si="11"/>
        <v/>
      </c>
      <c r="W729" s="197" t="str">
        <f>IF(LiveOn,IFERROR(MID(","&amp;$U$1&amp;",",FIND(CHAR(1),SUBSTITUTE(","&amp;$U$1&amp;",",",",CHAR(1),ROWS($W$3:W729)))+1,FIND(CHAR(1),SUBSTITUTE(","&amp;$U$1&amp;",",",",CHAR(1),ROWS($W$3:W729)+1))-FIND(CHAR(1),SUBSTITUTE(","&amp;$U$1&amp;",",",",CHAR(1),ROWS($W$3:W729)))-1),""),"")</f>
        <v/>
      </c>
    </row>
    <row r="730" spans="21:23" x14ac:dyDescent="0.45">
      <c r="U730" s="217" t="str">
        <f t="shared" si="11"/>
        <v/>
      </c>
      <c r="W730" s="197" t="str">
        <f>IF(LiveOn,IFERROR(MID(","&amp;$U$1&amp;",",FIND(CHAR(1),SUBSTITUTE(","&amp;$U$1&amp;",",",",CHAR(1),ROWS($W$3:W730)))+1,FIND(CHAR(1),SUBSTITUTE(","&amp;$U$1&amp;",",",",CHAR(1),ROWS($W$3:W730)+1))-FIND(CHAR(1),SUBSTITUTE(","&amp;$U$1&amp;",",",",CHAR(1),ROWS($W$3:W730)))-1),""),"")</f>
        <v/>
      </c>
    </row>
    <row r="731" spans="21:23" x14ac:dyDescent="0.45">
      <c r="U731" s="217" t="str">
        <f t="shared" si="11"/>
        <v/>
      </c>
      <c r="W731" s="197" t="str">
        <f>IF(LiveOn,IFERROR(MID(","&amp;$U$1&amp;",",FIND(CHAR(1),SUBSTITUTE(","&amp;$U$1&amp;",",",",CHAR(1),ROWS($W$3:W731)))+1,FIND(CHAR(1),SUBSTITUTE(","&amp;$U$1&amp;",",",",CHAR(1),ROWS($W$3:W731)+1))-FIND(CHAR(1),SUBSTITUTE(","&amp;$U$1&amp;",",",",CHAR(1),ROWS($W$3:W731)))-1),""),"")</f>
        <v/>
      </c>
    </row>
    <row r="732" spans="21:23" x14ac:dyDescent="0.45">
      <c r="U732" s="217" t="str">
        <f t="shared" si="11"/>
        <v/>
      </c>
      <c r="W732" s="197" t="str">
        <f>IF(LiveOn,IFERROR(MID(","&amp;$U$1&amp;",",FIND(CHAR(1),SUBSTITUTE(","&amp;$U$1&amp;",",",",CHAR(1),ROWS($W$3:W732)))+1,FIND(CHAR(1),SUBSTITUTE(","&amp;$U$1&amp;",",",",CHAR(1),ROWS($W$3:W732)+1))-FIND(CHAR(1),SUBSTITUTE(","&amp;$U$1&amp;",",",",CHAR(1),ROWS($W$3:W732)))-1),""),"")</f>
        <v/>
      </c>
    </row>
    <row r="733" spans="21:23" x14ac:dyDescent="0.45">
      <c r="U733" s="217" t="str">
        <f t="shared" si="11"/>
        <v/>
      </c>
      <c r="W733" s="197" t="str">
        <f>IF(LiveOn,IFERROR(MID(","&amp;$U$1&amp;",",FIND(CHAR(1),SUBSTITUTE(","&amp;$U$1&amp;",",",",CHAR(1),ROWS($W$3:W733)))+1,FIND(CHAR(1),SUBSTITUTE(","&amp;$U$1&amp;",",",",CHAR(1),ROWS($W$3:W733)+1))-FIND(CHAR(1),SUBSTITUTE(","&amp;$U$1&amp;",",",",CHAR(1),ROWS($W$3:W733)))-1),""),"")</f>
        <v/>
      </c>
    </row>
    <row r="734" spans="21:23" x14ac:dyDescent="0.45">
      <c r="U734" s="217" t="str">
        <f t="shared" si="11"/>
        <v/>
      </c>
      <c r="W734" s="197" t="str">
        <f>IF(LiveOn,IFERROR(MID(","&amp;$U$1&amp;",",FIND(CHAR(1),SUBSTITUTE(","&amp;$U$1&amp;",",",",CHAR(1),ROWS($W$3:W734)))+1,FIND(CHAR(1),SUBSTITUTE(","&amp;$U$1&amp;",",",",CHAR(1),ROWS($W$3:W734)+1))-FIND(CHAR(1),SUBSTITUTE(","&amp;$U$1&amp;",",",",CHAR(1),ROWS($W$3:W734)))-1),""),"")</f>
        <v/>
      </c>
    </row>
    <row r="735" spans="21:23" x14ac:dyDescent="0.45">
      <c r="U735" s="217" t="str">
        <f t="shared" si="11"/>
        <v/>
      </c>
      <c r="W735" s="197" t="str">
        <f>IF(LiveOn,IFERROR(MID(","&amp;$U$1&amp;",",FIND(CHAR(1),SUBSTITUTE(","&amp;$U$1&amp;",",",",CHAR(1),ROWS($W$3:W735)))+1,FIND(CHAR(1),SUBSTITUTE(","&amp;$U$1&amp;",",",",CHAR(1),ROWS($W$3:W735)+1))-FIND(CHAR(1),SUBSTITUTE(","&amp;$U$1&amp;",",",",CHAR(1),ROWS($W$3:W735)))-1),""),"")</f>
        <v/>
      </c>
    </row>
    <row r="736" spans="21:23" x14ac:dyDescent="0.45">
      <c r="U736" s="217" t="str">
        <f t="shared" si="11"/>
        <v/>
      </c>
      <c r="W736" s="197" t="str">
        <f>IF(LiveOn,IFERROR(MID(","&amp;$U$1&amp;",",FIND(CHAR(1),SUBSTITUTE(","&amp;$U$1&amp;",",",",CHAR(1),ROWS($W$3:W736)))+1,FIND(CHAR(1),SUBSTITUTE(","&amp;$U$1&amp;",",",",CHAR(1),ROWS($W$3:W736)+1))-FIND(CHAR(1),SUBSTITUTE(","&amp;$U$1&amp;",",",",CHAR(1),ROWS($W$3:W736)))-1),""),"")</f>
        <v/>
      </c>
    </row>
    <row r="737" spans="21:23" x14ac:dyDescent="0.45">
      <c r="U737" s="217" t="str">
        <f t="shared" si="11"/>
        <v/>
      </c>
      <c r="W737" s="197" t="str">
        <f>IF(LiveOn,IFERROR(MID(","&amp;$U$1&amp;",",FIND(CHAR(1),SUBSTITUTE(","&amp;$U$1&amp;",",",",CHAR(1),ROWS($W$3:W737)))+1,FIND(CHAR(1),SUBSTITUTE(","&amp;$U$1&amp;",",",",CHAR(1),ROWS($W$3:W737)+1))-FIND(CHAR(1),SUBSTITUTE(","&amp;$U$1&amp;",",",",CHAR(1),ROWS($W$3:W737)))-1),""),"")</f>
        <v/>
      </c>
    </row>
    <row r="738" spans="21:23" x14ac:dyDescent="0.45">
      <c r="U738" s="217" t="str">
        <f t="shared" si="11"/>
        <v/>
      </c>
      <c r="W738" s="197" t="str">
        <f>IF(LiveOn,IFERROR(MID(","&amp;$U$1&amp;",",FIND(CHAR(1),SUBSTITUTE(","&amp;$U$1&amp;",",",",CHAR(1),ROWS($W$3:W738)))+1,FIND(CHAR(1),SUBSTITUTE(","&amp;$U$1&amp;",",",",CHAR(1),ROWS($W$3:W738)+1))-FIND(CHAR(1),SUBSTITUTE(","&amp;$U$1&amp;",",",",CHAR(1),ROWS($W$3:W738)))-1),""),"")</f>
        <v/>
      </c>
    </row>
    <row r="739" spans="21:23" x14ac:dyDescent="0.45">
      <c r="U739" s="217" t="str">
        <f t="shared" si="11"/>
        <v/>
      </c>
      <c r="W739" s="197" t="str">
        <f>IF(LiveOn,IFERROR(MID(","&amp;$U$1&amp;",",FIND(CHAR(1),SUBSTITUTE(","&amp;$U$1&amp;",",",",CHAR(1),ROWS($W$3:W739)))+1,FIND(CHAR(1),SUBSTITUTE(","&amp;$U$1&amp;",",",",CHAR(1),ROWS($W$3:W739)+1))-FIND(CHAR(1),SUBSTITUTE(","&amp;$U$1&amp;",",",",CHAR(1),ROWS($W$3:W739)))-1),""),"")</f>
        <v/>
      </c>
    </row>
    <row r="740" spans="21:23" x14ac:dyDescent="0.45">
      <c r="U740" s="217" t="str">
        <f t="shared" si="11"/>
        <v/>
      </c>
      <c r="W740" s="197" t="str">
        <f>IF(LiveOn,IFERROR(MID(","&amp;$U$1&amp;",",FIND(CHAR(1),SUBSTITUTE(","&amp;$U$1&amp;",",",",CHAR(1),ROWS($W$3:W740)))+1,FIND(CHAR(1),SUBSTITUTE(","&amp;$U$1&amp;",",",",CHAR(1),ROWS($W$3:W740)+1))-FIND(CHAR(1),SUBSTITUTE(","&amp;$U$1&amp;",",",",CHAR(1),ROWS($W$3:W740)))-1),""),"")</f>
        <v/>
      </c>
    </row>
    <row r="741" spans="21:23" x14ac:dyDescent="0.45">
      <c r="U741" s="217" t="str">
        <f t="shared" si="11"/>
        <v/>
      </c>
      <c r="W741" s="197" t="str">
        <f>IF(LiveOn,IFERROR(MID(","&amp;$U$1&amp;",",FIND(CHAR(1),SUBSTITUTE(","&amp;$U$1&amp;",",",",CHAR(1),ROWS($W$3:W741)))+1,FIND(CHAR(1),SUBSTITUTE(","&amp;$U$1&amp;",",",",CHAR(1),ROWS($W$3:W741)+1))-FIND(CHAR(1),SUBSTITUTE(","&amp;$U$1&amp;",",",",CHAR(1),ROWS($W$3:W741)))-1),""),"")</f>
        <v/>
      </c>
    </row>
    <row r="742" spans="21:23" x14ac:dyDescent="0.45">
      <c r="U742" s="217" t="str">
        <f t="shared" si="11"/>
        <v/>
      </c>
      <c r="W742" s="197" t="str">
        <f>IF(LiveOn,IFERROR(MID(","&amp;$U$1&amp;",",FIND(CHAR(1),SUBSTITUTE(","&amp;$U$1&amp;",",",",CHAR(1),ROWS($W$3:W742)))+1,FIND(CHAR(1),SUBSTITUTE(","&amp;$U$1&amp;",",",",CHAR(1),ROWS($W$3:W742)+1))-FIND(CHAR(1),SUBSTITUTE(","&amp;$U$1&amp;",",",",CHAR(1),ROWS($W$3:W742)))-1),""),"")</f>
        <v/>
      </c>
    </row>
    <row r="743" spans="21:23" x14ac:dyDescent="0.45">
      <c r="U743" s="217" t="str">
        <f t="shared" si="11"/>
        <v/>
      </c>
      <c r="W743" s="197" t="str">
        <f>IF(LiveOn,IFERROR(MID(","&amp;$U$1&amp;",",FIND(CHAR(1),SUBSTITUTE(","&amp;$U$1&amp;",",",",CHAR(1),ROWS($W$3:W743)))+1,FIND(CHAR(1),SUBSTITUTE(","&amp;$U$1&amp;",",",",CHAR(1),ROWS($W$3:W743)+1))-FIND(CHAR(1),SUBSTITUTE(","&amp;$U$1&amp;",",",",CHAR(1),ROWS($W$3:W743)))-1),""),"")</f>
        <v/>
      </c>
    </row>
    <row r="744" spans="21:23" x14ac:dyDescent="0.45">
      <c r="U744" s="217" t="str">
        <f t="shared" si="11"/>
        <v/>
      </c>
      <c r="W744" s="197" t="str">
        <f>IF(LiveOn,IFERROR(MID(","&amp;$U$1&amp;",",FIND(CHAR(1),SUBSTITUTE(","&amp;$U$1&amp;",",",",CHAR(1),ROWS($W$3:W744)))+1,FIND(CHAR(1),SUBSTITUTE(","&amp;$U$1&amp;",",",",CHAR(1),ROWS($W$3:W744)+1))-FIND(CHAR(1),SUBSTITUTE(","&amp;$U$1&amp;",",",",CHAR(1),ROWS($W$3:W744)))-1),""),"")</f>
        <v/>
      </c>
    </row>
    <row r="745" spans="21:23" x14ac:dyDescent="0.45">
      <c r="U745" s="217" t="str">
        <f t="shared" si="11"/>
        <v/>
      </c>
      <c r="W745" s="197" t="str">
        <f>IF(LiveOn,IFERROR(MID(","&amp;$U$1&amp;",",FIND(CHAR(1),SUBSTITUTE(","&amp;$U$1&amp;",",",",CHAR(1),ROWS($W$3:W745)))+1,FIND(CHAR(1),SUBSTITUTE(","&amp;$U$1&amp;",",",",CHAR(1),ROWS($W$3:W745)+1))-FIND(CHAR(1),SUBSTITUTE(","&amp;$U$1&amp;",",",",CHAR(1),ROWS($W$3:W745)))-1),""),"")</f>
        <v/>
      </c>
    </row>
    <row r="746" spans="21:23" x14ac:dyDescent="0.45">
      <c r="U746" s="217" t="str">
        <f t="shared" si="11"/>
        <v/>
      </c>
      <c r="W746" s="197" t="str">
        <f>IF(LiveOn,IFERROR(MID(","&amp;$U$1&amp;",",FIND(CHAR(1),SUBSTITUTE(","&amp;$U$1&amp;",",",",CHAR(1),ROWS($W$3:W746)))+1,FIND(CHAR(1),SUBSTITUTE(","&amp;$U$1&amp;",",",",CHAR(1),ROWS($W$3:W746)+1))-FIND(CHAR(1),SUBSTITUTE(","&amp;$U$1&amp;",",",",CHAR(1),ROWS($W$3:W746)))-1),""),"")</f>
        <v/>
      </c>
    </row>
    <row r="747" spans="21:23" x14ac:dyDescent="0.45">
      <c r="U747" s="217" t="str">
        <f t="shared" si="11"/>
        <v/>
      </c>
      <c r="W747" s="197" t="str">
        <f>IF(LiveOn,IFERROR(MID(","&amp;$U$1&amp;",",FIND(CHAR(1),SUBSTITUTE(","&amp;$U$1&amp;",",",",CHAR(1),ROWS($W$3:W747)))+1,FIND(CHAR(1),SUBSTITUTE(","&amp;$U$1&amp;",",",",CHAR(1),ROWS($W$3:W747)+1))-FIND(CHAR(1),SUBSTITUTE(","&amp;$U$1&amp;",",",",CHAR(1),ROWS($W$3:W747)))-1),""),"")</f>
        <v/>
      </c>
    </row>
    <row r="748" spans="21:23" x14ac:dyDescent="0.45">
      <c r="U748" s="217" t="str">
        <f t="shared" si="11"/>
        <v/>
      </c>
      <c r="W748" s="197" t="str">
        <f>IF(LiveOn,IFERROR(MID(","&amp;$U$1&amp;",",FIND(CHAR(1),SUBSTITUTE(","&amp;$U$1&amp;",",",",CHAR(1),ROWS($W$3:W748)))+1,FIND(CHAR(1),SUBSTITUTE(","&amp;$U$1&amp;",",",",CHAR(1),ROWS($W$3:W748)+1))-FIND(CHAR(1),SUBSTITUTE(","&amp;$U$1&amp;",",",",CHAR(1),ROWS($W$3:W748)))-1),""),"")</f>
        <v/>
      </c>
    </row>
    <row r="749" spans="21:23" x14ac:dyDescent="0.45">
      <c r="U749" s="217" t="str">
        <f t="shared" si="11"/>
        <v/>
      </c>
      <c r="W749" s="197" t="str">
        <f>IF(LiveOn,IFERROR(MID(","&amp;$U$1&amp;",",FIND(CHAR(1),SUBSTITUTE(","&amp;$U$1&amp;",",",",CHAR(1),ROWS($W$3:W749)))+1,FIND(CHAR(1),SUBSTITUTE(","&amp;$U$1&amp;",",",",CHAR(1),ROWS($W$3:W749)+1))-FIND(CHAR(1),SUBSTITUTE(","&amp;$U$1&amp;",",",",CHAR(1),ROWS($W$3:W749)))-1),""),"")</f>
        <v/>
      </c>
    </row>
    <row r="750" spans="21:23" x14ac:dyDescent="0.45">
      <c r="U750" s="217" t="str">
        <f t="shared" si="11"/>
        <v/>
      </c>
      <c r="W750" s="197" t="str">
        <f>IF(LiveOn,IFERROR(MID(","&amp;$U$1&amp;",",FIND(CHAR(1),SUBSTITUTE(","&amp;$U$1&amp;",",",",CHAR(1),ROWS($W$3:W750)))+1,FIND(CHAR(1),SUBSTITUTE(","&amp;$U$1&amp;",",",",CHAR(1),ROWS($W$3:W750)+1))-FIND(CHAR(1),SUBSTITUTE(","&amp;$U$1&amp;",",",",CHAR(1),ROWS($W$3:W750)))-1),""),"")</f>
        <v/>
      </c>
    </row>
    <row r="751" spans="21:23" x14ac:dyDescent="0.45">
      <c r="U751" s="217" t="str">
        <f t="shared" si="11"/>
        <v/>
      </c>
      <c r="W751" s="197" t="str">
        <f>IF(LiveOn,IFERROR(MID(","&amp;$U$1&amp;",",FIND(CHAR(1),SUBSTITUTE(","&amp;$U$1&amp;",",",",CHAR(1),ROWS($W$3:W751)))+1,FIND(CHAR(1),SUBSTITUTE(","&amp;$U$1&amp;",",",",CHAR(1),ROWS($W$3:W751)+1))-FIND(CHAR(1),SUBSTITUTE(","&amp;$U$1&amp;",",",",CHAR(1),ROWS($W$3:W751)))-1),""),"")</f>
        <v/>
      </c>
    </row>
    <row r="752" spans="21:23" x14ac:dyDescent="0.45">
      <c r="U752" s="217" t="str">
        <f t="shared" si="11"/>
        <v/>
      </c>
      <c r="W752" s="197" t="str">
        <f>IF(LiveOn,IFERROR(MID(","&amp;$U$1&amp;",",FIND(CHAR(1),SUBSTITUTE(","&amp;$U$1&amp;",",",",CHAR(1),ROWS($W$3:W752)))+1,FIND(CHAR(1),SUBSTITUTE(","&amp;$U$1&amp;",",",",CHAR(1),ROWS($W$3:W752)+1))-FIND(CHAR(1),SUBSTITUTE(","&amp;$U$1&amp;",",",",CHAR(1),ROWS($W$3:W752)))-1),""),"")</f>
        <v/>
      </c>
    </row>
    <row r="753" spans="21:23" x14ac:dyDescent="0.45">
      <c r="U753" s="217" t="str">
        <f t="shared" si="11"/>
        <v/>
      </c>
      <c r="W753" s="197" t="str">
        <f>IF(LiveOn,IFERROR(MID(","&amp;$U$1&amp;",",FIND(CHAR(1),SUBSTITUTE(","&amp;$U$1&amp;",",",",CHAR(1),ROWS($W$3:W753)))+1,FIND(CHAR(1),SUBSTITUTE(","&amp;$U$1&amp;",",",",CHAR(1),ROWS($W$3:W753)+1))-FIND(CHAR(1),SUBSTITUTE(","&amp;$U$1&amp;",",",",CHAR(1),ROWS($W$3:W753)))-1),""),"")</f>
        <v/>
      </c>
    </row>
    <row r="754" spans="21:23" x14ac:dyDescent="0.45">
      <c r="U754" s="217" t="str">
        <f t="shared" si="11"/>
        <v/>
      </c>
      <c r="W754" s="197" t="str">
        <f>IF(LiveOn,IFERROR(MID(","&amp;$U$1&amp;",",FIND(CHAR(1),SUBSTITUTE(","&amp;$U$1&amp;",",",",CHAR(1),ROWS($W$3:W754)))+1,FIND(CHAR(1),SUBSTITUTE(","&amp;$U$1&amp;",",",",CHAR(1),ROWS($W$3:W754)+1))-FIND(CHAR(1),SUBSTITUTE(","&amp;$U$1&amp;",",",",CHAR(1),ROWS($W$3:W754)))-1),""),"")</f>
        <v/>
      </c>
    </row>
    <row r="755" spans="21:23" x14ac:dyDescent="0.45">
      <c r="U755" s="217" t="str">
        <f t="shared" si="11"/>
        <v/>
      </c>
      <c r="W755" s="197" t="str">
        <f>IF(LiveOn,IFERROR(MID(","&amp;$U$1&amp;",",FIND(CHAR(1),SUBSTITUTE(","&amp;$U$1&amp;",",",",CHAR(1),ROWS($W$3:W755)))+1,FIND(CHAR(1),SUBSTITUTE(","&amp;$U$1&amp;",",",",CHAR(1),ROWS($W$3:W755)+1))-FIND(CHAR(1),SUBSTITUTE(","&amp;$U$1&amp;",",",",CHAR(1),ROWS($W$3:W755)))-1),""),"")</f>
        <v/>
      </c>
    </row>
    <row r="756" spans="21:23" x14ac:dyDescent="0.45">
      <c r="U756" s="217" t="str">
        <f t="shared" si="11"/>
        <v/>
      </c>
      <c r="W756" s="197" t="str">
        <f>IF(LiveOn,IFERROR(MID(","&amp;$U$1&amp;",",FIND(CHAR(1),SUBSTITUTE(","&amp;$U$1&amp;",",",",CHAR(1),ROWS($W$3:W756)))+1,FIND(CHAR(1),SUBSTITUTE(","&amp;$U$1&amp;",",",",CHAR(1),ROWS($W$3:W756)+1))-FIND(CHAR(1),SUBSTITUTE(","&amp;$U$1&amp;",",",",CHAR(1),ROWS($W$3:W756)))-1),""),"")</f>
        <v/>
      </c>
    </row>
    <row r="757" spans="21:23" x14ac:dyDescent="0.45">
      <c r="U757" s="217" t="str">
        <f t="shared" si="11"/>
        <v/>
      </c>
      <c r="W757" s="197" t="str">
        <f>IF(LiveOn,IFERROR(MID(","&amp;$U$1&amp;",",FIND(CHAR(1),SUBSTITUTE(","&amp;$U$1&amp;",",",",CHAR(1),ROWS($W$3:W757)))+1,FIND(CHAR(1),SUBSTITUTE(","&amp;$U$1&amp;",",",",CHAR(1),ROWS($W$3:W757)+1))-FIND(CHAR(1),SUBSTITUTE(","&amp;$U$1&amp;",",",",CHAR(1),ROWS($W$3:W757)))-1),""),"")</f>
        <v/>
      </c>
    </row>
    <row r="758" spans="21:23" x14ac:dyDescent="0.45">
      <c r="U758" s="217" t="str">
        <f t="shared" si="11"/>
        <v/>
      </c>
      <c r="W758" s="197" t="str">
        <f>IF(LiveOn,IFERROR(MID(","&amp;$U$1&amp;",",FIND(CHAR(1),SUBSTITUTE(","&amp;$U$1&amp;",",",",CHAR(1),ROWS($W$3:W758)))+1,FIND(CHAR(1),SUBSTITUTE(","&amp;$U$1&amp;",",",",CHAR(1),ROWS($W$3:W758)+1))-FIND(CHAR(1),SUBSTITUTE(","&amp;$U$1&amp;",",",",CHAR(1),ROWS($W$3:W758)))-1),""),"")</f>
        <v/>
      </c>
    </row>
    <row r="759" spans="21:23" x14ac:dyDescent="0.45">
      <c r="U759" s="217" t="str">
        <f t="shared" si="11"/>
        <v/>
      </c>
      <c r="W759" s="197" t="str">
        <f>IF(LiveOn,IFERROR(MID(","&amp;$U$1&amp;",",FIND(CHAR(1),SUBSTITUTE(","&amp;$U$1&amp;",",",",CHAR(1),ROWS($W$3:W759)))+1,FIND(CHAR(1),SUBSTITUTE(","&amp;$U$1&amp;",",",",CHAR(1),ROWS($W$3:W759)+1))-FIND(CHAR(1),SUBSTITUTE(","&amp;$U$1&amp;",",",",CHAR(1),ROWS($W$3:W759)))-1),""),"")</f>
        <v/>
      </c>
    </row>
    <row r="760" spans="21:23" x14ac:dyDescent="0.45">
      <c r="U760" s="217" t="str">
        <f t="shared" si="11"/>
        <v/>
      </c>
      <c r="W760" s="197" t="str">
        <f>IF(LiveOn,IFERROR(MID(","&amp;$U$1&amp;",",FIND(CHAR(1),SUBSTITUTE(","&amp;$U$1&amp;",",",",CHAR(1),ROWS($W$3:W760)))+1,FIND(CHAR(1),SUBSTITUTE(","&amp;$U$1&amp;",",",",CHAR(1),ROWS($W$3:W760)+1))-FIND(CHAR(1),SUBSTITUTE(","&amp;$U$1&amp;",",",",CHAR(1),ROWS($W$3:W760)))-1),""),"")</f>
        <v/>
      </c>
    </row>
    <row r="761" spans="21:23" x14ac:dyDescent="0.45">
      <c r="U761" s="217" t="str">
        <f t="shared" si="11"/>
        <v/>
      </c>
      <c r="W761" s="197" t="str">
        <f>IF(LiveOn,IFERROR(MID(","&amp;$U$1&amp;",",FIND(CHAR(1),SUBSTITUTE(","&amp;$U$1&amp;",",",",CHAR(1),ROWS($W$3:W761)))+1,FIND(CHAR(1),SUBSTITUTE(","&amp;$U$1&amp;",",",",CHAR(1),ROWS($W$3:W761)+1))-FIND(CHAR(1),SUBSTITUTE(","&amp;$U$1&amp;",",",",CHAR(1),ROWS($W$3:W761)))-1),""),"")</f>
        <v/>
      </c>
    </row>
    <row r="762" spans="21:23" x14ac:dyDescent="0.45">
      <c r="U762" s="217" t="str">
        <f t="shared" si="11"/>
        <v/>
      </c>
      <c r="W762" s="197" t="str">
        <f>IF(LiveOn,IFERROR(MID(","&amp;$U$1&amp;",",FIND(CHAR(1),SUBSTITUTE(","&amp;$U$1&amp;",",",",CHAR(1),ROWS($W$3:W762)))+1,FIND(CHAR(1),SUBSTITUTE(","&amp;$U$1&amp;",",",",CHAR(1),ROWS($W$3:W762)+1))-FIND(CHAR(1),SUBSTITUTE(","&amp;$U$1&amp;",",",",CHAR(1),ROWS($W$3:W762)))-1),""),"")</f>
        <v/>
      </c>
    </row>
    <row r="763" spans="21:23" x14ac:dyDescent="0.45">
      <c r="U763" s="217" t="str">
        <f t="shared" si="11"/>
        <v/>
      </c>
      <c r="W763" s="197" t="str">
        <f>IF(LiveOn,IFERROR(MID(","&amp;$U$1&amp;",",FIND(CHAR(1),SUBSTITUTE(","&amp;$U$1&amp;",",",",CHAR(1),ROWS($W$3:W763)))+1,FIND(CHAR(1),SUBSTITUTE(","&amp;$U$1&amp;",",",",CHAR(1),ROWS($W$3:W763)+1))-FIND(CHAR(1),SUBSTITUTE(","&amp;$U$1&amp;",",",",CHAR(1),ROWS($W$3:W763)))-1),""),"")</f>
        <v/>
      </c>
    </row>
    <row r="764" spans="21:23" x14ac:dyDescent="0.45">
      <c r="U764" s="217" t="str">
        <f t="shared" si="11"/>
        <v/>
      </c>
      <c r="W764" s="197" t="str">
        <f>IF(LiveOn,IFERROR(MID(","&amp;$U$1&amp;",",FIND(CHAR(1),SUBSTITUTE(","&amp;$U$1&amp;",",",",CHAR(1),ROWS($W$3:W764)))+1,FIND(CHAR(1),SUBSTITUTE(","&amp;$U$1&amp;",",",",CHAR(1),ROWS($W$3:W764)+1))-FIND(CHAR(1),SUBSTITUTE(","&amp;$U$1&amp;",",",",CHAR(1),ROWS($W$3:W764)))-1),""),"")</f>
        <v/>
      </c>
    </row>
    <row r="765" spans="21:23" x14ac:dyDescent="0.45">
      <c r="U765" s="217" t="str">
        <f t="shared" si="11"/>
        <v/>
      </c>
      <c r="W765" s="197" t="str">
        <f>IF(LiveOn,IFERROR(MID(","&amp;$U$1&amp;",",FIND(CHAR(1),SUBSTITUTE(","&amp;$U$1&amp;",",",",CHAR(1),ROWS($W$3:W765)))+1,FIND(CHAR(1),SUBSTITUTE(","&amp;$U$1&amp;",",",",CHAR(1),ROWS($W$3:W765)+1))-FIND(CHAR(1),SUBSTITUTE(","&amp;$U$1&amp;",",",",CHAR(1),ROWS($W$3:W765)))-1),""),"")</f>
        <v/>
      </c>
    </row>
    <row r="766" spans="21:23" x14ac:dyDescent="0.45">
      <c r="U766" s="217" t="str">
        <f t="shared" si="11"/>
        <v/>
      </c>
      <c r="W766" s="197" t="str">
        <f>IF(LiveOn,IFERROR(MID(","&amp;$U$1&amp;",",FIND(CHAR(1),SUBSTITUTE(","&amp;$U$1&amp;",",",",CHAR(1),ROWS($W$3:W766)))+1,FIND(CHAR(1),SUBSTITUTE(","&amp;$U$1&amp;",",",",CHAR(1),ROWS($W$3:W766)+1))-FIND(CHAR(1),SUBSTITUTE(","&amp;$U$1&amp;",",",",CHAR(1),ROWS($W$3:W766)))-1),""),"")</f>
        <v/>
      </c>
    </row>
    <row r="767" spans="21:23" x14ac:dyDescent="0.45">
      <c r="U767" s="217" t="str">
        <f t="shared" si="11"/>
        <v/>
      </c>
      <c r="W767" s="197" t="str">
        <f>IF(LiveOn,IFERROR(MID(","&amp;$U$1&amp;",",FIND(CHAR(1),SUBSTITUTE(","&amp;$U$1&amp;",",",",CHAR(1),ROWS($W$3:W767)))+1,FIND(CHAR(1),SUBSTITUTE(","&amp;$U$1&amp;",",",",CHAR(1),ROWS($W$3:W767)+1))-FIND(CHAR(1),SUBSTITUTE(","&amp;$U$1&amp;",",",",CHAR(1),ROWS($W$3:W767)))-1),""),"")</f>
        <v/>
      </c>
    </row>
    <row r="768" spans="21:23" x14ac:dyDescent="0.45">
      <c r="U768" s="217" t="str">
        <f t="shared" si="11"/>
        <v/>
      </c>
      <c r="W768" s="197" t="str">
        <f>IF(LiveOn,IFERROR(MID(","&amp;$U$1&amp;",",FIND(CHAR(1),SUBSTITUTE(","&amp;$U$1&amp;",",",",CHAR(1),ROWS($W$3:W768)))+1,FIND(CHAR(1),SUBSTITUTE(","&amp;$U$1&amp;",",",",CHAR(1),ROWS($W$3:W768)+1))-FIND(CHAR(1),SUBSTITUTE(","&amp;$U$1&amp;",",",",CHAR(1),ROWS($W$3:W768)))-1),""),"")</f>
        <v/>
      </c>
    </row>
    <row r="769" spans="21:23" x14ac:dyDescent="0.45">
      <c r="U769" s="217" t="str">
        <f t="shared" si="11"/>
        <v/>
      </c>
      <c r="W769" s="197" t="str">
        <f>IF(LiveOn,IFERROR(MID(","&amp;$U$1&amp;",",FIND(CHAR(1),SUBSTITUTE(","&amp;$U$1&amp;",",",",CHAR(1),ROWS($W$3:W769)))+1,FIND(CHAR(1),SUBSTITUTE(","&amp;$U$1&amp;",",",",CHAR(1),ROWS($W$3:W769)+1))-FIND(CHAR(1),SUBSTITUTE(","&amp;$U$1&amp;",",",",CHAR(1),ROWS($W$3:W769)))-1),""),"")</f>
        <v/>
      </c>
    </row>
    <row r="770" spans="21:23" x14ac:dyDescent="0.45">
      <c r="U770" s="217" t="str">
        <f t="shared" si="11"/>
        <v/>
      </c>
      <c r="W770" s="197" t="str">
        <f>IF(LiveOn,IFERROR(MID(","&amp;$U$1&amp;",",FIND(CHAR(1),SUBSTITUTE(","&amp;$U$1&amp;",",",",CHAR(1),ROWS($W$3:W770)))+1,FIND(CHAR(1),SUBSTITUTE(","&amp;$U$1&amp;",",",",CHAR(1),ROWS($W$3:W770)+1))-FIND(CHAR(1),SUBSTITUTE(","&amp;$U$1&amp;",",",",CHAR(1),ROWS($W$3:W770)))-1),""),"")</f>
        <v/>
      </c>
    </row>
    <row r="771" spans="21:23" x14ac:dyDescent="0.45">
      <c r="U771" s="217" t="str">
        <f t="shared" ref="U771:U834" si="12">IF(W771="","",_xlfn.NUMBERVALUE(W771,".",","))</f>
        <v/>
      </c>
      <c r="W771" s="197" t="str">
        <f>IF(LiveOn,IFERROR(MID(","&amp;$U$1&amp;",",FIND(CHAR(1),SUBSTITUTE(","&amp;$U$1&amp;",",",",CHAR(1),ROWS($W$3:W771)))+1,FIND(CHAR(1),SUBSTITUTE(","&amp;$U$1&amp;",",",",CHAR(1),ROWS($W$3:W771)+1))-FIND(CHAR(1),SUBSTITUTE(","&amp;$U$1&amp;",",",",CHAR(1),ROWS($W$3:W771)))-1),""),"")</f>
        <v/>
      </c>
    </row>
    <row r="772" spans="21:23" x14ac:dyDescent="0.45">
      <c r="U772" s="217" t="str">
        <f t="shared" si="12"/>
        <v/>
      </c>
      <c r="W772" s="197" t="str">
        <f>IF(LiveOn,IFERROR(MID(","&amp;$U$1&amp;",",FIND(CHAR(1),SUBSTITUTE(","&amp;$U$1&amp;",",",",CHAR(1),ROWS($W$3:W772)))+1,FIND(CHAR(1),SUBSTITUTE(","&amp;$U$1&amp;",",",",CHAR(1),ROWS($W$3:W772)+1))-FIND(CHAR(1),SUBSTITUTE(","&amp;$U$1&amp;",",",",CHAR(1),ROWS($W$3:W772)))-1),""),"")</f>
        <v/>
      </c>
    </row>
    <row r="773" spans="21:23" x14ac:dyDescent="0.45">
      <c r="U773" s="217" t="str">
        <f t="shared" si="12"/>
        <v/>
      </c>
      <c r="W773" s="197" t="str">
        <f>IF(LiveOn,IFERROR(MID(","&amp;$U$1&amp;",",FIND(CHAR(1),SUBSTITUTE(","&amp;$U$1&amp;",",",",CHAR(1),ROWS($W$3:W773)))+1,FIND(CHAR(1),SUBSTITUTE(","&amp;$U$1&amp;",",",",CHAR(1),ROWS($W$3:W773)+1))-FIND(CHAR(1),SUBSTITUTE(","&amp;$U$1&amp;",",",",CHAR(1),ROWS($W$3:W773)))-1),""),"")</f>
        <v/>
      </c>
    </row>
    <row r="774" spans="21:23" x14ac:dyDescent="0.45">
      <c r="U774" s="217" t="str">
        <f t="shared" si="12"/>
        <v/>
      </c>
      <c r="W774" s="197" t="str">
        <f>IF(LiveOn,IFERROR(MID(","&amp;$U$1&amp;",",FIND(CHAR(1),SUBSTITUTE(","&amp;$U$1&amp;",",",",CHAR(1),ROWS($W$3:W774)))+1,FIND(CHAR(1),SUBSTITUTE(","&amp;$U$1&amp;",",",",CHAR(1),ROWS($W$3:W774)+1))-FIND(CHAR(1),SUBSTITUTE(","&amp;$U$1&amp;",",",",CHAR(1),ROWS($W$3:W774)))-1),""),"")</f>
        <v/>
      </c>
    </row>
    <row r="775" spans="21:23" x14ac:dyDescent="0.45">
      <c r="U775" s="217" t="str">
        <f t="shared" si="12"/>
        <v/>
      </c>
      <c r="W775" s="197" t="str">
        <f>IF(LiveOn,IFERROR(MID(","&amp;$U$1&amp;",",FIND(CHAR(1),SUBSTITUTE(","&amp;$U$1&amp;",",",",CHAR(1),ROWS($W$3:W775)))+1,FIND(CHAR(1),SUBSTITUTE(","&amp;$U$1&amp;",",",",CHAR(1),ROWS($W$3:W775)+1))-FIND(CHAR(1),SUBSTITUTE(","&amp;$U$1&amp;",",",",CHAR(1),ROWS($W$3:W775)))-1),""),"")</f>
        <v/>
      </c>
    </row>
    <row r="776" spans="21:23" x14ac:dyDescent="0.45">
      <c r="U776" s="217" t="str">
        <f t="shared" si="12"/>
        <v/>
      </c>
      <c r="W776" s="197" t="str">
        <f>IF(LiveOn,IFERROR(MID(","&amp;$U$1&amp;",",FIND(CHAR(1),SUBSTITUTE(","&amp;$U$1&amp;",",",",CHAR(1),ROWS($W$3:W776)))+1,FIND(CHAR(1),SUBSTITUTE(","&amp;$U$1&amp;",",",",CHAR(1),ROWS($W$3:W776)+1))-FIND(CHAR(1),SUBSTITUTE(","&amp;$U$1&amp;",",",",CHAR(1),ROWS($W$3:W776)))-1),""),"")</f>
        <v/>
      </c>
    </row>
    <row r="777" spans="21:23" x14ac:dyDescent="0.45">
      <c r="U777" s="217" t="str">
        <f t="shared" si="12"/>
        <v/>
      </c>
      <c r="W777" s="197" t="str">
        <f>IF(LiveOn,IFERROR(MID(","&amp;$U$1&amp;",",FIND(CHAR(1),SUBSTITUTE(","&amp;$U$1&amp;",",",",CHAR(1),ROWS($W$3:W777)))+1,FIND(CHAR(1),SUBSTITUTE(","&amp;$U$1&amp;",",",",CHAR(1),ROWS($W$3:W777)+1))-FIND(CHAR(1),SUBSTITUTE(","&amp;$U$1&amp;",",",",CHAR(1),ROWS($W$3:W777)))-1),""),"")</f>
        <v/>
      </c>
    </row>
    <row r="778" spans="21:23" x14ac:dyDescent="0.45">
      <c r="U778" s="217" t="str">
        <f t="shared" si="12"/>
        <v/>
      </c>
      <c r="W778" s="197" t="str">
        <f>IF(LiveOn,IFERROR(MID(","&amp;$U$1&amp;",",FIND(CHAR(1),SUBSTITUTE(","&amp;$U$1&amp;",",",",CHAR(1),ROWS($W$3:W778)))+1,FIND(CHAR(1),SUBSTITUTE(","&amp;$U$1&amp;",",",",CHAR(1),ROWS($W$3:W778)+1))-FIND(CHAR(1),SUBSTITUTE(","&amp;$U$1&amp;",",",",CHAR(1),ROWS($W$3:W778)))-1),""),"")</f>
        <v/>
      </c>
    </row>
    <row r="779" spans="21:23" x14ac:dyDescent="0.45">
      <c r="U779" s="217" t="str">
        <f t="shared" si="12"/>
        <v/>
      </c>
      <c r="W779" s="197" t="str">
        <f>IF(LiveOn,IFERROR(MID(","&amp;$U$1&amp;",",FIND(CHAR(1),SUBSTITUTE(","&amp;$U$1&amp;",",",",CHAR(1),ROWS($W$3:W779)))+1,FIND(CHAR(1),SUBSTITUTE(","&amp;$U$1&amp;",",",",CHAR(1),ROWS($W$3:W779)+1))-FIND(CHAR(1),SUBSTITUTE(","&amp;$U$1&amp;",",",",CHAR(1),ROWS($W$3:W779)))-1),""),"")</f>
        <v/>
      </c>
    </row>
    <row r="780" spans="21:23" x14ac:dyDescent="0.45">
      <c r="U780" s="217" t="str">
        <f t="shared" si="12"/>
        <v/>
      </c>
      <c r="W780" s="197" t="str">
        <f>IF(LiveOn,IFERROR(MID(","&amp;$U$1&amp;",",FIND(CHAR(1),SUBSTITUTE(","&amp;$U$1&amp;",",",",CHAR(1),ROWS($W$3:W780)))+1,FIND(CHAR(1),SUBSTITUTE(","&amp;$U$1&amp;",",",",CHAR(1),ROWS($W$3:W780)+1))-FIND(CHAR(1),SUBSTITUTE(","&amp;$U$1&amp;",",",",CHAR(1),ROWS($W$3:W780)))-1),""),"")</f>
        <v/>
      </c>
    </row>
    <row r="781" spans="21:23" x14ac:dyDescent="0.45">
      <c r="U781" s="217" t="str">
        <f t="shared" si="12"/>
        <v/>
      </c>
      <c r="W781" s="197" t="str">
        <f>IF(LiveOn,IFERROR(MID(","&amp;$U$1&amp;",",FIND(CHAR(1),SUBSTITUTE(","&amp;$U$1&amp;",",",",CHAR(1),ROWS($W$3:W781)))+1,FIND(CHAR(1),SUBSTITUTE(","&amp;$U$1&amp;",",",",CHAR(1),ROWS($W$3:W781)+1))-FIND(CHAR(1),SUBSTITUTE(","&amp;$U$1&amp;",",",",CHAR(1),ROWS($W$3:W781)))-1),""),"")</f>
        <v/>
      </c>
    </row>
    <row r="782" spans="21:23" x14ac:dyDescent="0.45">
      <c r="U782" s="217" t="str">
        <f t="shared" si="12"/>
        <v/>
      </c>
      <c r="W782" s="197" t="str">
        <f>IF(LiveOn,IFERROR(MID(","&amp;$U$1&amp;",",FIND(CHAR(1),SUBSTITUTE(","&amp;$U$1&amp;",",",",CHAR(1),ROWS($W$3:W782)))+1,FIND(CHAR(1),SUBSTITUTE(","&amp;$U$1&amp;",",",",CHAR(1),ROWS($W$3:W782)+1))-FIND(CHAR(1),SUBSTITUTE(","&amp;$U$1&amp;",",",",CHAR(1),ROWS($W$3:W782)))-1),""),"")</f>
        <v/>
      </c>
    </row>
    <row r="783" spans="21:23" x14ac:dyDescent="0.45">
      <c r="U783" s="217" t="str">
        <f t="shared" si="12"/>
        <v/>
      </c>
      <c r="W783" s="197" t="str">
        <f>IF(LiveOn,IFERROR(MID(","&amp;$U$1&amp;",",FIND(CHAR(1),SUBSTITUTE(","&amp;$U$1&amp;",",",",CHAR(1),ROWS($W$3:W783)))+1,FIND(CHAR(1),SUBSTITUTE(","&amp;$U$1&amp;",",",",CHAR(1),ROWS($W$3:W783)+1))-FIND(CHAR(1),SUBSTITUTE(","&amp;$U$1&amp;",",",",CHAR(1),ROWS($W$3:W783)))-1),""),"")</f>
        <v/>
      </c>
    </row>
    <row r="784" spans="21:23" x14ac:dyDescent="0.45">
      <c r="U784" s="217" t="str">
        <f t="shared" si="12"/>
        <v/>
      </c>
      <c r="W784" s="197" t="str">
        <f>IF(LiveOn,IFERROR(MID(","&amp;$U$1&amp;",",FIND(CHAR(1),SUBSTITUTE(","&amp;$U$1&amp;",",",",CHAR(1),ROWS($W$3:W784)))+1,FIND(CHAR(1),SUBSTITUTE(","&amp;$U$1&amp;",",",",CHAR(1),ROWS($W$3:W784)+1))-FIND(CHAR(1),SUBSTITUTE(","&amp;$U$1&amp;",",",",CHAR(1),ROWS($W$3:W784)))-1),""),"")</f>
        <v/>
      </c>
    </row>
    <row r="785" spans="21:23" x14ac:dyDescent="0.45">
      <c r="U785" s="217" t="str">
        <f t="shared" si="12"/>
        <v/>
      </c>
      <c r="W785" s="197" t="str">
        <f>IF(LiveOn,IFERROR(MID(","&amp;$U$1&amp;",",FIND(CHAR(1),SUBSTITUTE(","&amp;$U$1&amp;",",",",CHAR(1),ROWS($W$3:W785)))+1,FIND(CHAR(1),SUBSTITUTE(","&amp;$U$1&amp;",",",",CHAR(1),ROWS($W$3:W785)+1))-FIND(CHAR(1),SUBSTITUTE(","&amp;$U$1&amp;",",",",CHAR(1),ROWS($W$3:W785)))-1),""),"")</f>
        <v/>
      </c>
    </row>
    <row r="786" spans="21:23" x14ac:dyDescent="0.45">
      <c r="U786" s="217" t="str">
        <f t="shared" si="12"/>
        <v/>
      </c>
      <c r="W786" s="197" t="str">
        <f>IF(LiveOn,IFERROR(MID(","&amp;$U$1&amp;",",FIND(CHAR(1),SUBSTITUTE(","&amp;$U$1&amp;",",",",CHAR(1),ROWS($W$3:W786)))+1,FIND(CHAR(1),SUBSTITUTE(","&amp;$U$1&amp;",",",",CHAR(1),ROWS($W$3:W786)+1))-FIND(CHAR(1),SUBSTITUTE(","&amp;$U$1&amp;",",",",CHAR(1),ROWS($W$3:W786)))-1),""),"")</f>
        <v/>
      </c>
    </row>
    <row r="787" spans="21:23" x14ac:dyDescent="0.45">
      <c r="U787" s="217" t="str">
        <f t="shared" si="12"/>
        <v/>
      </c>
      <c r="W787" s="197" t="str">
        <f>IF(LiveOn,IFERROR(MID(","&amp;$U$1&amp;",",FIND(CHAR(1),SUBSTITUTE(","&amp;$U$1&amp;",",",",CHAR(1),ROWS($W$3:W787)))+1,FIND(CHAR(1),SUBSTITUTE(","&amp;$U$1&amp;",",",",CHAR(1),ROWS($W$3:W787)+1))-FIND(CHAR(1),SUBSTITUTE(","&amp;$U$1&amp;",",",",CHAR(1),ROWS($W$3:W787)))-1),""),"")</f>
        <v/>
      </c>
    </row>
    <row r="788" spans="21:23" x14ac:dyDescent="0.45">
      <c r="U788" s="217" t="str">
        <f t="shared" si="12"/>
        <v/>
      </c>
      <c r="W788" s="197" t="str">
        <f>IF(LiveOn,IFERROR(MID(","&amp;$U$1&amp;",",FIND(CHAR(1),SUBSTITUTE(","&amp;$U$1&amp;",",",",CHAR(1),ROWS($W$3:W788)))+1,FIND(CHAR(1),SUBSTITUTE(","&amp;$U$1&amp;",",",",CHAR(1),ROWS($W$3:W788)+1))-FIND(CHAR(1),SUBSTITUTE(","&amp;$U$1&amp;",",",",CHAR(1),ROWS($W$3:W788)))-1),""),"")</f>
        <v/>
      </c>
    </row>
    <row r="789" spans="21:23" x14ac:dyDescent="0.45">
      <c r="U789" s="217" t="str">
        <f t="shared" si="12"/>
        <v/>
      </c>
      <c r="W789" s="197" t="str">
        <f>IF(LiveOn,IFERROR(MID(","&amp;$U$1&amp;",",FIND(CHAR(1),SUBSTITUTE(","&amp;$U$1&amp;",",",",CHAR(1),ROWS($W$3:W789)))+1,FIND(CHAR(1),SUBSTITUTE(","&amp;$U$1&amp;",",",",CHAR(1),ROWS($W$3:W789)+1))-FIND(CHAR(1),SUBSTITUTE(","&amp;$U$1&amp;",",",",CHAR(1),ROWS($W$3:W789)))-1),""),"")</f>
        <v/>
      </c>
    </row>
    <row r="790" spans="21:23" x14ac:dyDescent="0.45">
      <c r="U790" s="217" t="str">
        <f t="shared" si="12"/>
        <v/>
      </c>
      <c r="W790" s="197" t="str">
        <f>IF(LiveOn,IFERROR(MID(","&amp;$U$1&amp;",",FIND(CHAR(1),SUBSTITUTE(","&amp;$U$1&amp;",",",",CHAR(1),ROWS($W$3:W790)))+1,FIND(CHAR(1),SUBSTITUTE(","&amp;$U$1&amp;",",",",CHAR(1),ROWS($W$3:W790)+1))-FIND(CHAR(1),SUBSTITUTE(","&amp;$U$1&amp;",",",",CHAR(1),ROWS($W$3:W790)))-1),""),"")</f>
        <v/>
      </c>
    </row>
    <row r="791" spans="21:23" x14ac:dyDescent="0.45">
      <c r="U791" s="217" t="str">
        <f t="shared" si="12"/>
        <v/>
      </c>
      <c r="W791" s="197" t="str">
        <f>IF(LiveOn,IFERROR(MID(","&amp;$U$1&amp;",",FIND(CHAR(1),SUBSTITUTE(","&amp;$U$1&amp;",",",",CHAR(1),ROWS($W$3:W791)))+1,FIND(CHAR(1),SUBSTITUTE(","&amp;$U$1&amp;",",",",CHAR(1),ROWS($W$3:W791)+1))-FIND(CHAR(1),SUBSTITUTE(","&amp;$U$1&amp;",",",",CHAR(1),ROWS($W$3:W791)))-1),""),"")</f>
        <v/>
      </c>
    </row>
    <row r="792" spans="21:23" x14ac:dyDescent="0.45">
      <c r="U792" s="217" t="str">
        <f t="shared" si="12"/>
        <v/>
      </c>
      <c r="W792" s="197" t="str">
        <f>IF(LiveOn,IFERROR(MID(","&amp;$U$1&amp;",",FIND(CHAR(1),SUBSTITUTE(","&amp;$U$1&amp;",",",",CHAR(1),ROWS($W$3:W792)))+1,FIND(CHAR(1),SUBSTITUTE(","&amp;$U$1&amp;",",",",CHAR(1),ROWS($W$3:W792)+1))-FIND(CHAR(1),SUBSTITUTE(","&amp;$U$1&amp;",",",",CHAR(1),ROWS($W$3:W792)))-1),""),"")</f>
        <v/>
      </c>
    </row>
    <row r="793" spans="21:23" x14ac:dyDescent="0.45">
      <c r="U793" s="217" t="str">
        <f t="shared" si="12"/>
        <v/>
      </c>
      <c r="W793" s="197" t="str">
        <f>IF(LiveOn,IFERROR(MID(","&amp;$U$1&amp;",",FIND(CHAR(1),SUBSTITUTE(","&amp;$U$1&amp;",",",",CHAR(1),ROWS($W$3:W793)))+1,FIND(CHAR(1),SUBSTITUTE(","&amp;$U$1&amp;",",",",CHAR(1),ROWS($W$3:W793)+1))-FIND(CHAR(1),SUBSTITUTE(","&amp;$U$1&amp;",",",",CHAR(1),ROWS($W$3:W793)))-1),""),"")</f>
        <v/>
      </c>
    </row>
    <row r="794" spans="21:23" x14ac:dyDescent="0.45">
      <c r="U794" s="217" t="str">
        <f t="shared" si="12"/>
        <v/>
      </c>
      <c r="W794" s="197" t="str">
        <f>IF(LiveOn,IFERROR(MID(","&amp;$U$1&amp;",",FIND(CHAR(1),SUBSTITUTE(","&amp;$U$1&amp;",",",",CHAR(1),ROWS($W$3:W794)))+1,FIND(CHAR(1),SUBSTITUTE(","&amp;$U$1&amp;",",",",CHAR(1),ROWS($W$3:W794)+1))-FIND(CHAR(1),SUBSTITUTE(","&amp;$U$1&amp;",",",",CHAR(1),ROWS($W$3:W794)))-1),""),"")</f>
        <v/>
      </c>
    </row>
    <row r="795" spans="21:23" x14ac:dyDescent="0.45">
      <c r="U795" s="217" t="str">
        <f t="shared" si="12"/>
        <v/>
      </c>
      <c r="W795" s="197" t="str">
        <f>IF(LiveOn,IFERROR(MID(","&amp;$U$1&amp;",",FIND(CHAR(1),SUBSTITUTE(","&amp;$U$1&amp;",",",",CHAR(1),ROWS($W$3:W795)))+1,FIND(CHAR(1),SUBSTITUTE(","&amp;$U$1&amp;",",",",CHAR(1),ROWS($W$3:W795)+1))-FIND(CHAR(1),SUBSTITUTE(","&amp;$U$1&amp;",",",",CHAR(1),ROWS($W$3:W795)))-1),""),"")</f>
        <v/>
      </c>
    </row>
    <row r="796" spans="21:23" x14ac:dyDescent="0.45">
      <c r="U796" s="217" t="str">
        <f t="shared" si="12"/>
        <v/>
      </c>
      <c r="W796" s="197" t="str">
        <f>IF(LiveOn,IFERROR(MID(","&amp;$U$1&amp;",",FIND(CHAR(1),SUBSTITUTE(","&amp;$U$1&amp;",",",",CHAR(1),ROWS($W$3:W796)))+1,FIND(CHAR(1),SUBSTITUTE(","&amp;$U$1&amp;",",",",CHAR(1),ROWS($W$3:W796)+1))-FIND(CHAR(1),SUBSTITUTE(","&amp;$U$1&amp;",",",",CHAR(1),ROWS($W$3:W796)))-1),""),"")</f>
        <v/>
      </c>
    </row>
    <row r="797" spans="21:23" x14ac:dyDescent="0.45">
      <c r="U797" s="217" t="str">
        <f t="shared" si="12"/>
        <v/>
      </c>
      <c r="W797" s="197" t="str">
        <f>IF(LiveOn,IFERROR(MID(","&amp;$U$1&amp;",",FIND(CHAR(1),SUBSTITUTE(","&amp;$U$1&amp;",",",",CHAR(1),ROWS($W$3:W797)))+1,FIND(CHAR(1),SUBSTITUTE(","&amp;$U$1&amp;",",",",CHAR(1),ROWS($W$3:W797)+1))-FIND(CHAR(1),SUBSTITUTE(","&amp;$U$1&amp;",",",",CHAR(1),ROWS($W$3:W797)))-1),""),"")</f>
        <v/>
      </c>
    </row>
    <row r="798" spans="21:23" x14ac:dyDescent="0.45">
      <c r="U798" s="217" t="str">
        <f t="shared" si="12"/>
        <v/>
      </c>
      <c r="W798" s="197" t="str">
        <f>IF(LiveOn,IFERROR(MID(","&amp;$U$1&amp;",",FIND(CHAR(1),SUBSTITUTE(","&amp;$U$1&amp;",",",",CHAR(1),ROWS($W$3:W798)))+1,FIND(CHAR(1),SUBSTITUTE(","&amp;$U$1&amp;",",",",CHAR(1),ROWS($W$3:W798)+1))-FIND(CHAR(1),SUBSTITUTE(","&amp;$U$1&amp;",",",",CHAR(1),ROWS($W$3:W798)))-1),""),"")</f>
        <v/>
      </c>
    </row>
    <row r="799" spans="21:23" x14ac:dyDescent="0.45">
      <c r="U799" s="217" t="str">
        <f t="shared" si="12"/>
        <v/>
      </c>
      <c r="W799" s="197" t="str">
        <f>IF(LiveOn,IFERROR(MID(","&amp;$U$1&amp;",",FIND(CHAR(1),SUBSTITUTE(","&amp;$U$1&amp;",",",",CHAR(1),ROWS($W$3:W799)))+1,FIND(CHAR(1),SUBSTITUTE(","&amp;$U$1&amp;",",",",CHAR(1),ROWS($W$3:W799)+1))-FIND(CHAR(1),SUBSTITUTE(","&amp;$U$1&amp;",",",",CHAR(1),ROWS($W$3:W799)))-1),""),"")</f>
        <v/>
      </c>
    </row>
    <row r="800" spans="21:23" x14ac:dyDescent="0.45">
      <c r="U800" s="217" t="str">
        <f t="shared" si="12"/>
        <v/>
      </c>
      <c r="W800" s="197" t="str">
        <f>IF(LiveOn,IFERROR(MID(","&amp;$U$1&amp;",",FIND(CHAR(1),SUBSTITUTE(","&amp;$U$1&amp;",",",",CHAR(1),ROWS($W$3:W800)))+1,FIND(CHAR(1),SUBSTITUTE(","&amp;$U$1&amp;",",",",CHAR(1),ROWS($W$3:W800)+1))-FIND(CHAR(1),SUBSTITUTE(","&amp;$U$1&amp;",",",",CHAR(1),ROWS($W$3:W800)))-1),""),"")</f>
        <v/>
      </c>
    </row>
    <row r="801" spans="21:23" x14ac:dyDescent="0.45">
      <c r="U801" s="217" t="str">
        <f t="shared" si="12"/>
        <v/>
      </c>
      <c r="W801" s="197" t="str">
        <f>IF(LiveOn,IFERROR(MID(","&amp;$U$1&amp;",",FIND(CHAR(1),SUBSTITUTE(","&amp;$U$1&amp;",",",",CHAR(1),ROWS($W$3:W801)))+1,FIND(CHAR(1),SUBSTITUTE(","&amp;$U$1&amp;",",",",CHAR(1),ROWS($W$3:W801)+1))-FIND(CHAR(1),SUBSTITUTE(","&amp;$U$1&amp;",",",",CHAR(1),ROWS($W$3:W801)))-1),""),"")</f>
        <v/>
      </c>
    </row>
    <row r="802" spans="21:23" x14ac:dyDescent="0.45">
      <c r="U802" s="217" t="str">
        <f t="shared" si="12"/>
        <v/>
      </c>
      <c r="W802" s="197" t="str">
        <f>IF(LiveOn,IFERROR(MID(","&amp;$U$1&amp;",",FIND(CHAR(1),SUBSTITUTE(","&amp;$U$1&amp;",",",",CHAR(1),ROWS($W$3:W802)))+1,FIND(CHAR(1),SUBSTITUTE(","&amp;$U$1&amp;",",",",CHAR(1),ROWS($W$3:W802)+1))-FIND(CHAR(1),SUBSTITUTE(","&amp;$U$1&amp;",",",",CHAR(1),ROWS($W$3:W802)))-1),""),"")</f>
        <v/>
      </c>
    </row>
    <row r="803" spans="21:23" x14ac:dyDescent="0.45">
      <c r="U803" s="217" t="str">
        <f t="shared" si="12"/>
        <v/>
      </c>
      <c r="W803" s="197" t="str">
        <f>IF(LiveOn,IFERROR(MID(","&amp;$U$1&amp;",",FIND(CHAR(1),SUBSTITUTE(","&amp;$U$1&amp;",",",",CHAR(1),ROWS($W$3:W803)))+1,FIND(CHAR(1),SUBSTITUTE(","&amp;$U$1&amp;",",",",CHAR(1),ROWS($W$3:W803)+1))-FIND(CHAR(1),SUBSTITUTE(","&amp;$U$1&amp;",",",",CHAR(1),ROWS($W$3:W803)))-1),""),"")</f>
        <v/>
      </c>
    </row>
    <row r="804" spans="21:23" x14ac:dyDescent="0.45">
      <c r="U804" s="217" t="str">
        <f t="shared" si="12"/>
        <v/>
      </c>
      <c r="W804" s="197" t="str">
        <f>IF(LiveOn,IFERROR(MID(","&amp;$U$1&amp;",",FIND(CHAR(1),SUBSTITUTE(","&amp;$U$1&amp;",",",",CHAR(1),ROWS($W$3:W804)))+1,FIND(CHAR(1),SUBSTITUTE(","&amp;$U$1&amp;",",",",CHAR(1),ROWS($W$3:W804)+1))-FIND(CHAR(1),SUBSTITUTE(","&amp;$U$1&amp;",",",",CHAR(1),ROWS($W$3:W804)))-1),""),"")</f>
        <v/>
      </c>
    </row>
    <row r="805" spans="21:23" x14ac:dyDescent="0.45">
      <c r="U805" s="217" t="str">
        <f t="shared" si="12"/>
        <v/>
      </c>
      <c r="W805" s="197" t="str">
        <f>IF(LiveOn,IFERROR(MID(","&amp;$U$1&amp;",",FIND(CHAR(1),SUBSTITUTE(","&amp;$U$1&amp;",",",",CHAR(1),ROWS($W$3:W805)))+1,FIND(CHAR(1),SUBSTITUTE(","&amp;$U$1&amp;",",",",CHAR(1),ROWS($W$3:W805)+1))-FIND(CHAR(1),SUBSTITUTE(","&amp;$U$1&amp;",",",",CHAR(1),ROWS($W$3:W805)))-1),""),"")</f>
        <v/>
      </c>
    </row>
    <row r="806" spans="21:23" x14ac:dyDescent="0.45">
      <c r="U806" s="217" t="str">
        <f t="shared" si="12"/>
        <v/>
      </c>
      <c r="W806" s="197" t="str">
        <f>IF(LiveOn,IFERROR(MID(","&amp;$U$1&amp;",",FIND(CHAR(1),SUBSTITUTE(","&amp;$U$1&amp;",",",",CHAR(1),ROWS($W$3:W806)))+1,FIND(CHAR(1),SUBSTITUTE(","&amp;$U$1&amp;",",",",CHAR(1),ROWS($W$3:W806)+1))-FIND(CHAR(1),SUBSTITUTE(","&amp;$U$1&amp;",",",",CHAR(1),ROWS($W$3:W806)))-1),""),"")</f>
        <v/>
      </c>
    </row>
    <row r="807" spans="21:23" x14ac:dyDescent="0.45">
      <c r="U807" s="217" t="str">
        <f t="shared" si="12"/>
        <v/>
      </c>
      <c r="W807" s="197" t="str">
        <f>IF(LiveOn,IFERROR(MID(","&amp;$U$1&amp;",",FIND(CHAR(1),SUBSTITUTE(","&amp;$U$1&amp;",",",",CHAR(1),ROWS($W$3:W807)))+1,FIND(CHAR(1),SUBSTITUTE(","&amp;$U$1&amp;",",",",CHAR(1),ROWS($W$3:W807)+1))-FIND(CHAR(1),SUBSTITUTE(","&amp;$U$1&amp;",",",",CHAR(1),ROWS($W$3:W807)))-1),""),"")</f>
        <v/>
      </c>
    </row>
    <row r="808" spans="21:23" x14ac:dyDescent="0.45">
      <c r="U808" s="217" t="str">
        <f t="shared" si="12"/>
        <v/>
      </c>
      <c r="W808" s="197" t="str">
        <f>IF(LiveOn,IFERROR(MID(","&amp;$U$1&amp;",",FIND(CHAR(1),SUBSTITUTE(","&amp;$U$1&amp;",",",",CHAR(1),ROWS($W$3:W808)))+1,FIND(CHAR(1),SUBSTITUTE(","&amp;$U$1&amp;",",",",CHAR(1),ROWS($W$3:W808)+1))-FIND(CHAR(1),SUBSTITUTE(","&amp;$U$1&amp;",",",",CHAR(1),ROWS($W$3:W808)))-1),""),"")</f>
        <v/>
      </c>
    </row>
    <row r="809" spans="21:23" x14ac:dyDescent="0.45">
      <c r="U809" s="217" t="str">
        <f t="shared" si="12"/>
        <v/>
      </c>
      <c r="W809" s="197" t="str">
        <f>IF(LiveOn,IFERROR(MID(","&amp;$U$1&amp;",",FIND(CHAR(1),SUBSTITUTE(","&amp;$U$1&amp;",",",",CHAR(1),ROWS($W$3:W809)))+1,FIND(CHAR(1),SUBSTITUTE(","&amp;$U$1&amp;",",",",CHAR(1),ROWS($W$3:W809)+1))-FIND(CHAR(1),SUBSTITUTE(","&amp;$U$1&amp;",",",",CHAR(1),ROWS($W$3:W809)))-1),""),"")</f>
        <v/>
      </c>
    </row>
    <row r="810" spans="21:23" x14ac:dyDescent="0.45">
      <c r="U810" s="217" t="str">
        <f t="shared" si="12"/>
        <v/>
      </c>
      <c r="W810" s="197" t="str">
        <f>IF(LiveOn,IFERROR(MID(","&amp;$U$1&amp;",",FIND(CHAR(1),SUBSTITUTE(","&amp;$U$1&amp;",",",",CHAR(1),ROWS($W$3:W810)))+1,FIND(CHAR(1),SUBSTITUTE(","&amp;$U$1&amp;",",",",CHAR(1),ROWS($W$3:W810)+1))-FIND(CHAR(1),SUBSTITUTE(","&amp;$U$1&amp;",",",",CHAR(1),ROWS($W$3:W810)))-1),""),"")</f>
        <v/>
      </c>
    </row>
    <row r="811" spans="21:23" x14ac:dyDescent="0.45">
      <c r="U811" s="217" t="str">
        <f t="shared" si="12"/>
        <v/>
      </c>
      <c r="W811" s="197" t="str">
        <f>IF(LiveOn,IFERROR(MID(","&amp;$U$1&amp;",",FIND(CHAR(1),SUBSTITUTE(","&amp;$U$1&amp;",",",",CHAR(1),ROWS($W$3:W811)))+1,FIND(CHAR(1),SUBSTITUTE(","&amp;$U$1&amp;",",",",CHAR(1),ROWS($W$3:W811)+1))-FIND(CHAR(1),SUBSTITUTE(","&amp;$U$1&amp;",",",",CHAR(1),ROWS($W$3:W811)))-1),""),"")</f>
        <v/>
      </c>
    </row>
    <row r="812" spans="21:23" x14ac:dyDescent="0.45">
      <c r="U812" s="217" t="str">
        <f t="shared" si="12"/>
        <v/>
      </c>
      <c r="W812" s="197" t="str">
        <f>IF(LiveOn,IFERROR(MID(","&amp;$U$1&amp;",",FIND(CHAR(1),SUBSTITUTE(","&amp;$U$1&amp;",",",",CHAR(1),ROWS($W$3:W812)))+1,FIND(CHAR(1),SUBSTITUTE(","&amp;$U$1&amp;",",",",CHAR(1),ROWS($W$3:W812)+1))-FIND(CHAR(1),SUBSTITUTE(","&amp;$U$1&amp;",",",",CHAR(1),ROWS($W$3:W812)))-1),""),"")</f>
        <v/>
      </c>
    </row>
    <row r="813" spans="21:23" x14ac:dyDescent="0.45">
      <c r="U813" s="217" t="str">
        <f t="shared" si="12"/>
        <v/>
      </c>
      <c r="W813" s="197" t="str">
        <f>IF(LiveOn,IFERROR(MID(","&amp;$U$1&amp;",",FIND(CHAR(1),SUBSTITUTE(","&amp;$U$1&amp;",",",",CHAR(1),ROWS($W$3:W813)))+1,FIND(CHAR(1),SUBSTITUTE(","&amp;$U$1&amp;",",",",CHAR(1),ROWS($W$3:W813)+1))-FIND(CHAR(1),SUBSTITUTE(","&amp;$U$1&amp;",",",",CHAR(1),ROWS($W$3:W813)))-1),""),"")</f>
        <v/>
      </c>
    </row>
    <row r="814" spans="21:23" x14ac:dyDescent="0.45">
      <c r="U814" s="217" t="str">
        <f t="shared" si="12"/>
        <v/>
      </c>
      <c r="W814" s="197" t="str">
        <f>IF(LiveOn,IFERROR(MID(","&amp;$U$1&amp;",",FIND(CHAR(1),SUBSTITUTE(","&amp;$U$1&amp;",",",",CHAR(1),ROWS($W$3:W814)))+1,FIND(CHAR(1),SUBSTITUTE(","&amp;$U$1&amp;",",",",CHAR(1),ROWS($W$3:W814)+1))-FIND(CHAR(1),SUBSTITUTE(","&amp;$U$1&amp;",",",",CHAR(1),ROWS($W$3:W814)))-1),""),"")</f>
        <v/>
      </c>
    </row>
    <row r="815" spans="21:23" x14ac:dyDescent="0.45">
      <c r="U815" s="217" t="str">
        <f t="shared" si="12"/>
        <v/>
      </c>
      <c r="W815" s="197" t="str">
        <f>IF(LiveOn,IFERROR(MID(","&amp;$U$1&amp;",",FIND(CHAR(1),SUBSTITUTE(","&amp;$U$1&amp;",",",",CHAR(1),ROWS($W$3:W815)))+1,FIND(CHAR(1),SUBSTITUTE(","&amp;$U$1&amp;",",",",CHAR(1),ROWS($W$3:W815)+1))-FIND(CHAR(1),SUBSTITUTE(","&amp;$U$1&amp;",",",",CHAR(1),ROWS($W$3:W815)))-1),""),"")</f>
        <v/>
      </c>
    </row>
    <row r="816" spans="21:23" x14ac:dyDescent="0.45">
      <c r="U816" s="217" t="str">
        <f t="shared" si="12"/>
        <v/>
      </c>
      <c r="W816" s="197" t="str">
        <f>IF(LiveOn,IFERROR(MID(","&amp;$U$1&amp;",",FIND(CHAR(1),SUBSTITUTE(","&amp;$U$1&amp;",",",",CHAR(1),ROWS($W$3:W816)))+1,FIND(CHAR(1),SUBSTITUTE(","&amp;$U$1&amp;",",",",CHAR(1),ROWS($W$3:W816)+1))-FIND(CHAR(1),SUBSTITUTE(","&amp;$U$1&amp;",",",",CHAR(1),ROWS($W$3:W816)))-1),""),"")</f>
        <v/>
      </c>
    </row>
    <row r="817" spans="21:23" x14ac:dyDescent="0.45">
      <c r="U817" s="217" t="str">
        <f t="shared" si="12"/>
        <v/>
      </c>
      <c r="W817" s="197" t="str">
        <f>IF(LiveOn,IFERROR(MID(","&amp;$U$1&amp;",",FIND(CHAR(1),SUBSTITUTE(","&amp;$U$1&amp;",",",",CHAR(1),ROWS($W$3:W817)))+1,FIND(CHAR(1),SUBSTITUTE(","&amp;$U$1&amp;",",",",CHAR(1),ROWS($W$3:W817)+1))-FIND(CHAR(1),SUBSTITUTE(","&amp;$U$1&amp;",",",",CHAR(1),ROWS($W$3:W817)))-1),""),"")</f>
        <v/>
      </c>
    </row>
    <row r="818" spans="21:23" x14ac:dyDescent="0.45">
      <c r="U818" s="217" t="str">
        <f t="shared" si="12"/>
        <v/>
      </c>
      <c r="W818" s="197" t="str">
        <f>IF(LiveOn,IFERROR(MID(","&amp;$U$1&amp;",",FIND(CHAR(1),SUBSTITUTE(","&amp;$U$1&amp;",",",",CHAR(1),ROWS($W$3:W818)))+1,FIND(CHAR(1),SUBSTITUTE(","&amp;$U$1&amp;",",",",CHAR(1),ROWS($W$3:W818)+1))-FIND(CHAR(1),SUBSTITUTE(","&amp;$U$1&amp;",",",",CHAR(1),ROWS($W$3:W818)))-1),""),"")</f>
        <v/>
      </c>
    </row>
    <row r="819" spans="21:23" x14ac:dyDescent="0.45">
      <c r="U819" s="217" t="str">
        <f t="shared" si="12"/>
        <v/>
      </c>
      <c r="W819" s="197" t="str">
        <f>IF(LiveOn,IFERROR(MID(","&amp;$U$1&amp;",",FIND(CHAR(1),SUBSTITUTE(","&amp;$U$1&amp;",",",",CHAR(1),ROWS($W$3:W819)))+1,FIND(CHAR(1),SUBSTITUTE(","&amp;$U$1&amp;",",",",CHAR(1),ROWS($W$3:W819)+1))-FIND(CHAR(1),SUBSTITUTE(","&amp;$U$1&amp;",",",",CHAR(1),ROWS($W$3:W819)))-1),""),"")</f>
        <v/>
      </c>
    </row>
    <row r="820" spans="21:23" x14ac:dyDescent="0.45">
      <c r="U820" s="217" t="str">
        <f t="shared" si="12"/>
        <v/>
      </c>
      <c r="W820" s="197" t="str">
        <f>IF(LiveOn,IFERROR(MID(","&amp;$U$1&amp;",",FIND(CHAR(1),SUBSTITUTE(","&amp;$U$1&amp;",",",",CHAR(1),ROWS($W$3:W820)))+1,FIND(CHAR(1),SUBSTITUTE(","&amp;$U$1&amp;",",",",CHAR(1),ROWS($W$3:W820)+1))-FIND(CHAR(1),SUBSTITUTE(","&amp;$U$1&amp;",",",",CHAR(1),ROWS($W$3:W820)))-1),""),"")</f>
        <v/>
      </c>
    </row>
    <row r="821" spans="21:23" x14ac:dyDescent="0.45">
      <c r="U821" s="217" t="str">
        <f t="shared" si="12"/>
        <v/>
      </c>
      <c r="W821" s="197" t="str">
        <f>IF(LiveOn,IFERROR(MID(","&amp;$U$1&amp;",",FIND(CHAR(1),SUBSTITUTE(","&amp;$U$1&amp;",",",",CHAR(1),ROWS($W$3:W821)))+1,FIND(CHAR(1),SUBSTITUTE(","&amp;$U$1&amp;",",",",CHAR(1),ROWS($W$3:W821)+1))-FIND(CHAR(1),SUBSTITUTE(","&amp;$U$1&amp;",",",",CHAR(1),ROWS($W$3:W821)))-1),""),"")</f>
        <v/>
      </c>
    </row>
    <row r="822" spans="21:23" x14ac:dyDescent="0.45">
      <c r="U822" s="217" t="str">
        <f t="shared" si="12"/>
        <v/>
      </c>
      <c r="W822" s="197" t="str">
        <f>IF(LiveOn,IFERROR(MID(","&amp;$U$1&amp;",",FIND(CHAR(1),SUBSTITUTE(","&amp;$U$1&amp;",",",",CHAR(1),ROWS($W$3:W822)))+1,FIND(CHAR(1),SUBSTITUTE(","&amp;$U$1&amp;",",",",CHAR(1),ROWS($W$3:W822)+1))-FIND(CHAR(1),SUBSTITUTE(","&amp;$U$1&amp;",",",",CHAR(1),ROWS($W$3:W822)))-1),""),"")</f>
        <v/>
      </c>
    </row>
    <row r="823" spans="21:23" x14ac:dyDescent="0.45">
      <c r="U823" s="217" t="str">
        <f t="shared" si="12"/>
        <v/>
      </c>
      <c r="W823" s="197" t="str">
        <f>IF(LiveOn,IFERROR(MID(","&amp;$U$1&amp;",",FIND(CHAR(1),SUBSTITUTE(","&amp;$U$1&amp;",",",",CHAR(1),ROWS($W$3:W823)))+1,FIND(CHAR(1),SUBSTITUTE(","&amp;$U$1&amp;",",",",CHAR(1),ROWS($W$3:W823)+1))-FIND(CHAR(1),SUBSTITUTE(","&amp;$U$1&amp;",",",",CHAR(1),ROWS($W$3:W823)))-1),""),"")</f>
        <v/>
      </c>
    </row>
    <row r="824" spans="21:23" x14ac:dyDescent="0.45">
      <c r="U824" s="217" t="str">
        <f t="shared" si="12"/>
        <v/>
      </c>
      <c r="W824" s="197" t="str">
        <f>IF(LiveOn,IFERROR(MID(","&amp;$U$1&amp;",",FIND(CHAR(1),SUBSTITUTE(","&amp;$U$1&amp;",",",",CHAR(1),ROWS($W$3:W824)))+1,FIND(CHAR(1),SUBSTITUTE(","&amp;$U$1&amp;",",",",CHAR(1),ROWS($W$3:W824)+1))-FIND(CHAR(1),SUBSTITUTE(","&amp;$U$1&amp;",",",",CHAR(1),ROWS($W$3:W824)))-1),""),"")</f>
        <v/>
      </c>
    </row>
    <row r="825" spans="21:23" x14ac:dyDescent="0.45">
      <c r="U825" s="217" t="str">
        <f t="shared" si="12"/>
        <v/>
      </c>
      <c r="W825" s="197" t="str">
        <f>IF(LiveOn,IFERROR(MID(","&amp;$U$1&amp;",",FIND(CHAR(1),SUBSTITUTE(","&amp;$U$1&amp;",",",",CHAR(1),ROWS($W$3:W825)))+1,FIND(CHAR(1),SUBSTITUTE(","&amp;$U$1&amp;",",",",CHAR(1),ROWS($W$3:W825)+1))-FIND(CHAR(1),SUBSTITUTE(","&amp;$U$1&amp;",",",",CHAR(1),ROWS($W$3:W825)))-1),""),"")</f>
        <v/>
      </c>
    </row>
    <row r="826" spans="21:23" x14ac:dyDescent="0.45">
      <c r="U826" s="217" t="str">
        <f t="shared" si="12"/>
        <v/>
      </c>
      <c r="W826" s="197" t="str">
        <f>IF(LiveOn,IFERROR(MID(","&amp;$U$1&amp;",",FIND(CHAR(1),SUBSTITUTE(","&amp;$U$1&amp;",",",",CHAR(1),ROWS($W$3:W826)))+1,FIND(CHAR(1),SUBSTITUTE(","&amp;$U$1&amp;",",",",CHAR(1),ROWS($W$3:W826)+1))-FIND(CHAR(1),SUBSTITUTE(","&amp;$U$1&amp;",",",",CHAR(1),ROWS($W$3:W826)))-1),""),"")</f>
        <v/>
      </c>
    </row>
    <row r="827" spans="21:23" x14ac:dyDescent="0.45">
      <c r="U827" s="217" t="str">
        <f t="shared" si="12"/>
        <v/>
      </c>
      <c r="W827" s="197" t="str">
        <f>IF(LiveOn,IFERROR(MID(","&amp;$U$1&amp;",",FIND(CHAR(1),SUBSTITUTE(","&amp;$U$1&amp;",",",",CHAR(1),ROWS($W$3:W827)))+1,FIND(CHAR(1),SUBSTITUTE(","&amp;$U$1&amp;",",",",CHAR(1),ROWS($W$3:W827)+1))-FIND(CHAR(1),SUBSTITUTE(","&amp;$U$1&amp;",",",",CHAR(1),ROWS($W$3:W827)))-1),""),"")</f>
        <v/>
      </c>
    </row>
    <row r="828" spans="21:23" x14ac:dyDescent="0.45">
      <c r="U828" s="217" t="str">
        <f t="shared" si="12"/>
        <v/>
      </c>
      <c r="W828" s="197" t="str">
        <f>IF(LiveOn,IFERROR(MID(","&amp;$U$1&amp;",",FIND(CHAR(1),SUBSTITUTE(","&amp;$U$1&amp;",",",",CHAR(1),ROWS($W$3:W828)))+1,FIND(CHAR(1),SUBSTITUTE(","&amp;$U$1&amp;",",",",CHAR(1),ROWS($W$3:W828)+1))-FIND(CHAR(1),SUBSTITUTE(","&amp;$U$1&amp;",",",",CHAR(1),ROWS($W$3:W828)))-1),""),"")</f>
        <v/>
      </c>
    </row>
    <row r="829" spans="21:23" x14ac:dyDescent="0.45">
      <c r="U829" s="217" t="str">
        <f t="shared" si="12"/>
        <v/>
      </c>
      <c r="W829" s="197" t="str">
        <f>IF(LiveOn,IFERROR(MID(","&amp;$U$1&amp;",",FIND(CHAR(1),SUBSTITUTE(","&amp;$U$1&amp;",",",",CHAR(1),ROWS($W$3:W829)))+1,FIND(CHAR(1),SUBSTITUTE(","&amp;$U$1&amp;",",",",CHAR(1),ROWS($W$3:W829)+1))-FIND(CHAR(1),SUBSTITUTE(","&amp;$U$1&amp;",",",",CHAR(1),ROWS($W$3:W829)))-1),""),"")</f>
        <v/>
      </c>
    </row>
    <row r="830" spans="21:23" x14ac:dyDescent="0.45">
      <c r="U830" s="217" t="str">
        <f t="shared" si="12"/>
        <v/>
      </c>
      <c r="W830" s="197" t="str">
        <f>IF(LiveOn,IFERROR(MID(","&amp;$U$1&amp;",",FIND(CHAR(1),SUBSTITUTE(","&amp;$U$1&amp;",",",",CHAR(1),ROWS($W$3:W830)))+1,FIND(CHAR(1),SUBSTITUTE(","&amp;$U$1&amp;",",",",CHAR(1),ROWS($W$3:W830)+1))-FIND(CHAR(1),SUBSTITUTE(","&amp;$U$1&amp;",",",",CHAR(1),ROWS($W$3:W830)))-1),""),"")</f>
        <v/>
      </c>
    </row>
    <row r="831" spans="21:23" x14ac:dyDescent="0.45">
      <c r="U831" s="217" t="str">
        <f t="shared" si="12"/>
        <v/>
      </c>
      <c r="W831" s="197" t="str">
        <f>IF(LiveOn,IFERROR(MID(","&amp;$U$1&amp;",",FIND(CHAR(1),SUBSTITUTE(","&amp;$U$1&amp;",",",",CHAR(1),ROWS($W$3:W831)))+1,FIND(CHAR(1),SUBSTITUTE(","&amp;$U$1&amp;",",",",CHAR(1),ROWS($W$3:W831)+1))-FIND(CHAR(1),SUBSTITUTE(","&amp;$U$1&amp;",",",",CHAR(1),ROWS($W$3:W831)))-1),""),"")</f>
        <v/>
      </c>
    </row>
    <row r="832" spans="21:23" x14ac:dyDescent="0.45">
      <c r="U832" s="217" t="str">
        <f t="shared" si="12"/>
        <v/>
      </c>
      <c r="W832" s="197" t="str">
        <f>IF(LiveOn,IFERROR(MID(","&amp;$U$1&amp;",",FIND(CHAR(1),SUBSTITUTE(","&amp;$U$1&amp;",",",",CHAR(1),ROWS($W$3:W832)))+1,FIND(CHAR(1),SUBSTITUTE(","&amp;$U$1&amp;",",",",CHAR(1),ROWS($W$3:W832)+1))-FIND(CHAR(1),SUBSTITUTE(","&amp;$U$1&amp;",",",",CHAR(1),ROWS($W$3:W832)))-1),""),"")</f>
        <v/>
      </c>
    </row>
    <row r="833" spans="21:23" x14ac:dyDescent="0.45">
      <c r="U833" s="217" t="str">
        <f t="shared" si="12"/>
        <v/>
      </c>
      <c r="W833" s="197" t="str">
        <f>IF(LiveOn,IFERROR(MID(","&amp;$U$1&amp;",",FIND(CHAR(1),SUBSTITUTE(","&amp;$U$1&amp;",",",",CHAR(1),ROWS($W$3:W833)))+1,FIND(CHAR(1),SUBSTITUTE(","&amp;$U$1&amp;",",",",CHAR(1),ROWS($W$3:W833)+1))-FIND(CHAR(1),SUBSTITUTE(","&amp;$U$1&amp;",",",",CHAR(1),ROWS($W$3:W833)))-1),""),"")</f>
        <v/>
      </c>
    </row>
    <row r="834" spans="21:23" x14ac:dyDescent="0.45">
      <c r="U834" s="217" t="str">
        <f t="shared" si="12"/>
        <v/>
      </c>
      <c r="W834" s="197" t="str">
        <f>IF(LiveOn,IFERROR(MID(","&amp;$U$1&amp;",",FIND(CHAR(1),SUBSTITUTE(","&amp;$U$1&amp;",",",",CHAR(1),ROWS($W$3:W834)))+1,FIND(CHAR(1),SUBSTITUTE(","&amp;$U$1&amp;",",",",CHAR(1),ROWS($W$3:W834)+1))-FIND(CHAR(1),SUBSTITUTE(","&amp;$U$1&amp;",",",",CHAR(1),ROWS($W$3:W834)))-1),""),"")</f>
        <v/>
      </c>
    </row>
    <row r="835" spans="21:23" x14ac:dyDescent="0.45">
      <c r="U835" s="217" t="str">
        <f t="shared" ref="U835:U898" si="13">IF(W835="","",_xlfn.NUMBERVALUE(W835,".",","))</f>
        <v/>
      </c>
      <c r="W835" s="197" t="str">
        <f>IF(LiveOn,IFERROR(MID(","&amp;$U$1&amp;",",FIND(CHAR(1),SUBSTITUTE(","&amp;$U$1&amp;",",",",CHAR(1),ROWS($W$3:W835)))+1,FIND(CHAR(1),SUBSTITUTE(","&amp;$U$1&amp;",",",",CHAR(1),ROWS($W$3:W835)+1))-FIND(CHAR(1),SUBSTITUTE(","&amp;$U$1&amp;",",",",CHAR(1),ROWS($W$3:W835)))-1),""),"")</f>
        <v/>
      </c>
    </row>
    <row r="836" spans="21:23" x14ac:dyDescent="0.45">
      <c r="U836" s="217" t="str">
        <f t="shared" si="13"/>
        <v/>
      </c>
      <c r="W836" s="197" t="str">
        <f>IF(LiveOn,IFERROR(MID(","&amp;$U$1&amp;",",FIND(CHAR(1),SUBSTITUTE(","&amp;$U$1&amp;",",",",CHAR(1),ROWS($W$3:W836)))+1,FIND(CHAR(1),SUBSTITUTE(","&amp;$U$1&amp;",",",",CHAR(1),ROWS($W$3:W836)+1))-FIND(CHAR(1),SUBSTITUTE(","&amp;$U$1&amp;",",",",CHAR(1),ROWS($W$3:W836)))-1),""),"")</f>
        <v/>
      </c>
    </row>
    <row r="837" spans="21:23" x14ac:dyDescent="0.45">
      <c r="U837" s="217" t="str">
        <f t="shared" si="13"/>
        <v/>
      </c>
      <c r="W837" s="197" t="str">
        <f>IF(LiveOn,IFERROR(MID(","&amp;$U$1&amp;",",FIND(CHAR(1),SUBSTITUTE(","&amp;$U$1&amp;",",",",CHAR(1),ROWS($W$3:W837)))+1,FIND(CHAR(1),SUBSTITUTE(","&amp;$U$1&amp;",",",",CHAR(1),ROWS($W$3:W837)+1))-FIND(CHAR(1),SUBSTITUTE(","&amp;$U$1&amp;",",",",CHAR(1),ROWS($W$3:W837)))-1),""),"")</f>
        <v/>
      </c>
    </row>
    <row r="838" spans="21:23" x14ac:dyDescent="0.45">
      <c r="U838" s="217" t="str">
        <f t="shared" si="13"/>
        <v/>
      </c>
      <c r="W838" s="197" t="str">
        <f>IF(LiveOn,IFERROR(MID(","&amp;$U$1&amp;",",FIND(CHAR(1),SUBSTITUTE(","&amp;$U$1&amp;",",",",CHAR(1),ROWS($W$3:W838)))+1,FIND(CHAR(1),SUBSTITUTE(","&amp;$U$1&amp;",",",",CHAR(1),ROWS($W$3:W838)+1))-FIND(CHAR(1),SUBSTITUTE(","&amp;$U$1&amp;",",",",CHAR(1),ROWS($W$3:W838)))-1),""),"")</f>
        <v/>
      </c>
    </row>
    <row r="839" spans="21:23" x14ac:dyDescent="0.45">
      <c r="U839" s="217" t="str">
        <f t="shared" si="13"/>
        <v/>
      </c>
      <c r="W839" s="197" t="str">
        <f>IF(LiveOn,IFERROR(MID(","&amp;$U$1&amp;",",FIND(CHAR(1),SUBSTITUTE(","&amp;$U$1&amp;",",",",CHAR(1),ROWS($W$3:W839)))+1,FIND(CHAR(1),SUBSTITUTE(","&amp;$U$1&amp;",",",",CHAR(1),ROWS($W$3:W839)+1))-FIND(CHAR(1),SUBSTITUTE(","&amp;$U$1&amp;",",",",CHAR(1),ROWS($W$3:W839)))-1),""),"")</f>
        <v/>
      </c>
    </row>
    <row r="840" spans="21:23" x14ac:dyDescent="0.45">
      <c r="U840" s="217" t="str">
        <f t="shared" si="13"/>
        <v/>
      </c>
      <c r="W840" s="197" t="str">
        <f>IF(LiveOn,IFERROR(MID(","&amp;$U$1&amp;",",FIND(CHAR(1),SUBSTITUTE(","&amp;$U$1&amp;",",",",CHAR(1),ROWS($W$3:W840)))+1,FIND(CHAR(1),SUBSTITUTE(","&amp;$U$1&amp;",",",",CHAR(1),ROWS($W$3:W840)+1))-FIND(CHAR(1),SUBSTITUTE(","&amp;$U$1&amp;",",",",CHAR(1),ROWS($W$3:W840)))-1),""),"")</f>
        <v/>
      </c>
    </row>
    <row r="841" spans="21:23" x14ac:dyDescent="0.45">
      <c r="U841" s="217" t="str">
        <f t="shared" si="13"/>
        <v/>
      </c>
      <c r="W841" s="197" t="str">
        <f>IF(LiveOn,IFERROR(MID(","&amp;$U$1&amp;",",FIND(CHAR(1),SUBSTITUTE(","&amp;$U$1&amp;",",",",CHAR(1),ROWS($W$3:W841)))+1,FIND(CHAR(1),SUBSTITUTE(","&amp;$U$1&amp;",",",",CHAR(1),ROWS($W$3:W841)+1))-FIND(CHAR(1),SUBSTITUTE(","&amp;$U$1&amp;",",",",CHAR(1),ROWS($W$3:W841)))-1),""),"")</f>
        <v/>
      </c>
    </row>
    <row r="842" spans="21:23" x14ac:dyDescent="0.45">
      <c r="U842" s="217" t="str">
        <f t="shared" si="13"/>
        <v/>
      </c>
      <c r="W842" s="197" t="str">
        <f>IF(LiveOn,IFERROR(MID(","&amp;$U$1&amp;",",FIND(CHAR(1),SUBSTITUTE(","&amp;$U$1&amp;",",",",CHAR(1),ROWS($W$3:W842)))+1,FIND(CHAR(1),SUBSTITUTE(","&amp;$U$1&amp;",",",",CHAR(1),ROWS($W$3:W842)+1))-FIND(CHAR(1),SUBSTITUTE(","&amp;$U$1&amp;",",",",CHAR(1),ROWS($W$3:W842)))-1),""),"")</f>
        <v/>
      </c>
    </row>
    <row r="843" spans="21:23" x14ac:dyDescent="0.45">
      <c r="U843" s="217" t="str">
        <f t="shared" si="13"/>
        <v/>
      </c>
      <c r="W843" s="197" t="str">
        <f>IF(LiveOn,IFERROR(MID(","&amp;$U$1&amp;",",FIND(CHAR(1),SUBSTITUTE(","&amp;$U$1&amp;",",",",CHAR(1),ROWS($W$3:W843)))+1,FIND(CHAR(1),SUBSTITUTE(","&amp;$U$1&amp;",",",",CHAR(1),ROWS($W$3:W843)+1))-FIND(CHAR(1),SUBSTITUTE(","&amp;$U$1&amp;",",",",CHAR(1),ROWS($W$3:W843)))-1),""),"")</f>
        <v/>
      </c>
    </row>
    <row r="844" spans="21:23" x14ac:dyDescent="0.45">
      <c r="U844" s="217" t="str">
        <f t="shared" si="13"/>
        <v/>
      </c>
      <c r="W844" s="197" t="str">
        <f>IF(LiveOn,IFERROR(MID(","&amp;$U$1&amp;",",FIND(CHAR(1),SUBSTITUTE(","&amp;$U$1&amp;",",",",CHAR(1),ROWS($W$3:W844)))+1,FIND(CHAR(1),SUBSTITUTE(","&amp;$U$1&amp;",",",",CHAR(1),ROWS($W$3:W844)+1))-FIND(CHAR(1),SUBSTITUTE(","&amp;$U$1&amp;",",",",CHAR(1),ROWS($W$3:W844)))-1),""),"")</f>
        <v/>
      </c>
    </row>
    <row r="845" spans="21:23" x14ac:dyDescent="0.45">
      <c r="U845" s="217" t="str">
        <f t="shared" si="13"/>
        <v/>
      </c>
      <c r="W845" s="197" t="str">
        <f>IF(LiveOn,IFERROR(MID(","&amp;$U$1&amp;",",FIND(CHAR(1),SUBSTITUTE(","&amp;$U$1&amp;",",",",CHAR(1),ROWS($W$3:W845)))+1,FIND(CHAR(1),SUBSTITUTE(","&amp;$U$1&amp;",",",",CHAR(1),ROWS($W$3:W845)+1))-FIND(CHAR(1),SUBSTITUTE(","&amp;$U$1&amp;",",",",CHAR(1),ROWS($W$3:W845)))-1),""),"")</f>
        <v/>
      </c>
    </row>
    <row r="846" spans="21:23" x14ac:dyDescent="0.45">
      <c r="U846" s="217" t="str">
        <f t="shared" si="13"/>
        <v/>
      </c>
      <c r="W846" s="197" t="str">
        <f>IF(LiveOn,IFERROR(MID(","&amp;$U$1&amp;",",FIND(CHAR(1),SUBSTITUTE(","&amp;$U$1&amp;",",",",CHAR(1),ROWS($W$3:W846)))+1,FIND(CHAR(1),SUBSTITUTE(","&amp;$U$1&amp;",",",",CHAR(1),ROWS($W$3:W846)+1))-FIND(CHAR(1),SUBSTITUTE(","&amp;$U$1&amp;",",",",CHAR(1),ROWS($W$3:W846)))-1),""),"")</f>
        <v/>
      </c>
    </row>
    <row r="847" spans="21:23" x14ac:dyDescent="0.45">
      <c r="U847" s="217" t="str">
        <f t="shared" si="13"/>
        <v/>
      </c>
      <c r="W847" s="197" t="str">
        <f>IF(LiveOn,IFERROR(MID(","&amp;$U$1&amp;",",FIND(CHAR(1),SUBSTITUTE(","&amp;$U$1&amp;",",",",CHAR(1),ROWS($W$3:W847)))+1,FIND(CHAR(1),SUBSTITUTE(","&amp;$U$1&amp;",",",",CHAR(1),ROWS($W$3:W847)+1))-FIND(CHAR(1),SUBSTITUTE(","&amp;$U$1&amp;",",",",CHAR(1),ROWS($W$3:W847)))-1),""),"")</f>
        <v/>
      </c>
    </row>
    <row r="848" spans="21:23" x14ac:dyDescent="0.45">
      <c r="U848" s="217" t="str">
        <f t="shared" si="13"/>
        <v/>
      </c>
      <c r="W848" s="197" t="str">
        <f>IF(LiveOn,IFERROR(MID(","&amp;$U$1&amp;",",FIND(CHAR(1),SUBSTITUTE(","&amp;$U$1&amp;",",",",CHAR(1),ROWS($W$3:W848)))+1,FIND(CHAR(1),SUBSTITUTE(","&amp;$U$1&amp;",",",",CHAR(1),ROWS($W$3:W848)+1))-FIND(CHAR(1),SUBSTITUTE(","&amp;$U$1&amp;",",",",CHAR(1),ROWS($W$3:W848)))-1),""),"")</f>
        <v/>
      </c>
    </row>
    <row r="849" spans="21:23" x14ac:dyDescent="0.45">
      <c r="U849" s="217" t="str">
        <f t="shared" si="13"/>
        <v/>
      </c>
      <c r="W849" s="197" t="str">
        <f>IF(LiveOn,IFERROR(MID(","&amp;$U$1&amp;",",FIND(CHAR(1),SUBSTITUTE(","&amp;$U$1&amp;",",",",CHAR(1),ROWS($W$3:W849)))+1,FIND(CHAR(1),SUBSTITUTE(","&amp;$U$1&amp;",",",",CHAR(1),ROWS($W$3:W849)+1))-FIND(CHAR(1),SUBSTITUTE(","&amp;$U$1&amp;",",",",CHAR(1),ROWS($W$3:W849)))-1),""),"")</f>
        <v/>
      </c>
    </row>
    <row r="850" spans="21:23" x14ac:dyDescent="0.45">
      <c r="U850" s="217" t="str">
        <f t="shared" si="13"/>
        <v/>
      </c>
      <c r="W850" s="197" t="str">
        <f>IF(LiveOn,IFERROR(MID(","&amp;$U$1&amp;",",FIND(CHAR(1),SUBSTITUTE(","&amp;$U$1&amp;",",",",CHAR(1),ROWS($W$3:W850)))+1,FIND(CHAR(1),SUBSTITUTE(","&amp;$U$1&amp;",",",",CHAR(1),ROWS($W$3:W850)+1))-FIND(CHAR(1),SUBSTITUTE(","&amp;$U$1&amp;",",",",CHAR(1),ROWS($W$3:W850)))-1),""),"")</f>
        <v/>
      </c>
    </row>
    <row r="851" spans="21:23" x14ac:dyDescent="0.45">
      <c r="U851" s="217" t="str">
        <f t="shared" si="13"/>
        <v/>
      </c>
      <c r="W851" s="197" t="str">
        <f>IF(LiveOn,IFERROR(MID(","&amp;$U$1&amp;",",FIND(CHAR(1),SUBSTITUTE(","&amp;$U$1&amp;",",",",CHAR(1),ROWS($W$3:W851)))+1,FIND(CHAR(1),SUBSTITUTE(","&amp;$U$1&amp;",",",",CHAR(1),ROWS($W$3:W851)+1))-FIND(CHAR(1),SUBSTITUTE(","&amp;$U$1&amp;",",",",CHAR(1),ROWS($W$3:W851)))-1),""),"")</f>
        <v/>
      </c>
    </row>
    <row r="852" spans="21:23" x14ac:dyDescent="0.45">
      <c r="U852" s="217" t="str">
        <f t="shared" si="13"/>
        <v/>
      </c>
      <c r="W852" s="197" t="str">
        <f>IF(LiveOn,IFERROR(MID(","&amp;$U$1&amp;",",FIND(CHAR(1),SUBSTITUTE(","&amp;$U$1&amp;",",",",CHAR(1),ROWS($W$3:W852)))+1,FIND(CHAR(1),SUBSTITUTE(","&amp;$U$1&amp;",",",",CHAR(1),ROWS($W$3:W852)+1))-FIND(CHAR(1),SUBSTITUTE(","&amp;$U$1&amp;",",",",CHAR(1),ROWS($W$3:W852)))-1),""),"")</f>
        <v/>
      </c>
    </row>
    <row r="853" spans="21:23" x14ac:dyDescent="0.45">
      <c r="U853" s="217" t="str">
        <f t="shared" si="13"/>
        <v/>
      </c>
      <c r="W853" s="197" t="str">
        <f>IF(LiveOn,IFERROR(MID(","&amp;$U$1&amp;",",FIND(CHAR(1),SUBSTITUTE(","&amp;$U$1&amp;",",",",CHAR(1),ROWS($W$3:W853)))+1,FIND(CHAR(1),SUBSTITUTE(","&amp;$U$1&amp;",",",",CHAR(1),ROWS($W$3:W853)+1))-FIND(CHAR(1),SUBSTITUTE(","&amp;$U$1&amp;",",",",CHAR(1),ROWS($W$3:W853)))-1),""),"")</f>
        <v/>
      </c>
    </row>
    <row r="854" spans="21:23" x14ac:dyDescent="0.45">
      <c r="U854" s="217" t="str">
        <f t="shared" si="13"/>
        <v/>
      </c>
      <c r="W854" s="197" t="str">
        <f>IF(LiveOn,IFERROR(MID(","&amp;$U$1&amp;",",FIND(CHAR(1),SUBSTITUTE(","&amp;$U$1&amp;",",",",CHAR(1),ROWS($W$3:W854)))+1,FIND(CHAR(1),SUBSTITUTE(","&amp;$U$1&amp;",",",",CHAR(1),ROWS($W$3:W854)+1))-FIND(CHAR(1),SUBSTITUTE(","&amp;$U$1&amp;",",",",CHAR(1),ROWS($W$3:W854)))-1),""),"")</f>
        <v/>
      </c>
    </row>
    <row r="855" spans="21:23" x14ac:dyDescent="0.45">
      <c r="U855" s="217" t="str">
        <f t="shared" si="13"/>
        <v/>
      </c>
      <c r="W855" s="197" t="str">
        <f>IF(LiveOn,IFERROR(MID(","&amp;$U$1&amp;",",FIND(CHAR(1),SUBSTITUTE(","&amp;$U$1&amp;",",",",CHAR(1),ROWS($W$3:W855)))+1,FIND(CHAR(1),SUBSTITUTE(","&amp;$U$1&amp;",",",",CHAR(1),ROWS($W$3:W855)+1))-FIND(CHAR(1),SUBSTITUTE(","&amp;$U$1&amp;",",",",CHAR(1),ROWS($W$3:W855)))-1),""),"")</f>
        <v/>
      </c>
    </row>
    <row r="856" spans="21:23" x14ac:dyDescent="0.45">
      <c r="U856" s="217" t="str">
        <f t="shared" si="13"/>
        <v/>
      </c>
      <c r="W856" s="197" t="str">
        <f>IF(LiveOn,IFERROR(MID(","&amp;$U$1&amp;",",FIND(CHAR(1),SUBSTITUTE(","&amp;$U$1&amp;",",",",CHAR(1),ROWS($W$3:W856)))+1,FIND(CHAR(1),SUBSTITUTE(","&amp;$U$1&amp;",",",",CHAR(1),ROWS($W$3:W856)+1))-FIND(CHAR(1),SUBSTITUTE(","&amp;$U$1&amp;",",",",CHAR(1),ROWS($W$3:W856)))-1),""),"")</f>
        <v/>
      </c>
    </row>
    <row r="857" spans="21:23" x14ac:dyDescent="0.45">
      <c r="U857" s="217" t="str">
        <f t="shared" si="13"/>
        <v/>
      </c>
      <c r="W857" s="197" t="str">
        <f>IF(LiveOn,IFERROR(MID(","&amp;$U$1&amp;",",FIND(CHAR(1),SUBSTITUTE(","&amp;$U$1&amp;",",",",CHAR(1),ROWS($W$3:W857)))+1,FIND(CHAR(1),SUBSTITUTE(","&amp;$U$1&amp;",",",",CHAR(1),ROWS($W$3:W857)+1))-FIND(CHAR(1),SUBSTITUTE(","&amp;$U$1&amp;",",",",CHAR(1),ROWS($W$3:W857)))-1),""),"")</f>
        <v/>
      </c>
    </row>
    <row r="858" spans="21:23" x14ac:dyDescent="0.45">
      <c r="U858" s="217" t="str">
        <f t="shared" si="13"/>
        <v/>
      </c>
      <c r="W858" s="197" t="str">
        <f>IF(LiveOn,IFERROR(MID(","&amp;$U$1&amp;",",FIND(CHAR(1),SUBSTITUTE(","&amp;$U$1&amp;",",",",CHAR(1),ROWS($W$3:W858)))+1,FIND(CHAR(1),SUBSTITUTE(","&amp;$U$1&amp;",",",",CHAR(1),ROWS($W$3:W858)+1))-FIND(CHAR(1),SUBSTITUTE(","&amp;$U$1&amp;",",",",CHAR(1),ROWS($W$3:W858)))-1),""),"")</f>
        <v/>
      </c>
    </row>
    <row r="859" spans="21:23" x14ac:dyDescent="0.45">
      <c r="U859" s="217" t="str">
        <f t="shared" si="13"/>
        <v/>
      </c>
      <c r="W859" s="197" t="str">
        <f>IF(LiveOn,IFERROR(MID(","&amp;$U$1&amp;",",FIND(CHAR(1),SUBSTITUTE(","&amp;$U$1&amp;",",",",CHAR(1),ROWS($W$3:W859)))+1,FIND(CHAR(1),SUBSTITUTE(","&amp;$U$1&amp;",",",",CHAR(1),ROWS($W$3:W859)+1))-FIND(CHAR(1),SUBSTITUTE(","&amp;$U$1&amp;",",",",CHAR(1),ROWS($W$3:W859)))-1),""),"")</f>
        <v/>
      </c>
    </row>
    <row r="860" spans="21:23" x14ac:dyDescent="0.45">
      <c r="U860" s="217" t="str">
        <f t="shared" si="13"/>
        <v/>
      </c>
      <c r="W860" s="197" t="str">
        <f>IF(LiveOn,IFERROR(MID(","&amp;$U$1&amp;",",FIND(CHAR(1),SUBSTITUTE(","&amp;$U$1&amp;",",",",CHAR(1),ROWS($W$3:W860)))+1,FIND(CHAR(1),SUBSTITUTE(","&amp;$U$1&amp;",",",",CHAR(1),ROWS($W$3:W860)+1))-FIND(CHAR(1),SUBSTITUTE(","&amp;$U$1&amp;",",",",CHAR(1),ROWS($W$3:W860)))-1),""),"")</f>
        <v/>
      </c>
    </row>
    <row r="861" spans="21:23" x14ac:dyDescent="0.45">
      <c r="U861" s="217" t="str">
        <f t="shared" si="13"/>
        <v/>
      </c>
      <c r="W861" s="197" t="str">
        <f>IF(LiveOn,IFERROR(MID(","&amp;$U$1&amp;",",FIND(CHAR(1),SUBSTITUTE(","&amp;$U$1&amp;",",",",CHAR(1),ROWS($W$3:W861)))+1,FIND(CHAR(1),SUBSTITUTE(","&amp;$U$1&amp;",",",",CHAR(1),ROWS($W$3:W861)+1))-FIND(CHAR(1),SUBSTITUTE(","&amp;$U$1&amp;",",",",CHAR(1),ROWS($W$3:W861)))-1),""),"")</f>
        <v/>
      </c>
    </row>
    <row r="862" spans="21:23" x14ac:dyDescent="0.45">
      <c r="U862" s="217" t="str">
        <f t="shared" si="13"/>
        <v/>
      </c>
      <c r="W862" s="197" t="str">
        <f>IF(LiveOn,IFERROR(MID(","&amp;$U$1&amp;",",FIND(CHAR(1),SUBSTITUTE(","&amp;$U$1&amp;",",",",CHAR(1),ROWS($W$3:W862)))+1,FIND(CHAR(1),SUBSTITUTE(","&amp;$U$1&amp;",",",",CHAR(1),ROWS($W$3:W862)+1))-FIND(CHAR(1),SUBSTITUTE(","&amp;$U$1&amp;",",",",CHAR(1),ROWS($W$3:W862)))-1),""),"")</f>
        <v/>
      </c>
    </row>
    <row r="863" spans="21:23" x14ac:dyDescent="0.45">
      <c r="U863" s="217" t="str">
        <f t="shared" si="13"/>
        <v/>
      </c>
      <c r="W863" s="197" t="str">
        <f>IF(LiveOn,IFERROR(MID(","&amp;$U$1&amp;",",FIND(CHAR(1),SUBSTITUTE(","&amp;$U$1&amp;",",",",CHAR(1),ROWS($W$3:W863)))+1,FIND(CHAR(1),SUBSTITUTE(","&amp;$U$1&amp;",",",",CHAR(1),ROWS($W$3:W863)+1))-FIND(CHAR(1),SUBSTITUTE(","&amp;$U$1&amp;",",",",CHAR(1),ROWS($W$3:W863)))-1),""),"")</f>
        <v/>
      </c>
    </row>
    <row r="864" spans="21:23" x14ac:dyDescent="0.45">
      <c r="U864" s="217" t="str">
        <f t="shared" si="13"/>
        <v/>
      </c>
      <c r="W864" s="197" t="str">
        <f>IF(LiveOn,IFERROR(MID(","&amp;$U$1&amp;",",FIND(CHAR(1),SUBSTITUTE(","&amp;$U$1&amp;",",",",CHAR(1),ROWS($W$3:W864)))+1,FIND(CHAR(1),SUBSTITUTE(","&amp;$U$1&amp;",",",",CHAR(1),ROWS($W$3:W864)+1))-FIND(CHAR(1),SUBSTITUTE(","&amp;$U$1&amp;",",",",CHAR(1),ROWS($W$3:W864)))-1),""),"")</f>
        <v/>
      </c>
    </row>
    <row r="865" spans="21:23" x14ac:dyDescent="0.45">
      <c r="U865" s="217" t="str">
        <f t="shared" si="13"/>
        <v/>
      </c>
      <c r="W865" s="197" t="str">
        <f>IF(LiveOn,IFERROR(MID(","&amp;$U$1&amp;",",FIND(CHAR(1),SUBSTITUTE(","&amp;$U$1&amp;",",",",CHAR(1),ROWS($W$3:W865)))+1,FIND(CHAR(1),SUBSTITUTE(","&amp;$U$1&amp;",",",",CHAR(1),ROWS($W$3:W865)+1))-FIND(CHAR(1),SUBSTITUTE(","&amp;$U$1&amp;",",",",CHAR(1),ROWS($W$3:W865)))-1),""),"")</f>
        <v/>
      </c>
    </row>
    <row r="866" spans="21:23" x14ac:dyDescent="0.45">
      <c r="U866" s="217" t="str">
        <f t="shared" si="13"/>
        <v/>
      </c>
      <c r="W866" s="197" t="str">
        <f>IF(LiveOn,IFERROR(MID(","&amp;$U$1&amp;",",FIND(CHAR(1),SUBSTITUTE(","&amp;$U$1&amp;",",",",CHAR(1),ROWS($W$3:W866)))+1,FIND(CHAR(1),SUBSTITUTE(","&amp;$U$1&amp;",",",",CHAR(1),ROWS($W$3:W866)+1))-FIND(CHAR(1),SUBSTITUTE(","&amp;$U$1&amp;",",",",CHAR(1),ROWS($W$3:W866)))-1),""),"")</f>
        <v/>
      </c>
    </row>
    <row r="867" spans="21:23" x14ac:dyDescent="0.45">
      <c r="U867" s="217" t="str">
        <f t="shared" si="13"/>
        <v/>
      </c>
      <c r="W867" s="197" t="str">
        <f>IF(LiveOn,IFERROR(MID(","&amp;$U$1&amp;",",FIND(CHAR(1),SUBSTITUTE(","&amp;$U$1&amp;",",",",CHAR(1),ROWS($W$3:W867)))+1,FIND(CHAR(1),SUBSTITUTE(","&amp;$U$1&amp;",",",",CHAR(1),ROWS($W$3:W867)+1))-FIND(CHAR(1),SUBSTITUTE(","&amp;$U$1&amp;",",",",CHAR(1),ROWS($W$3:W867)))-1),""),"")</f>
        <v/>
      </c>
    </row>
    <row r="868" spans="21:23" x14ac:dyDescent="0.45">
      <c r="U868" s="217" t="str">
        <f t="shared" si="13"/>
        <v/>
      </c>
      <c r="W868" s="197" t="str">
        <f>IF(LiveOn,IFERROR(MID(","&amp;$U$1&amp;",",FIND(CHAR(1),SUBSTITUTE(","&amp;$U$1&amp;",",",",CHAR(1),ROWS($W$3:W868)))+1,FIND(CHAR(1),SUBSTITUTE(","&amp;$U$1&amp;",",",",CHAR(1),ROWS($W$3:W868)+1))-FIND(CHAR(1),SUBSTITUTE(","&amp;$U$1&amp;",",",",CHAR(1),ROWS($W$3:W868)))-1),""),"")</f>
        <v/>
      </c>
    </row>
    <row r="869" spans="21:23" x14ac:dyDescent="0.45">
      <c r="U869" s="217" t="str">
        <f t="shared" si="13"/>
        <v/>
      </c>
      <c r="W869" s="197" t="str">
        <f>IF(LiveOn,IFERROR(MID(","&amp;$U$1&amp;",",FIND(CHAR(1),SUBSTITUTE(","&amp;$U$1&amp;",",",",CHAR(1),ROWS($W$3:W869)))+1,FIND(CHAR(1),SUBSTITUTE(","&amp;$U$1&amp;",",",",CHAR(1),ROWS($W$3:W869)+1))-FIND(CHAR(1),SUBSTITUTE(","&amp;$U$1&amp;",",",",CHAR(1),ROWS($W$3:W869)))-1),""),"")</f>
        <v/>
      </c>
    </row>
    <row r="870" spans="21:23" x14ac:dyDescent="0.45">
      <c r="U870" s="217" t="str">
        <f t="shared" si="13"/>
        <v/>
      </c>
      <c r="W870" s="197" t="str">
        <f>IF(LiveOn,IFERROR(MID(","&amp;$U$1&amp;",",FIND(CHAR(1),SUBSTITUTE(","&amp;$U$1&amp;",",",",CHAR(1),ROWS($W$3:W870)))+1,FIND(CHAR(1),SUBSTITUTE(","&amp;$U$1&amp;",",",",CHAR(1),ROWS($W$3:W870)+1))-FIND(CHAR(1),SUBSTITUTE(","&amp;$U$1&amp;",",",",CHAR(1),ROWS($W$3:W870)))-1),""),"")</f>
        <v/>
      </c>
    </row>
    <row r="871" spans="21:23" x14ac:dyDescent="0.45">
      <c r="U871" s="217" t="str">
        <f t="shared" si="13"/>
        <v/>
      </c>
      <c r="W871" s="197" t="str">
        <f>IF(LiveOn,IFERROR(MID(","&amp;$U$1&amp;",",FIND(CHAR(1),SUBSTITUTE(","&amp;$U$1&amp;",",",",CHAR(1),ROWS($W$3:W871)))+1,FIND(CHAR(1),SUBSTITUTE(","&amp;$U$1&amp;",",",",CHAR(1),ROWS($W$3:W871)+1))-FIND(CHAR(1),SUBSTITUTE(","&amp;$U$1&amp;",",",",CHAR(1),ROWS($W$3:W871)))-1),""),"")</f>
        <v/>
      </c>
    </row>
    <row r="872" spans="21:23" x14ac:dyDescent="0.45">
      <c r="U872" s="217" t="str">
        <f t="shared" si="13"/>
        <v/>
      </c>
      <c r="W872" s="197" t="str">
        <f>IF(LiveOn,IFERROR(MID(","&amp;$U$1&amp;",",FIND(CHAR(1),SUBSTITUTE(","&amp;$U$1&amp;",",",",CHAR(1),ROWS($W$3:W872)))+1,FIND(CHAR(1),SUBSTITUTE(","&amp;$U$1&amp;",",",",CHAR(1),ROWS($W$3:W872)+1))-FIND(CHAR(1),SUBSTITUTE(","&amp;$U$1&amp;",",",",CHAR(1),ROWS($W$3:W872)))-1),""),"")</f>
        <v/>
      </c>
    </row>
    <row r="873" spans="21:23" x14ac:dyDescent="0.45">
      <c r="U873" s="217" t="str">
        <f t="shared" si="13"/>
        <v/>
      </c>
      <c r="W873" s="197" t="str">
        <f>IF(LiveOn,IFERROR(MID(","&amp;$U$1&amp;",",FIND(CHAR(1),SUBSTITUTE(","&amp;$U$1&amp;",",",",CHAR(1),ROWS($W$3:W873)))+1,FIND(CHAR(1),SUBSTITUTE(","&amp;$U$1&amp;",",",",CHAR(1),ROWS($W$3:W873)+1))-FIND(CHAR(1),SUBSTITUTE(","&amp;$U$1&amp;",",",",CHAR(1),ROWS($W$3:W873)))-1),""),"")</f>
        <v/>
      </c>
    </row>
    <row r="874" spans="21:23" x14ac:dyDescent="0.45">
      <c r="U874" s="217" t="str">
        <f t="shared" si="13"/>
        <v/>
      </c>
      <c r="W874" s="197" t="str">
        <f>IF(LiveOn,IFERROR(MID(","&amp;$U$1&amp;",",FIND(CHAR(1),SUBSTITUTE(","&amp;$U$1&amp;",",",",CHAR(1),ROWS($W$3:W874)))+1,FIND(CHAR(1),SUBSTITUTE(","&amp;$U$1&amp;",",",",CHAR(1),ROWS($W$3:W874)+1))-FIND(CHAR(1),SUBSTITUTE(","&amp;$U$1&amp;",",",",CHAR(1),ROWS($W$3:W874)))-1),""),"")</f>
        <v/>
      </c>
    </row>
    <row r="875" spans="21:23" x14ac:dyDescent="0.45">
      <c r="U875" s="217" t="str">
        <f t="shared" si="13"/>
        <v/>
      </c>
      <c r="W875" s="197" t="str">
        <f>IF(LiveOn,IFERROR(MID(","&amp;$U$1&amp;",",FIND(CHAR(1),SUBSTITUTE(","&amp;$U$1&amp;",",",",CHAR(1),ROWS($W$3:W875)))+1,FIND(CHAR(1),SUBSTITUTE(","&amp;$U$1&amp;",",",",CHAR(1),ROWS($W$3:W875)+1))-FIND(CHAR(1),SUBSTITUTE(","&amp;$U$1&amp;",",",",CHAR(1),ROWS($W$3:W875)))-1),""),"")</f>
        <v/>
      </c>
    </row>
    <row r="876" spans="21:23" x14ac:dyDescent="0.45">
      <c r="U876" s="217" t="str">
        <f t="shared" si="13"/>
        <v/>
      </c>
      <c r="W876" s="197" t="str">
        <f>IF(LiveOn,IFERROR(MID(","&amp;$U$1&amp;",",FIND(CHAR(1),SUBSTITUTE(","&amp;$U$1&amp;",",",",CHAR(1),ROWS($W$3:W876)))+1,FIND(CHAR(1),SUBSTITUTE(","&amp;$U$1&amp;",",",",CHAR(1),ROWS($W$3:W876)+1))-FIND(CHAR(1),SUBSTITUTE(","&amp;$U$1&amp;",",",",CHAR(1),ROWS($W$3:W876)))-1),""),"")</f>
        <v/>
      </c>
    </row>
    <row r="877" spans="21:23" x14ac:dyDescent="0.45">
      <c r="U877" s="217" t="str">
        <f t="shared" si="13"/>
        <v/>
      </c>
      <c r="W877" s="197" t="str">
        <f>IF(LiveOn,IFERROR(MID(","&amp;$U$1&amp;",",FIND(CHAR(1),SUBSTITUTE(","&amp;$U$1&amp;",",",",CHAR(1),ROWS($W$3:W877)))+1,FIND(CHAR(1),SUBSTITUTE(","&amp;$U$1&amp;",",",",CHAR(1),ROWS($W$3:W877)+1))-FIND(CHAR(1),SUBSTITUTE(","&amp;$U$1&amp;",",",",CHAR(1),ROWS($W$3:W877)))-1),""),"")</f>
        <v/>
      </c>
    </row>
    <row r="878" spans="21:23" x14ac:dyDescent="0.45">
      <c r="U878" s="217" t="str">
        <f t="shared" si="13"/>
        <v/>
      </c>
      <c r="W878" s="197" t="str">
        <f>IF(LiveOn,IFERROR(MID(","&amp;$U$1&amp;",",FIND(CHAR(1),SUBSTITUTE(","&amp;$U$1&amp;",",",",CHAR(1),ROWS($W$3:W878)))+1,FIND(CHAR(1),SUBSTITUTE(","&amp;$U$1&amp;",",",",CHAR(1),ROWS($W$3:W878)+1))-FIND(CHAR(1),SUBSTITUTE(","&amp;$U$1&amp;",",",",CHAR(1),ROWS($W$3:W878)))-1),""),"")</f>
        <v/>
      </c>
    </row>
    <row r="879" spans="21:23" x14ac:dyDescent="0.45">
      <c r="U879" s="217" t="str">
        <f t="shared" si="13"/>
        <v/>
      </c>
      <c r="W879" s="197" t="str">
        <f>IF(LiveOn,IFERROR(MID(","&amp;$U$1&amp;",",FIND(CHAR(1),SUBSTITUTE(","&amp;$U$1&amp;",",",",CHAR(1),ROWS($W$3:W879)))+1,FIND(CHAR(1),SUBSTITUTE(","&amp;$U$1&amp;",",",",CHAR(1),ROWS($W$3:W879)+1))-FIND(CHAR(1),SUBSTITUTE(","&amp;$U$1&amp;",",",",CHAR(1),ROWS($W$3:W879)))-1),""),"")</f>
        <v/>
      </c>
    </row>
    <row r="880" spans="21:23" x14ac:dyDescent="0.45">
      <c r="U880" s="217" t="str">
        <f t="shared" si="13"/>
        <v/>
      </c>
      <c r="W880" s="197" t="str">
        <f>IF(LiveOn,IFERROR(MID(","&amp;$U$1&amp;",",FIND(CHAR(1),SUBSTITUTE(","&amp;$U$1&amp;",",",",CHAR(1),ROWS($W$3:W880)))+1,FIND(CHAR(1),SUBSTITUTE(","&amp;$U$1&amp;",",",",CHAR(1),ROWS($W$3:W880)+1))-FIND(CHAR(1),SUBSTITUTE(","&amp;$U$1&amp;",",",",CHAR(1),ROWS($W$3:W880)))-1),""),"")</f>
        <v/>
      </c>
    </row>
    <row r="881" spans="21:23" x14ac:dyDescent="0.45">
      <c r="U881" s="217" t="str">
        <f t="shared" si="13"/>
        <v/>
      </c>
      <c r="W881" s="197" t="str">
        <f>IF(LiveOn,IFERROR(MID(","&amp;$U$1&amp;",",FIND(CHAR(1),SUBSTITUTE(","&amp;$U$1&amp;",",",",CHAR(1),ROWS($W$3:W881)))+1,FIND(CHAR(1),SUBSTITUTE(","&amp;$U$1&amp;",",",",CHAR(1),ROWS($W$3:W881)+1))-FIND(CHAR(1),SUBSTITUTE(","&amp;$U$1&amp;",",",",CHAR(1),ROWS($W$3:W881)))-1),""),"")</f>
        <v/>
      </c>
    </row>
    <row r="882" spans="21:23" x14ac:dyDescent="0.45">
      <c r="U882" s="217" t="str">
        <f t="shared" si="13"/>
        <v/>
      </c>
      <c r="W882" s="197" t="str">
        <f>IF(LiveOn,IFERROR(MID(","&amp;$U$1&amp;",",FIND(CHAR(1),SUBSTITUTE(","&amp;$U$1&amp;",",",",CHAR(1),ROWS($W$3:W882)))+1,FIND(CHAR(1),SUBSTITUTE(","&amp;$U$1&amp;",",",",CHAR(1),ROWS($W$3:W882)+1))-FIND(CHAR(1),SUBSTITUTE(","&amp;$U$1&amp;",",",",CHAR(1),ROWS($W$3:W882)))-1),""),"")</f>
        <v/>
      </c>
    </row>
    <row r="883" spans="21:23" x14ac:dyDescent="0.45">
      <c r="U883" s="217" t="str">
        <f t="shared" si="13"/>
        <v/>
      </c>
      <c r="W883" s="197" t="str">
        <f>IF(LiveOn,IFERROR(MID(","&amp;$U$1&amp;",",FIND(CHAR(1),SUBSTITUTE(","&amp;$U$1&amp;",",",",CHAR(1),ROWS($W$3:W883)))+1,FIND(CHAR(1),SUBSTITUTE(","&amp;$U$1&amp;",",",",CHAR(1),ROWS($W$3:W883)+1))-FIND(CHAR(1),SUBSTITUTE(","&amp;$U$1&amp;",",",",CHAR(1),ROWS($W$3:W883)))-1),""),"")</f>
        <v/>
      </c>
    </row>
    <row r="884" spans="21:23" x14ac:dyDescent="0.45">
      <c r="U884" s="217" t="str">
        <f t="shared" si="13"/>
        <v/>
      </c>
      <c r="W884" s="197" t="str">
        <f>IF(LiveOn,IFERROR(MID(","&amp;$U$1&amp;",",FIND(CHAR(1),SUBSTITUTE(","&amp;$U$1&amp;",",",",CHAR(1),ROWS($W$3:W884)))+1,FIND(CHAR(1),SUBSTITUTE(","&amp;$U$1&amp;",",",",CHAR(1),ROWS($W$3:W884)+1))-FIND(CHAR(1),SUBSTITUTE(","&amp;$U$1&amp;",",",",CHAR(1),ROWS($W$3:W884)))-1),""),"")</f>
        <v/>
      </c>
    </row>
    <row r="885" spans="21:23" x14ac:dyDescent="0.45">
      <c r="U885" s="217" t="str">
        <f t="shared" si="13"/>
        <v/>
      </c>
      <c r="W885" s="197" t="str">
        <f>IF(LiveOn,IFERROR(MID(","&amp;$U$1&amp;",",FIND(CHAR(1),SUBSTITUTE(","&amp;$U$1&amp;",",",",CHAR(1),ROWS($W$3:W885)))+1,FIND(CHAR(1),SUBSTITUTE(","&amp;$U$1&amp;",",",",CHAR(1),ROWS($W$3:W885)+1))-FIND(CHAR(1),SUBSTITUTE(","&amp;$U$1&amp;",",",",CHAR(1),ROWS($W$3:W885)))-1),""),"")</f>
        <v/>
      </c>
    </row>
    <row r="886" spans="21:23" x14ac:dyDescent="0.45">
      <c r="U886" s="217" t="str">
        <f t="shared" si="13"/>
        <v/>
      </c>
      <c r="W886" s="197" t="str">
        <f>IF(LiveOn,IFERROR(MID(","&amp;$U$1&amp;",",FIND(CHAR(1),SUBSTITUTE(","&amp;$U$1&amp;",",",",CHAR(1),ROWS($W$3:W886)))+1,FIND(CHAR(1),SUBSTITUTE(","&amp;$U$1&amp;",",",",CHAR(1),ROWS($W$3:W886)+1))-FIND(CHAR(1),SUBSTITUTE(","&amp;$U$1&amp;",",",",CHAR(1),ROWS($W$3:W886)))-1),""),"")</f>
        <v/>
      </c>
    </row>
    <row r="887" spans="21:23" x14ac:dyDescent="0.45">
      <c r="U887" s="217" t="str">
        <f t="shared" si="13"/>
        <v/>
      </c>
      <c r="W887" s="197" t="str">
        <f>IF(LiveOn,IFERROR(MID(","&amp;$U$1&amp;",",FIND(CHAR(1),SUBSTITUTE(","&amp;$U$1&amp;",",",",CHAR(1),ROWS($W$3:W887)))+1,FIND(CHAR(1),SUBSTITUTE(","&amp;$U$1&amp;",",",",CHAR(1),ROWS($W$3:W887)+1))-FIND(CHAR(1),SUBSTITUTE(","&amp;$U$1&amp;",",",",CHAR(1),ROWS($W$3:W887)))-1),""),"")</f>
        <v/>
      </c>
    </row>
    <row r="888" spans="21:23" x14ac:dyDescent="0.45">
      <c r="U888" s="217" t="str">
        <f t="shared" si="13"/>
        <v/>
      </c>
      <c r="W888" s="197" t="str">
        <f>IF(LiveOn,IFERROR(MID(","&amp;$U$1&amp;",",FIND(CHAR(1),SUBSTITUTE(","&amp;$U$1&amp;",",",",CHAR(1),ROWS($W$3:W888)))+1,FIND(CHAR(1),SUBSTITUTE(","&amp;$U$1&amp;",",",",CHAR(1),ROWS($W$3:W888)+1))-FIND(CHAR(1),SUBSTITUTE(","&amp;$U$1&amp;",",",",CHAR(1),ROWS($W$3:W888)))-1),""),"")</f>
        <v/>
      </c>
    </row>
    <row r="889" spans="21:23" x14ac:dyDescent="0.45">
      <c r="U889" s="217" t="str">
        <f t="shared" si="13"/>
        <v/>
      </c>
      <c r="W889" s="197" t="str">
        <f>IF(LiveOn,IFERROR(MID(","&amp;$U$1&amp;",",FIND(CHAR(1),SUBSTITUTE(","&amp;$U$1&amp;",",",",CHAR(1),ROWS($W$3:W889)))+1,FIND(CHAR(1),SUBSTITUTE(","&amp;$U$1&amp;",",",",CHAR(1),ROWS($W$3:W889)+1))-FIND(CHAR(1),SUBSTITUTE(","&amp;$U$1&amp;",",",",CHAR(1),ROWS($W$3:W889)))-1),""),"")</f>
        <v/>
      </c>
    </row>
    <row r="890" spans="21:23" x14ac:dyDescent="0.45">
      <c r="U890" s="217" t="str">
        <f t="shared" si="13"/>
        <v/>
      </c>
      <c r="W890" s="197" t="str">
        <f>IF(LiveOn,IFERROR(MID(","&amp;$U$1&amp;",",FIND(CHAR(1),SUBSTITUTE(","&amp;$U$1&amp;",",",",CHAR(1),ROWS($W$3:W890)))+1,FIND(CHAR(1),SUBSTITUTE(","&amp;$U$1&amp;",",",",CHAR(1),ROWS($W$3:W890)+1))-FIND(CHAR(1),SUBSTITUTE(","&amp;$U$1&amp;",",",",CHAR(1),ROWS($W$3:W890)))-1),""),"")</f>
        <v/>
      </c>
    </row>
    <row r="891" spans="21:23" x14ac:dyDescent="0.45">
      <c r="U891" s="217" t="str">
        <f t="shared" si="13"/>
        <v/>
      </c>
      <c r="W891" s="197" t="str">
        <f>IF(LiveOn,IFERROR(MID(","&amp;$U$1&amp;",",FIND(CHAR(1),SUBSTITUTE(","&amp;$U$1&amp;",",",",CHAR(1),ROWS($W$3:W891)))+1,FIND(CHAR(1),SUBSTITUTE(","&amp;$U$1&amp;",",",",CHAR(1),ROWS($W$3:W891)+1))-FIND(CHAR(1),SUBSTITUTE(","&amp;$U$1&amp;",",",",CHAR(1),ROWS($W$3:W891)))-1),""),"")</f>
        <v/>
      </c>
    </row>
    <row r="892" spans="21:23" x14ac:dyDescent="0.45">
      <c r="U892" s="217" t="str">
        <f t="shared" si="13"/>
        <v/>
      </c>
      <c r="W892" s="197" t="str">
        <f>IF(LiveOn,IFERROR(MID(","&amp;$U$1&amp;",",FIND(CHAR(1),SUBSTITUTE(","&amp;$U$1&amp;",",",",CHAR(1),ROWS($W$3:W892)))+1,FIND(CHAR(1),SUBSTITUTE(","&amp;$U$1&amp;",",",",CHAR(1),ROWS($W$3:W892)+1))-FIND(CHAR(1),SUBSTITUTE(","&amp;$U$1&amp;",",",",CHAR(1),ROWS($W$3:W892)))-1),""),"")</f>
        <v/>
      </c>
    </row>
    <row r="893" spans="21:23" x14ac:dyDescent="0.45">
      <c r="U893" s="217" t="str">
        <f t="shared" si="13"/>
        <v/>
      </c>
      <c r="W893" s="197" t="str">
        <f>IF(LiveOn,IFERROR(MID(","&amp;$U$1&amp;",",FIND(CHAR(1),SUBSTITUTE(","&amp;$U$1&amp;",",",",CHAR(1),ROWS($W$3:W893)))+1,FIND(CHAR(1),SUBSTITUTE(","&amp;$U$1&amp;",",",",CHAR(1),ROWS($W$3:W893)+1))-FIND(CHAR(1),SUBSTITUTE(","&amp;$U$1&amp;",",",",CHAR(1),ROWS($W$3:W893)))-1),""),"")</f>
        <v/>
      </c>
    </row>
    <row r="894" spans="21:23" x14ac:dyDescent="0.45">
      <c r="U894" s="217" t="str">
        <f t="shared" si="13"/>
        <v/>
      </c>
      <c r="W894" s="197" t="str">
        <f>IF(LiveOn,IFERROR(MID(","&amp;$U$1&amp;",",FIND(CHAR(1),SUBSTITUTE(","&amp;$U$1&amp;",",",",CHAR(1),ROWS($W$3:W894)))+1,FIND(CHAR(1),SUBSTITUTE(","&amp;$U$1&amp;",",",",CHAR(1),ROWS($W$3:W894)+1))-FIND(CHAR(1),SUBSTITUTE(","&amp;$U$1&amp;",",",",CHAR(1),ROWS($W$3:W894)))-1),""),"")</f>
        <v/>
      </c>
    </row>
    <row r="895" spans="21:23" x14ac:dyDescent="0.45">
      <c r="U895" s="217" t="str">
        <f t="shared" si="13"/>
        <v/>
      </c>
      <c r="W895" s="197" t="str">
        <f>IF(LiveOn,IFERROR(MID(","&amp;$U$1&amp;",",FIND(CHAR(1),SUBSTITUTE(","&amp;$U$1&amp;",",",",CHAR(1),ROWS($W$3:W895)))+1,FIND(CHAR(1),SUBSTITUTE(","&amp;$U$1&amp;",",",",CHAR(1),ROWS($W$3:W895)+1))-FIND(CHAR(1),SUBSTITUTE(","&amp;$U$1&amp;",",",",CHAR(1),ROWS($W$3:W895)))-1),""),"")</f>
        <v/>
      </c>
    </row>
    <row r="896" spans="21:23" x14ac:dyDescent="0.45">
      <c r="U896" s="217" t="str">
        <f t="shared" si="13"/>
        <v/>
      </c>
      <c r="W896" s="197" t="str">
        <f>IF(LiveOn,IFERROR(MID(","&amp;$U$1&amp;",",FIND(CHAR(1),SUBSTITUTE(","&amp;$U$1&amp;",",",",CHAR(1),ROWS($W$3:W896)))+1,FIND(CHAR(1),SUBSTITUTE(","&amp;$U$1&amp;",",",",CHAR(1),ROWS($W$3:W896)+1))-FIND(CHAR(1),SUBSTITUTE(","&amp;$U$1&amp;",",",",CHAR(1),ROWS($W$3:W896)))-1),""),"")</f>
        <v/>
      </c>
    </row>
    <row r="897" spans="21:23" x14ac:dyDescent="0.45">
      <c r="U897" s="217" t="str">
        <f t="shared" si="13"/>
        <v/>
      </c>
      <c r="W897" s="197" t="str">
        <f>IF(LiveOn,IFERROR(MID(","&amp;$U$1&amp;",",FIND(CHAR(1),SUBSTITUTE(","&amp;$U$1&amp;",",",",CHAR(1),ROWS($W$3:W897)))+1,FIND(CHAR(1),SUBSTITUTE(","&amp;$U$1&amp;",",",",CHAR(1),ROWS($W$3:W897)+1))-FIND(CHAR(1),SUBSTITUTE(","&amp;$U$1&amp;",",",",CHAR(1),ROWS($W$3:W897)))-1),""),"")</f>
        <v/>
      </c>
    </row>
    <row r="898" spans="21:23" x14ac:dyDescent="0.45">
      <c r="U898" s="217" t="str">
        <f t="shared" si="13"/>
        <v/>
      </c>
      <c r="W898" s="197" t="str">
        <f>IF(LiveOn,IFERROR(MID(","&amp;$U$1&amp;",",FIND(CHAR(1),SUBSTITUTE(","&amp;$U$1&amp;",",",",CHAR(1),ROWS($W$3:W898)))+1,FIND(CHAR(1),SUBSTITUTE(","&amp;$U$1&amp;",",",",CHAR(1),ROWS($W$3:W898)+1))-FIND(CHAR(1),SUBSTITUTE(","&amp;$U$1&amp;",",",",CHAR(1),ROWS($W$3:W898)))-1),""),"")</f>
        <v/>
      </c>
    </row>
    <row r="899" spans="21:23" x14ac:dyDescent="0.45">
      <c r="U899" s="217" t="str">
        <f t="shared" ref="U899:U962" si="14">IF(W899="","",_xlfn.NUMBERVALUE(W899,".",","))</f>
        <v/>
      </c>
      <c r="W899" s="197" t="str">
        <f>IF(LiveOn,IFERROR(MID(","&amp;$U$1&amp;",",FIND(CHAR(1),SUBSTITUTE(","&amp;$U$1&amp;",",",",CHAR(1),ROWS($W$3:W899)))+1,FIND(CHAR(1),SUBSTITUTE(","&amp;$U$1&amp;",",",",CHAR(1),ROWS($W$3:W899)+1))-FIND(CHAR(1),SUBSTITUTE(","&amp;$U$1&amp;",",",",CHAR(1),ROWS($W$3:W899)))-1),""),"")</f>
        <v/>
      </c>
    </row>
    <row r="900" spans="21:23" x14ac:dyDescent="0.45">
      <c r="U900" s="217" t="str">
        <f t="shared" si="14"/>
        <v/>
      </c>
      <c r="W900" s="197" t="str">
        <f>IF(LiveOn,IFERROR(MID(","&amp;$U$1&amp;",",FIND(CHAR(1),SUBSTITUTE(","&amp;$U$1&amp;",",",",CHAR(1),ROWS($W$3:W900)))+1,FIND(CHAR(1),SUBSTITUTE(","&amp;$U$1&amp;",",",",CHAR(1),ROWS($W$3:W900)+1))-FIND(CHAR(1),SUBSTITUTE(","&amp;$U$1&amp;",",",",CHAR(1),ROWS($W$3:W900)))-1),""),"")</f>
        <v/>
      </c>
    </row>
    <row r="901" spans="21:23" x14ac:dyDescent="0.45">
      <c r="U901" s="217" t="str">
        <f t="shared" si="14"/>
        <v/>
      </c>
      <c r="W901" s="197" t="str">
        <f>IF(LiveOn,IFERROR(MID(","&amp;$U$1&amp;",",FIND(CHAR(1),SUBSTITUTE(","&amp;$U$1&amp;",",",",CHAR(1),ROWS($W$3:W901)))+1,FIND(CHAR(1),SUBSTITUTE(","&amp;$U$1&amp;",",",",CHAR(1),ROWS($W$3:W901)+1))-FIND(CHAR(1),SUBSTITUTE(","&amp;$U$1&amp;",",",",CHAR(1),ROWS($W$3:W901)))-1),""),"")</f>
        <v/>
      </c>
    </row>
    <row r="902" spans="21:23" x14ac:dyDescent="0.45">
      <c r="U902" s="217" t="str">
        <f t="shared" si="14"/>
        <v/>
      </c>
      <c r="W902" s="197" t="str">
        <f>IF(LiveOn,IFERROR(MID(","&amp;$U$1&amp;",",FIND(CHAR(1),SUBSTITUTE(","&amp;$U$1&amp;",",",",CHAR(1),ROWS($W$3:W902)))+1,FIND(CHAR(1),SUBSTITUTE(","&amp;$U$1&amp;",",",",CHAR(1),ROWS($W$3:W902)+1))-FIND(CHAR(1),SUBSTITUTE(","&amp;$U$1&amp;",",",",CHAR(1),ROWS($W$3:W902)))-1),""),"")</f>
        <v/>
      </c>
    </row>
    <row r="903" spans="21:23" x14ac:dyDescent="0.45">
      <c r="U903" s="217" t="str">
        <f t="shared" si="14"/>
        <v/>
      </c>
      <c r="W903" s="197" t="str">
        <f>IF(LiveOn,IFERROR(MID(","&amp;$U$1&amp;",",FIND(CHAR(1),SUBSTITUTE(","&amp;$U$1&amp;",",",",CHAR(1),ROWS($W$3:W903)))+1,FIND(CHAR(1),SUBSTITUTE(","&amp;$U$1&amp;",",",",CHAR(1),ROWS($W$3:W903)+1))-FIND(CHAR(1),SUBSTITUTE(","&amp;$U$1&amp;",",",",CHAR(1),ROWS($W$3:W903)))-1),""),"")</f>
        <v/>
      </c>
    </row>
    <row r="904" spans="21:23" x14ac:dyDescent="0.45">
      <c r="U904" s="217" t="str">
        <f t="shared" si="14"/>
        <v/>
      </c>
      <c r="W904" s="197" t="str">
        <f>IF(LiveOn,IFERROR(MID(","&amp;$U$1&amp;",",FIND(CHAR(1),SUBSTITUTE(","&amp;$U$1&amp;",",",",CHAR(1),ROWS($W$3:W904)))+1,FIND(CHAR(1),SUBSTITUTE(","&amp;$U$1&amp;",",",",CHAR(1),ROWS($W$3:W904)+1))-FIND(CHAR(1),SUBSTITUTE(","&amp;$U$1&amp;",",",",CHAR(1),ROWS($W$3:W904)))-1),""),"")</f>
        <v/>
      </c>
    </row>
    <row r="905" spans="21:23" x14ac:dyDescent="0.45">
      <c r="U905" s="217" t="str">
        <f t="shared" si="14"/>
        <v/>
      </c>
      <c r="W905" s="197" t="str">
        <f>IF(LiveOn,IFERROR(MID(","&amp;$U$1&amp;",",FIND(CHAR(1),SUBSTITUTE(","&amp;$U$1&amp;",",",",CHAR(1),ROWS($W$3:W905)))+1,FIND(CHAR(1),SUBSTITUTE(","&amp;$U$1&amp;",",",",CHAR(1),ROWS($W$3:W905)+1))-FIND(CHAR(1),SUBSTITUTE(","&amp;$U$1&amp;",",",",CHAR(1),ROWS($W$3:W905)))-1),""),"")</f>
        <v/>
      </c>
    </row>
    <row r="906" spans="21:23" x14ac:dyDescent="0.45">
      <c r="U906" s="217" t="str">
        <f t="shared" si="14"/>
        <v/>
      </c>
      <c r="W906" s="197" t="str">
        <f>IF(LiveOn,IFERROR(MID(","&amp;$U$1&amp;",",FIND(CHAR(1),SUBSTITUTE(","&amp;$U$1&amp;",",",",CHAR(1),ROWS($W$3:W906)))+1,FIND(CHAR(1),SUBSTITUTE(","&amp;$U$1&amp;",",",",CHAR(1),ROWS($W$3:W906)+1))-FIND(CHAR(1),SUBSTITUTE(","&amp;$U$1&amp;",",",",CHAR(1),ROWS($W$3:W906)))-1),""),"")</f>
        <v/>
      </c>
    </row>
    <row r="907" spans="21:23" x14ac:dyDescent="0.45">
      <c r="U907" s="217" t="str">
        <f t="shared" si="14"/>
        <v/>
      </c>
      <c r="W907" s="197" t="str">
        <f>IF(LiveOn,IFERROR(MID(","&amp;$U$1&amp;",",FIND(CHAR(1),SUBSTITUTE(","&amp;$U$1&amp;",",",",CHAR(1),ROWS($W$3:W907)))+1,FIND(CHAR(1),SUBSTITUTE(","&amp;$U$1&amp;",",",",CHAR(1),ROWS($W$3:W907)+1))-FIND(CHAR(1),SUBSTITUTE(","&amp;$U$1&amp;",",",",CHAR(1),ROWS($W$3:W907)))-1),""),"")</f>
        <v/>
      </c>
    </row>
    <row r="908" spans="21:23" x14ac:dyDescent="0.45">
      <c r="U908" s="217" t="str">
        <f t="shared" si="14"/>
        <v/>
      </c>
      <c r="W908" s="197" t="str">
        <f>IF(LiveOn,IFERROR(MID(","&amp;$U$1&amp;",",FIND(CHAR(1),SUBSTITUTE(","&amp;$U$1&amp;",",",",CHAR(1),ROWS($W$3:W908)))+1,FIND(CHAR(1),SUBSTITUTE(","&amp;$U$1&amp;",",",",CHAR(1),ROWS($W$3:W908)+1))-FIND(CHAR(1),SUBSTITUTE(","&amp;$U$1&amp;",",",",CHAR(1),ROWS($W$3:W908)))-1),""),"")</f>
        <v/>
      </c>
    </row>
    <row r="909" spans="21:23" x14ac:dyDescent="0.45">
      <c r="U909" s="217" t="str">
        <f t="shared" si="14"/>
        <v/>
      </c>
      <c r="W909" s="197" t="str">
        <f>IF(LiveOn,IFERROR(MID(","&amp;$U$1&amp;",",FIND(CHAR(1),SUBSTITUTE(","&amp;$U$1&amp;",",",",CHAR(1),ROWS($W$3:W909)))+1,FIND(CHAR(1),SUBSTITUTE(","&amp;$U$1&amp;",",",",CHAR(1),ROWS($W$3:W909)+1))-FIND(CHAR(1),SUBSTITUTE(","&amp;$U$1&amp;",",",",CHAR(1),ROWS($W$3:W909)))-1),""),"")</f>
        <v/>
      </c>
    </row>
    <row r="910" spans="21:23" x14ac:dyDescent="0.45">
      <c r="U910" s="217" t="str">
        <f t="shared" si="14"/>
        <v/>
      </c>
      <c r="W910" s="197" t="str">
        <f>IF(LiveOn,IFERROR(MID(","&amp;$U$1&amp;",",FIND(CHAR(1),SUBSTITUTE(","&amp;$U$1&amp;",",",",CHAR(1),ROWS($W$3:W910)))+1,FIND(CHAR(1),SUBSTITUTE(","&amp;$U$1&amp;",",",",CHAR(1),ROWS($W$3:W910)+1))-FIND(CHAR(1),SUBSTITUTE(","&amp;$U$1&amp;",",",",CHAR(1),ROWS($W$3:W910)))-1),""),"")</f>
        <v/>
      </c>
    </row>
    <row r="911" spans="21:23" x14ac:dyDescent="0.45">
      <c r="U911" s="217" t="str">
        <f t="shared" si="14"/>
        <v/>
      </c>
      <c r="W911" s="197" t="str">
        <f>IF(LiveOn,IFERROR(MID(","&amp;$U$1&amp;",",FIND(CHAR(1),SUBSTITUTE(","&amp;$U$1&amp;",",",",CHAR(1),ROWS($W$3:W911)))+1,FIND(CHAR(1),SUBSTITUTE(","&amp;$U$1&amp;",",",",CHAR(1),ROWS($W$3:W911)+1))-FIND(CHAR(1),SUBSTITUTE(","&amp;$U$1&amp;",",",",CHAR(1),ROWS($W$3:W911)))-1),""),"")</f>
        <v/>
      </c>
    </row>
    <row r="912" spans="21:23" x14ac:dyDescent="0.45">
      <c r="U912" s="217" t="str">
        <f t="shared" si="14"/>
        <v/>
      </c>
      <c r="W912" s="197" t="str">
        <f>IF(LiveOn,IFERROR(MID(","&amp;$U$1&amp;",",FIND(CHAR(1),SUBSTITUTE(","&amp;$U$1&amp;",",",",CHAR(1),ROWS($W$3:W912)))+1,FIND(CHAR(1),SUBSTITUTE(","&amp;$U$1&amp;",",",",CHAR(1),ROWS($W$3:W912)+1))-FIND(CHAR(1),SUBSTITUTE(","&amp;$U$1&amp;",",",",CHAR(1),ROWS($W$3:W912)))-1),""),"")</f>
        <v/>
      </c>
    </row>
    <row r="913" spans="21:23" x14ac:dyDescent="0.45">
      <c r="U913" s="217" t="str">
        <f t="shared" si="14"/>
        <v/>
      </c>
      <c r="W913" s="197" t="str">
        <f>IF(LiveOn,IFERROR(MID(","&amp;$U$1&amp;",",FIND(CHAR(1),SUBSTITUTE(","&amp;$U$1&amp;",",",",CHAR(1),ROWS($W$3:W913)))+1,FIND(CHAR(1),SUBSTITUTE(","&amp;$U$1&amp;",",",",CHAR(1),ROWS($W$3:W913)+1))-FIND(CHAR(1),SUBSTITUTE(","&amp;$U$1&amp;",",",",CHAR(1),ROWS($W$3:W913)))-1),""),"")</f>
        <v/>
      </c>
    </row>
    <row r="914" spans="21:23" x14ac:dyDescent="0.45">
      <c r="U914" s="217" t="str">
        <f t="shared" si="14"/>
        <v/>
      </c>
      <c r="W914" s="197" t="str">
        <f>IF(LiveOn,IFERROR(MID(","&amp;$U$1&amp;",",FIND(CHAR(1),SUBSTITUTE(","&amp;$U$1&amp;",",",",CHAR(1),ROWS($W$3:W914)))+1,FIND(CHAR(1),SUBSTITUTE(","&amp;$U$1&amp;",",",",CHAR(1),ROWS($W$3:W914)+1))-FIND(CHAR(1),SUBSTITUTE(","&amp;$U$1&amp;",",",",CHAR(1),ROWS($W$3:W914)))-1),""),"")</f>
        <v/>
      </c>
    </row>
    <row r="915" spans="21:23" x14ac:dyDescent="0.45">
      <c r="U915" s="217" t="str">
        <f t="shared" si="14"/>
        <v/>
      </c>
      <c r="W915" s="197" t="str">
        <f>IF(LiveOn,IFERROR(MID(","&amp;$U$1&amp;",",FIND(CHAR(1),SUBSTITUTE(","&amp;$U$1&amp;",",",",CHAR(1),ROWS($W$3:W915)))+1,FIND(CHAR(1),SUBSTITUTE(","&amp;$U$1&amp;",",",",CHAR(1),ROWS($W$3:W915)+1))-FIND(CHAR(1),SUBSTITUTE(","&amp;$U$1&amp;",",",",CHAR(1),ROWS($W$3:W915)))-1),""),"")</f>
        <v/>
      </c>
    </row>
    <row r="916" spans="21:23" x14ac:dyDescent="0.45">
      <c r="U916" s="217" t="str">
        <f t="shared" si="14"/>
        <v/>
      </c>
      <c r="W916" s="197" t="str">
        <f>IF(LiveOn,IFERROR(MID(","&amp;$U$1&amp;",",FIND(CHAR(1),SUBSTITUTE(","&amp;$U$1&amp;",",",",CHAR(1),ROWS($W$3:W916)))+1,FIND(CHAR(1),SUBSTITUTE(","&amp;$U$1&amp;",",",",CHAR(1),ROWS($W$3:W916)+1))-FIND(CHAR(1),SUBSTITUTE(","&amp;$U$1&amp;",",",",CHAR(1),ROWS($W$3:W916)))-1),""),"")</f>
        <v/>
      </c>
    </row>
    <row r="917" spans="21:23" x14ac:dyDescent="0.45">
      <c r="U917" s="217" t="str">
        <f t="shared" si="14"/>
        <v/>
      </c>
      <c r="W917" s="197" t="str">
        <f>IF(LiveOn,IFERROR(MID(","&amp;$U$1&amp;",",FIND(CHAR(1),SUBSTITUTE(","&amp;$U$1&amp;",",",",CHAR(1),ROWS($W$3:W917)))+1,FIND(CHAR(1),SUBSTITUTE(","&amp;$U$1&amp;",",",",CHAR(1),ROWS($W$3:W917)+1))-FIND(CHAR(1),SUBSTITUTE(","&amp;$U$1&amp;",",",",CHAR(1),ROWS($W$3:W917)))-1),""),"")</f>
        <v/>
      </c>
    </row>
    <row r="918" spans="21:23" x14ac:dyDescent="0.45">
      <c r="U918" s="217" t="str">
        <f t="shared" si="14"/>
        <v/>
      </c>
      <c r="W918" s="197" t="str">
        <f>IF(LiveOn,IFERROR(MID(","&amp;$U$1&amp;",",FIND(CHAR(1),SUBSTITUTE(","&amp;$U$1&amp;",",",",CHAR(1),ROWS($W$3:W918)))+1,FIND(CHAR(1),SUBSTITUTE(","&amp;$U$1&amp;",",",",CHAR(1),ROWS($W$3:W918)+1))-FIND(CHAR(1),SUBSTITUTE(","&amp;$U$1&amp;",",",",CHAR(1),ROWS($W$3:W918)))-1),""),"")</f>
        <v/>
      </c>
    </row>
    <row r="919" spans="21:23" x14ac:dyDescent="0.45">
      <c r="U919" s="217" t="str">
        <f t="shared" si="14"/>
        <v/>
      </c>
      <c r="W919" s="197" t="str">
        <f>IF(LiveOn,IFERROR(MID(","&amp;$U$1&amp;",",FIND(CHAR(1),SUBSTITUTE(","&amp;$U$1&amp;",",",",CHAR(1),ROWS($W$3:W919)))+1,FIND(CHAR(1),SUBSTITUTE(","&amp;$U$1&amp;",",",",CHAR(1),ROWS($W$3:W919)+1))-FIND(CHAR(1),SUBSTITUTE(","&amp;$U$1&amp;",",",",CHAR(1),ROWS($W$3:W919)))-1),""),"")</f>
        <v/>
      </c>
    </row>
    <row r="920" spans="21:23" x14ac:dyDescent="0.45">
      <c r="U920" s="217" t="str">
        <f t="shared" si="14"/>
        <v/>
      </c>
      <c r="W920" s="197" t="str">
        <f>IF(LiveOn,IFERROR(MID(","&amp;$U$1&amp;",",FIND(CHAR(1),SUBSTITUTE(","&amp;$U$1&amp;",",",",CHAR(1),ROWS($W$3:W920)))+1,FIND(CHAR(1),SUBSTITUTE(","&amp;$U$1&amp;",",",",CHAR(1),ROWS($W$3:W920)+1))-FIND(CHAR(1),SUBSTITUTE(","&amp;$U$1&amp;",",",",CHAR(1),ROWS($W$3:W920)))-1),""),"")</f>
        <v/>
      </c>
    </row>
    <row r="921" spans="21:23" x14ac:dyDescent="0.45">
      <c r="U921" s="217" t="str">
        <f t="shared" si="14"/>
        <v/>
      </c>
      <c r="W921" s="197" t="str">
        <f>IF(LiveOn,IFERROR(MID(","&amp;$U$1&amp;",",FIND(CHAR(1),SUBSTITUTE(","&amp;$U$1&amp;",",",",CHAR(1),ROWS($W$3:W921)))+1,FIND(CHAR(1),SUBSTITUTE(","&amp;$U$1&amp;",",",",CHAR(1),ROWS($W$3:W921)+1))-FIND(CHAR(1),SUBSTITUTE(","&amp;$U$1&amp;",",",",CHAR(1),ROWS($W$3:W921)))-1),""),"")</f>
        <v/>
      </c>
    </row>
    <row r="922" spans="21:23" x14ac:dyDescent="0.45">
      <c r="U922" s="217" t="str">
        <f t="shared" si="14"/>
        <v/>
      </c>
      <c r="W922" s="197" t="str">
        <f>IF(LiveOn,IFERROR(MID(","&amp;$U$1&amp;",",FIND(CHAR(1),SUBSTITUTE(","&amp;$U$1&amp;",",",",CHAR(1),ROWS($W$3:W922)))+1,FIND(CHAR(1),SUBSTITUTE(","&amp;$U$1&amp;",",",",CHAR(1),ROWS($W$3:W922)+1))-FIND(CHAR(1),SUBSTITUTE(","&amp;$U$1&amp;",",",",CHAR(1),ROWS($W$3:W922)))-1),""),"")</f>
        <v/>
      </c>
    </row>
    <row r="923" spans="21:23" x14ac:dyDescent="0.45">
      <c r="U923" s="217" t="str">
        <f t="shared" si="14"/>
        <v/>
      </c>
      <c r="W923" s="197" t="str">
        <f>IF(LiveOn,IFERROR(MID(","&amp;$U$1&amp;",",FIND(CHAR(1),SUBSTITUTE(","&amp;$U$1&amp;",",",",CHAR(1),ROWS($W$3:W923)))+1,FIND(CHAR(1),SUBSTITUTE(","&amp;$U$1&amp;",",",",CHAR(1),ROWS($W$3:W923)+1))-FIND(CHAR(1),SUBSTITUTE(","&amp;$U$1&amp;",",",",CHAR(1),ROWS($W$3:W923)))-1),""),"")</f>
        <v/>
      </c>
    </row>
    <row r="924" spans="21:23" x14ac:dyDescent="0.45">
      <c r="U924" s="217" t="str">
        <f t="shared" si="14"/>
        <v/>
      </c>
      <c r="W924" s="197" t="str">
        <f>IF(LiveOn,IFERROR(MID(","&amp;$U$1&amp;",",FIND(CHAR(1),SUBSTITUTE(","&amp;$U$1&amp;",",",",CHAR(1),ROWS($W$3:W924)))+1,FIND(CHAR(1),SUBSTITUTE(","&amp;$U$1&amp;",",",",CHAR(1),ROWS($W$3:W924)+1))-FIND(CHAR(1),SUBSTITUTE(","&amp;$U$1&amp;",",",",CHAR(1),ROWS($W$3:W924)))-1),""),"")</f>
        <v/>
      </c>
    </row>
    <row r="925" spans="21:23" x14ac:dyDescent="0.45">
      <c r="U925" s="217" t="str">
        <f t="shared" si="14"/>
        <v/>
      </c>
      <c r="W925" s="197" t="str">
        <f>IF(LiveOn,IFERROR(MID(","&amp;$U$1&amp;",",FIND(CHAR(1),SUBSTITUTE(","&amp;$U$1&amp;",",",",CHAR(1),ROWS($W$3:W925)))+1,FIND(CHAR(1),SUBSTITUTE(","&amp;$U$1&amp;",",",",CHAR(1),ROWS($W$3:W925)+1))-FIND(CHAR(1),SUBSTITUTE(","&amp;$U$1&amp;",",",",CHAR(1),ROWS($W$3:W925)))-1),""),"")</f>
        <v/>
      </c>
    </row>
    <row r="926" spans="21:23" x14ac:dyDescent="0.45">
      <c r="U926" s="217" t="str">
        <f t="shared" si="14"/>
        <v/>
      </c>
      <c r="W926" s="197" t="str">
        <f>IF(LiveOn,IFERROR(MID(","&amp;$U$1&amp;",",FIND(CHAR(1),SUBSTITUTE(","&amp;$U$1&amp;",",",",CHAR(1),ROWS($W$3:W926)))+1,FIND(CHAR(1),SUBSTITUTE(","&amp;$U$1&amp;",",",",CHAR(1),ROWS($W$3:W926)+1))-FIND(CHAR(1),SUBSTITUTE(","&amp;$U$1&amp;",",",",CHAR(1),ROWS($W$3:W926)))-1),""),"")</f>
        <v/>
      </c>
    </row>
    <row r="927" spans="21:23" x14ac:dyDescent="0.45">
      <c r="U927" s="217" t="str">
        <f t="shared" si="14"/>
        <v/>
      </c>
      <c r="W927" s="197" t="str">
        <f>IF(LiveOn,IFERROR(MID(","&amp;$U$1&amp;",",FIND(CHAR(1),SUBSTITUTE(","&amp;$U$1&amp;",",",",CHAR(1),ROWS($W$3:W927)))+1,FIND(CHAR(1),SUBSTITUTE(","&amp;$U$1&amp;",",",",CHAR(1),ROWS($W$3:W927)+1))-FIND(CHAR(1),SUBSTITUTE(","&amp;$U$1&amp;",",",",CHAR(1),ROWS($W$3:W927)))-1),""),"")</f>
        <v/>
      </c>
    </row>
    <row r="928" spans="21:23" x14ac:dyDescent="0.45">
      <c r="U928" s="217" t="str">
        <f t="shared" si="14"/>
        <v/>
      </c>
      <c r="W928" s="197" t="str">
        <f>IF(LiveOn,IFERROR(MID(","&amp;$U$1&amp;",",FIND(CHAR(1),SUBSTITUTE(","&amp;$U$1&amp;",",",",CHAR(1),ROWS($W$3:W928)))+1,FIND(CHAR(1),SUBSTITUTE(","&amp;$U$1&amp;",",",",CHAR(1),ROWS($W$3:W928)+1))-FIND(CHAR(1),SUBSTITUTE(","&amp;$U$1&amp;",",",",CHAR(1),ROWS($W$3:W928)))-1),""),"")</f>
        <v/>
      </c>
    </row>
    <row r="929" spans="21:23" x14ac:dyDescent="0.45">
      <c r="U929" s="217" t="str">
        <f t="shared" si="14"/>
        <v/>
      </c>
      <c r="W929" s="197" t="str">
        <f>IF(LiveOn,IFERROR(MID(","&amp;$U$1&amp;",",FIND(CHAR(1),SUBSTITUTE(","&amp;$U$1&amp;",",",",CHAR(1),ROWS($W$3:W929)))+1,FIND(CHAR(1),SUBSTITUTE(","&amp;$U$1&amp;",",",",CHAR(1),ROWS($W$3:W929)+1))-FIND(CHAR(1),SUBSTITUTE(","&amp;$U$1&amp;",",",",CHAR(1),ROWS($W$3:W929)))-1),""),"")</f>
        <v/>
      </c>
    </row>
    <row r="930" spans="21:23" x14ac:dyDescent="0.45">
      <c r="U930" s="217" t="str">
        <f t="shared" si="14"/>
        <v/>
      </c>
      <c r="W930" s="197" t="str">
        <f>IF(LiveOn,IFERROR(MID(","&amp;$U$1&amp;",",FIND(CHAR(1),SUBSTITUTE(","&amp;$U$1&amp;",",",",CHAR(1),ROWS($W$3:W930)))+1,FIND(CHAR(1),SUBSTITUTE(","&amp;$U$1&amp;",",",",CHAR(1),ROWS($W$3:W930)+1))-FIND(CHAR(1),SUBSTITUTE(","&amp;$U$1&amp;",",",",CHAR(1),ROWS($W$3:W930)))-1),""),"")</f>
        <v/>
      </c>
    </row>
    <row r="931" spans="21:23" x14ac:dyDescent="0.45">
      <c r="U931" s="217" t="str">
        <f t="shared" si="14"/>
        <v/>
      </c>
      <c r="W931" s="197" t="str">
        <f>IF(LiveOn,IFERROR(MID(","&amp;$U$1&amp;",",FIND(CHAR(1),SUBSTITUTE(","&amp;$U$1&amp;",",",",CHAR(1),ROWS($W$3:W931)))+1,FIND(CHAR(1),SUBSTITUTE(","&amp;$U$1&amp;",",",",CHAR(1),ROWS($W$3:W931)+1))-FIND(CHAR(1),SUBSTITUTE(","&amp;$U$1&amp;",",",",CHAR(1),ROWS($W$3:W931)))-1),""),"")</f>
        <v/>
      </c>
    </row>
    <row r="932" spans="21:23" x14ac:dyDescent="0.45">
      <c r="U932" s="217" t="str">
        <f t="shared" si="14"/>
        <v/>
      </c>
      <c r="W932" s="197" t="str">
        <f>IF(LiveOn,IFERROR(MID(","&amp;$U$1&amp;",",FIND(CHAR(1),SUBSTITUTE(","&amp;$U$1&amp;",",",",CHAR(1),ROWS($W$3:W932)))+1,FIND(CHAR(1),SUBSTITUTE(","&amp;$U$1&amp;",",",",CHAR(1),ROWS($W$3:W932)+1))-FIND(CHAR(1),SUBSTITUTE(","&amp;$U$1&amp;",",",",CHAR(1),ROWS($W$3:W932)))-1),""),"")</f>
        <v/>
      </c>
    </row>
    <row r="933" spans="21:23" x14ac:dyDescent="0.45">
      <c r="U933" s="217" t="str">
        <f t="shared" si="14"/>
        <v/>
      </c>
      <c r="W933" s="197" t="str">
        <f>IF(LiveOn,IFERROR(MID(","&amp;$U$1&amp;",",FIND(CHAR(1),SUBSTITUTE(","&amp;$U$1&amp;",",",",CHAR(1),ROWS($W$3:W933)))+1,FIND(CHAR(1),SUBSTITUTE(","&amp;$U$1&amp;",",",",CHAR(1),ROWS($W$3:W933)+1))-FIND(CHAR(1),SUBSTITUTE(","&amp;$U$1&amp;",",",",CHAR(1),ROWS($W$3:W933)))-1),""),"")</f>
        <v/>
      </c>
    </row>
    <row r="934" spans="21:23" x14ac:dyDescent="0.45">
      <c r="U934" s="217" t="str">
        <f t="shared" si="14"/>
        <v/>
      </c>
      <c r="W934" s="197" t="str">
        <f>IF(LiveOn,IFERROR(MID(","&amp;$U$1&amp;",",FIND(CHAR(1),SUBSTITUTE(","&amp;$U$1&amp;",",",",CHAR(1),ROWS($W$3:W934)))+1,FIND(CHAR(1),SUBSTITUTE(","&amp;$U$1&amp;",",",",CHAR(1),ROWS($W$3:W934)+1))-FIND(CHAR(1),SUBSTITUTE(","&amp;$U$1&amp;",",",",CHAR(1),ROWS($W$3:W934)))-1),""),"")</f>
        <v/>
      </c>
    </row>
    <row r="935" spans="21:23" x14ac:dyDescent="0.45">
      <c r="U935" s="217" t="str">
        <f t="shared" si="14"/>
        <v/>
      </c>
      <c r="W935" s="197" t="str">
        <f>IF(LiveOn,IFERROR(MID(","&amp;$U$1&amp;",",FIND(CHAR(1),SUBSTITUTE(","&amp;$U$1&amp;",",",",CHAR(1),ROWS($W$3:W935)))+1,FIND(CHAR(1),SUBSTITUTE(","&amp;$U$1&amp;",",",",CHAR(1),ROWS($W$3:W935)+1))-FIND(CHAR(1),SUBSTITUTE(","&amp;$U$1&amp;",",",",CHAR(1),ROWS($W$3:W935)))-1),""),"")</f>
        <v/>
      </c>
    </row>
    <row r="936" spans="21:23" x14ac:dyDescent="0.45">
      <c r="U936" s="217" t="str">
        <f t="shared" si="14"/>
        <v/>
      </c>
      <c r="W936" s="197" t="str">
        <f>IF(LiveOn,IFERROR(MID(","&amp;$U$1&amp;",",FIND(CHAR(1),SUBSTITUTE(","&amp;$U$1&amp;",",",",CHAR(1),ROWS($W$3:W936)))+1,FIND(CHAR(1),SUBSTITUTE(","&amp;$U$1&amp;",",",",CHAR(1),ROWS($W$3:W936)+1))-FIND(CHAR(1),SUBSTITUTE(","&amp;$U$1&amp;",",",",CHAR(1),ROWS($W$3:W936)))-1),""),"")</f>
        <v/>
      </c>
    </row>
    <row r="937" spans="21:23" x14ac:dyDescent="0.45">
      <c r="U937" s="217" t="str">
        <f t="shared" si="14"/>
        <v/>
      </c>
      <c r="W937" s="197" t="str">
        <f>IF(LiveOn,IFERROR(MID(","&amp;$U$1&amp;",",FIND(CHAR(1),SUBSTITUTE(","&amp;$U$1&amp;",",",",CHAR(1),ROWS($W$3:W937)))+1,FIND(CHAR(1),SUBSTITUTE(","&amp;$U$1&amp;",",",",CHAR(1),ROWS($W$3:W937)+1))-FIND(CHAR(1),SUBSTITUTE(","&amp;$U$1&amp;",",",",CHAR(1),ROWS($W$3:W937)))-1),""),"")</f>
        <v/>
      </c>
    </row>
    <row r="938" spans="21:23" x14ac:dyDescent="0.45">
      <c r="U938" s="217" t="str">
        <f t="shared" si="14"/>
        <v/>
      </c>
      <c r="W938" s="197" t="str">
        <f>IF(LiveOn,IFERROR(MID(","&amp;$U$1&amp;",",FIND(CHAR(1),SUBSTITUTE(","&amp;$U$1&amp;",",",",CHAR(1),ROWS($W$3:W938)))+1,FIND(CHAR(1),SUBSTITUTE(","&amp;$U$1&amp;",",",",CHAR(1),ROWS($W$3:W938)+1))-FIND(CHAR(1),SUBSTITUTE(","&amp;$U$1&amp;",",",",CHAR(1),ROWS($W$3:W938)))-1),""),"")</f>
        <v/>
      </c>
    </row>
    <row r="939" spans="21:23" x14ac:dyDescent="0.45">
      <c r="U939" s="217" t="str">
        <f t="shared" si="14"/>
        <v/>
      </c>
      <c r="W939" s="197" t="str">
        <f>IF(LiveOn,IFERROR(MID(","&amp;$U$1&amp;",",FIND(CHAR(1),SUBSTITUTE(","&amp;$U$1&amp;",",",",CHAR(1),ROWS($W$3:W939)))+1,FIND(CHAR(1),SUBSTITUTE(","&amp;$U$1&amp;",",",",CHAR(1),ROWS($W$3:W939)+1))-FIND(CHAR(1),SUBSTITUTE(","&amp;$U$1&amp;",",",",CHAR(1),ROWS($W$3:W939)))-1),""),"")</f>
        <v/>
      </c>
    </row>
    <row r="940" spans="21:23" x14ac:dyDescent="0.45">
      <c r="U940" s="217" t="str">
        <f t="shared" si="14"/>
        <v/>
      </c>
      <c r="W940" s="197" t="str">
        <f>IF(LiveOn,IFERROR(MID(","&amp;$U$1&amp;",",FIND(CHAR(1),SUBSTITUTE(","&amp;$U$1&amp;",",",",CHAR(1),ROWS($W$3:W940)))+1,FIND(CHAR(1),SUBSTITUTE(","&amp;$U$1&amp;",",",",CHAR(1),ROWS($W$3:W940)+1))-FIND(CHAR(1),SUBSTITUTE(","&amp;$U$1&amp;",",",",CHAR(1),ROWS($W$3:W940)))-1),""),"")</f>
        <v/>
      </c>
    </row>
    <row r="941" spans="21:23" x14ac:dyDescent="0.45">
      <c r="U941" s="217" t="str">
        <f t="shared" si="14"/>
        <v/>
      </c>
      <c r="W941" s="197" t="str">
        <f>IF(LiveOn,IFERROR(MID(","&amp;$U$1&amp;",",FIND(CHAR(1),SUBSTITUTE(","&amp;$U$1&amp;",",",",CHAR(1),ROWS($W$3:W941)))+1,FIND(CHAR(1),SUBSTITUTE(","&amp;$U$1&amp;",",",",CHAR(1),ROWS($W$3:W941)+1))-FIND(CHAR(1),SUBSTITUTE(","&amp;$U$1&amp;",",",",CHAR(1),ROWS($W$3:W941)))-1),""),"")</f>
        <v/>
      </c>
    </row>
    <row r="942" spans="21:23" x14ac:dyDescent="0.45">
      <c r="U942" s="217" t="str">
        <f t="shared" si="14"/>
        <v/>
      </c>
      <c r="W942" s="197" t="str">
        <f>IF(LiveOn,IFERROR(MID(","&amp;$U$1&amp;",",FIND(CHAR(1),SUBSTITUTE(","&amp;$U$1&amp;",",",",CHAR(1),ROWS($W$3:W942)))+1,FIND(CHAR(1),SUBSTITUTE(","&amp;$U$1&amp;",",",",CHAR(1),ROWS($W$3:W942)+1))-FIND(CHAR(1),SUBSTITUTE(","&amp;$U$1&amp;",",",",CHAR(1),ROWS($W$3:W942)))-1),""),"")</f>
        <v/>
      </c>
    </row>
    <row r="943" spans="21:23" x14ac:dyDescent="0.45">
      <c r="U943" s="217" t="str">
        <f t="shared" si="14"/>
        <v/>
      </c>
      <c r="W943" s="197" t="str">
        <f>IF(LiveOn,IFERROR(MID(","&amp;$U$1&amp;",",FIND(CHAR(1),SUBSTITUTE(","&amp;$U$1&amp;",",",",CHAR(1),ROWS($W$3:W943)))+1,FIND(CHAR(1),SUBSTITUTE(","&amp;$U$1&amp;",",",",CHAR(1),ROWS($W$3:W943)+1))-FIND(CHAR(1),SUBSTITUTE(","&amp;$U$1&amp;",",",",CHAR(1),ROWS($W$3:W943)))-1),""),"")</f>
        <v/>
      </c>
    </row>
    <row r="944" spans="21:23" x14ac:dyDescent="0.45">
      <c r="U944" s="217" t="str">
        <f t="shared" si="14"/>
        <v/>
      </c>
      <c r="W944" s="197" t="str">
        <f>IF(LiveOn,IFERROR(MID(","&amp;$U$1&amp;",",FIND(CHAR(1),SUBSTITUTE(","&amp;$U$1&amp;",",",",CHAR(1),ROWS($W$3:W944)))+1,FIND(CHAR(1),SUBSTITUTE(","&amp;$U$1&amp;",",",",CHAR(1),ROWS($W$3:W944)+1))-FIND(CHAR(1),SUBSTITUTE(","&amp;$U$1&amp;",",",",CHAR(1),ROWS($W$3:W944)))-1),""),"")</f>
        <v/>
      </c>
    </row>
    <row r="945" spans="21:23" x14ac:dyDescent="0.45">
      <c r="U945" s="217" t="str">
        <f t="shared" si="14"/>
        <v/>
      </c>
      <c r="W945" s="197" t="str">
        <f>IF(LiveOn,IFERROR(MID(","&amp;$U$1&amp;",",FIND(CHAR(1),SUBSTITUTE(","&amp;$U$1&amp;",",",",CHAR(1),ROWS($W$3:W945)))+1,FIND(CHAR(1),SUBSTITUTE(","&amp;$U$1&amp;",",",",CHAR(1),ROWS($W$3:W945)+1))-FIND(CHAR(1),SUBSTITUTE(","&amp;$U$1&amp;",",",",CHAR(1),ROWS($W$3:W945)))-1),""),"")</f>
        <v/>
      </c>
    </row>
    <row r="946" spans="21:23" x14ac:dyDescent="0.45">
      <c r="U946" s="217" t="str">
        <f t="shared" si="14"/>
        <v/>
      </c>
      <c r="W946" s="197" t="str">
        <f>IF(LiveOn,IFERROR(MID(","&amp;$U$1&amp;",",FIND(CHAR(1),SUBSTITUTE(","&amp;$U$1&amp;",",",",CHAR(1),ROWS($W$3:W946)))+1,FIND(CHAR(1),SUBSTITUTE(","&amp;$U$1&amp;",",",",CHAR(1),ROWS($W$3:W946)+1))-FIND(CHAR(1),SUBSTITUTE(","&amp;$U$1&amp;",",",",CHAR(1),ROWS($W$3:W946)))-1),""),"")</f>
        <v/>
      </c>
    </row>
    <row r="947" spans="21:23" x14ac:dyDescent="0.45">
      <c r="U947" s="217" t="str">
        <f t="shared" si="14"/>
        <v/>
      </c>
      <c r="W947" s="197" t="str">
        <f>IF(LiveOn,IFERROR(MID(","&amp;$U$1&amp;",",FIND(CHAR(1),SUBSTITUTE(","&amp;$U$1&amp;",",",",CHAR(1),ROWS($W$3:W947)))+1,FIND(CHAR(1),SUBSTITUTE(","&amp;$U$1&amp;",",",",CHAR(1),ROWS($W$3:W947)+1))-FIND(CHAR(1),SUBSTITUTE(","&amp;$U$1&amp;",",",",CHAR(1),ROWS($W$3:W947)))-1),""),"")</f>
        <v/>
      </c>
    </row>
    <row r="948" spans="21:23" x14ac:dyDescent="0.45">
      <c r="U948" s="217" t="str">
        <f t="shared" si="14"/>
        <v/>
      </c>
      <c r="W948" s="197" t="str">
        <f>IF(LiveOn,IFERROR(MID(","&amp;$U$1&amp;",",FIND(CHAR(1),SUBSTITUTE(","&amp;$U$1&amp;",",",",CHAR(1),ROWS($W$3:W948)))+1,FIND(CHAR(1),SUBSTITUTE(","&amp;$U$1&amp;",",",",CHAR(1),ROWS($W$3:W948)+1))-FIND(CHAR(1),SUBSTITUTE(","&amp;$U$1&amp;",",",",CHAR(1),ROWS($W$3:W948)))-1),""),"")</f>
        <v/>
      </c>
    </row>
    <row r="949" spans="21:23" x14ac:dyDescent="0.45">
      <c r="U949" s="217" t="str">
        <f t="shared" si="14"/>
        <v/>
      </c>
      <c r="W949" s="197" t="str">
        <f>IF(LiveOn,IFERROR(MID(","&amp;$U$1&amp;",",FIND(CHAR(1),SUBSTITUTE(","&amp;$U$1&amp;",",",",CHAR(1),ROWS($W$3:W949)))+1,FIND(CHAR(1),SUBSTITUTE(","&amp;$U$1&amp;",",",",CHAR(1),ROWS($W$3:W949)+1))-FIND(CHAR(1),SUBSTITUTE(","&amp;$U$1&amp;",",",",CHAR(1),ROWS($W$3:W949)))-1),""),"")</f>
        <v/>
      </c>
    </row>
    <row r="950" spans="21:23" x14ac:dyDescent="0.45">
      <c r="U950" s="217" t="str">
        <f t="shared" si="14"/>
        <v/>
      </c>
      <c r="W950" s="197" t="str">
        <f>IF(LiveOn,IFERROR(MID(","&amp;$U$1&amp;",",FIND(CHAR(1),SUBSTITUTE(","&amp;$U$1&amp;",",",",CHAR(1),ROWS($W$3:W950)))+1,FIND(CHAR(1),SUBSTITUTE(","&amp;$U$1&amp;",",",",CHAR(1),ROWS($W$3:W950)+1))-FIND(CHAR(1),SUBSTITUTE(","&amp;$U$1&amp;",",",",CHAR(1),ROWS($W$3:W950)))-1),""),"")</f>
        <v/>
      </c>
    </row>
    <row r="951" spans="21:23" x14ac:dyDescent="0.45">
      <c r="U951" s="217" t="str">
        <f t="shared" si="14"/>
        <v/>
      </c>
      <c r="W951" s="197" t="str">
        <f>IF(LiveOn,IFERROR(MID(","&amp;$U$1&amp;",",FIND(CHAR(1),SUBSTITUTE(","&amp;$U$1&amp;",",",",CHAR(1),ROWS($W$3:W951)))+1,FIND(CHAR(1),SUBSTITUTE(","&amp;$U$1&amp;",",",",CHAR(1),ROWS($W$3:W951)+1))-FIND(CHAR(1),SUBSTITUTE(","&amp;$U$1&amp;",",",",CHAR(1),ROWS($W$3:W951)))-1),""),"")</f>
        <v/>
      </c>
    </row>
    <row r="952" spans="21:23" x14ac:dyDescent="0.45">
      <c r="U952" s="217" t="str">
        <f t="shared" si="14"/>
        <v/>
      </c>
      <c r="W952" s="197" t="str">
        <f>IF(LiveOn,IFERROR(MID(","&amp;$U$1&amp;",",FIND(CHAR(1),SUBSTITUTE(","&amp;$U$1&amp;",",",",CHAR(1),ROWS($W$3:W952)))+1,FIND(CHAR(1),SUBSTITUTE(","&amp;$U$1&amp;",",",",CHAR(1),ROWS($W$3:W952)+1))-FIND(CHAR(1),SUBSTITUTE(","&amp;$U$1&amp;",",",",CHAR(1),ROWS($W$3:W952)))-1),""),"")</f>
        <v/>
      </c>
    </row>
    <row r="953" spans="21:23" x14ac:dyDescent="0.45">
      <c r="U953" s="217" t="str">
        <f t="shared" si="14"/>
        <v/>
      </c>
      <c r="W953" s="197" t="str">
        <f>IF(LiveOn,IFERROR(MID(","&amp;$U$1&amp;",",FIND(CHAR(1),SUBSTITUTE(","&amp;$U$1&amp;",",",",CHAR(1),ROWS($W$3:W953)))+1,FIND(CHAR(1),SUBSTITUTE(","&amp;$U$1&amp;",",",",CHAR(1),ROWS($W$3:W953)+1))-FIND(CHAR(1),SUBSTITUTE(","&amp;$U$1&amp;",",",",CHAR(1),ROWS($W$3:W953)))-1),""),"")</f>
        <v/>
      </c>
    </row>
    <row r="954" spans="21:23" x14ac:dyDescent="0.45">
      <c r="U954" s="217" t="str">
        <f t="shared" si="14"/>
        <v/>
      </c>
      <c r="W954" s="197" t="str">
        <f>IF(LiveOn,IFERROR(MID(","&amp;$U$1&amp;",",FIND(CHAR(1),SUBSTITUTE(","&amp;$U$1&amp;",",",",CHAR(1),ROWS($W$3:W954)))+1,FIND(CHAR(1),SUBSTITUTE(","&amp;$U$1&amp;",",",",CHAR(1),ROWS($W$3:W954)+1))-FIND(CHAR(1),SUBSTITUTE(","&amp;$U$1&amp;",",",",CHAR(1),ROWS($W$3:W954)))-1),""),"")</f>
        <v/>
      </c>
    </row>
    <row r="955" spans="21:23" x14ac:dyDescent="0.45">
      <c r="U955" s="217" t="str">
        <f t="shared" si="14"/>
        <v/>
      </c>
      <c r="W955" s="197" t="str">
        <f>IF(LiveOn,IFERROR(MID(","&amp;$U$1&amp;",",FIND(CHAR(1),SUBSTITUTE(","&amp;$U$1&amp;",",",",CHAR(1),ROWS($W$3:W955)))+1,FIND(CHAR(1),SUBSTITUTE(","&amp;$U$1&amp;",",",",CHAR(1),ROWS($W$3:W955)+1))-FIND(CHAR(1),SUBSTITUTE(","&amp;$U$1&amp;",",",",CHAR(1),ROWS($W$3:W955)))-1),""),"")</f>
        <v/>
      </c>
    </row>
    <row r="956" spans="21:23" x14ac:dyDescent="0.45">
      <c r="U956" s="217" t="str">
        <f t="shared" si="14"/>
        <v/>
      </c>
      <c r="W956" s="197" t="str">
        <f>IF(LiveOn,IFERROR(MID(","&amp;$U$1&amp;",",FIND(CHAR(1),SUBSTITUTE(","&amp;$U$1&amp;",",",",CHAR(1),ROWS($W$3:W956)))+1,FIND(CHAR(1),SUBSTITUTE(","&amp;$U$1&amp;",",",",CHAR(1),ROWS($W$3:W956)+1))-FIND(CHAR(1),SUBSTITUTE(","&amp;$U$1&amp;",",",",CHAR(1),ROWS($W$3:W956)))-1),""),"")</f>
        <v/>
      </c>
    </row>
    <row r="957" spans="21:23" x14ac:dyDescent="0.45">
      <c r="U957" s="217" t="str">
        <f t="shared" si="14"/>
        <v/>
      </c>
      <c r="W957" s="197" t="str">
        <f>IF(LiveOn,IFERROR(MID(","&amp;$U$1&amp;",",FIND(CHAR(1),SUBSTITUTE(","&amp;$U$1&amp;",",",",CHAR(1),ROWS($W$3:W957)))+1,FIND(CHAR(1),SUBSTITUTE(","&amp;$U$1&amp;",",",",CHAR(1),ROWS($W$3:W957)+1))-FIND(CHAR(1),SUBSTITUTE(","&amp;$U$1&amp;",",",",CHAR(1),ROWS($W$3:W957)))-1),""),"")</f>
        <v/>
      </c>
    </row>
    <row r="958" spans="21:23" x14ac:dyDescent="0.45">
      <c r="U958" s="217" t="str">
        <f t="shared" si="14"/>
        <v/>
      </c>
      <c r="W958" s="197" t="str">
        <f>IF(LiveOn,IFERROR(MID(","&amp;$U$1&amp;",",FIND(CHAR(1),SUBSTITUTE(","&amp;$U$1&amp;",",",",CHAR(1),ROWS($W$3:W958)))+1,FIND(CHAR(1),SUBSTITUTE(","&amp;$U$1&amp;",",",",CHAR(1),ROWS($W$3:W958)+1))-FIND(CHAR(1),SUBSTITUTE(","&amp;$U$1&amp;",",",",CHAR(1),ROWS($W$3:W958)))-1),""),"")</f>
        <v/>
      </c>
    </row>
    <row r="959" spans="21:23" x14ac:dyDescent="0.45">
      <c r="U959" s="217" t="str">
        <f t="shared" si="14"/>
        <v/>
      </c>
      <c r="W959" s="197" t="str">
        <f>IF(LiveOn,IFERROR(MID(","&amp;$U$1&amp;",",FIND(CHAR(1),SUBSTITUTE(","&amp;$U$1&amp;",",",",CHAR(1),ROWS($W$3:W959)))+1,FIND(CHAR(1),SUBSTITUTE(","&amp;$U$1&amp;",",",",CHAR(1),ROWS($W$3:W959)+1))-FIND(CHAR(1),SUBSTITUTE(","&amp;$U$1&amp;",",",",CHAR(1),ROWS($W$3:W959)))-1),""),"")</f>
        <v/>
      </c>
    </row>
    <row r="960" spans="21:23" x14ac:dyDescent="0.45">
      <c r="U960" s="217" t="str">
        <f t="shared" si="14"/>
        <v/>
      </c>
      <c r="W960" s="197" t="str">
        <f>IF(LiveOn,IFERROR(MID(","&amp;$U$1&amp;",",FIND(CHAR(1),SUBSTITUTE(","&amp;$U$1&amp;",",",",CHAR(1),ROWS($W$3:W960)))+1,FIND(CHAR(1),SUBSTITUTE(","&amp;$U$1&amp;",",",",CHAR(1),ROWS($W$3:W960)+1))-FIND(CHAR(1),SUBSTITUTE(","&amp;$U$1&amp;",",",",CHAR(1),ROWS($W$3:W960)))-1),""),"")</f>
        <v/>
      </c>
    </row>
    <row r="961" spans="21:23" x14ac:dyDescent="0.45">
      <c r="U961" s="217" t="str">
        <f t="shared" si="14"/>
        <v/>
      </c>
      <c r="W961" s="197" t="str">
        <f>IF(LiveOn,IFERROR(MID(","&amp;$U$1&amp;",",FIND(CHAR(1),SUBSTITUTE(","&amp;$U$1&amp;",",",",CHAR(1),ROWS($W$3:W961)))+1,FIND(CHAR(1),SUBSTITUTE(","&amp;$U$1&amp;",",",",CHAR(1),ROWS($W$3:W961)+1))-FIND(CHAR(1),SUBSTITUTE(","&amp;$U$1&amp;",",",",CHAR(1),ROWS($W$3:W961)))-1),""),"")</f>
        <v/>
      </c>
    </row>
    <row r="962" spans="21:23" x14ac:dyDescent="0.45">
      <c r="U962" s="217" t="str">
        <f t="shared" si="14"/>
        <v/>
      </c>
      <c r="W962" s="197" t="str">
        <f>IF(LiveOn,IFERROR(MID(","&amp;$U$1&amp;",",FIND(CHAR(1),SUBSTITUTE(","&amp;$U$1&amp;",",",",CHAR(1),ROWS($W$3:W962)))+1,FIND(CHAR(1),SUBSTITUTE(","&amp;$U$1&amp;",",",",CHAR(1),ROWS($W$3:W962)+1))-FIND(CHAR(1),SUBSTITUTE(","&amp;$U$1&amp;",",",",CHAR(1),ROWS($W$3:W962)))-1),""),"")</f>
        <v/>
      </c>
    </row>
    <row r="963" spans="21:23" x14ac:dyDescent="0.45">
      <c r="U963" s="217" t="str">
        <f t="shared" ref="U963:U1026" si="15">IF(W963="","",_xlfn.NUMBERVALUE(W963,".",","))</f>
        <v/>
      </c>
      <c r="W963" s="197" t="str">
        <f>IF(LiveOn,IFERROR(MID(","&amp;$U$1&amp;",",FIND(CHAR(1),SUBSTITUTE(","&amp;$U$1&amp;",",",",CHAR(1),ROWS($W$3:W963)))+1,FIND(CHAR(1),SUBSTITUTE(","&amp;$U$1&amp;",",",",CHAR(1),ROWS($W$3:W963)+1))-FIND(CHAR(1),SUBSTITUTE(","&amp;$U$1&amp;",",",",CHAR(1),ROWS($W$3:W963)))-1),""),"")</f>
        <v/>
      </c>
    </row>
    <row r="964" spans="21:23" x14ac:dyDescent="0.45">
      <c r="U964" s="217" t="str">
        <f t="shared" si="15"/>
        <v/>
      </c>
      <c r="W964" s="197" t="str">
        <f>IF(LiveOn,IFERROR(MID(","&amp;$U$1&amp;",",FIND(CHAR(1),SUBSTITUTE(","&amp;$U$1&amp;",",",",CHAR(1),ROWS($W$3:W964)))+1,FIND(CHAR(1),SUBSTITUTE(","&amp;$U$1&amp;",",",",CHAR(1),ROWS($W$3:W964)+1))-FIND(CHAR(1),SUBSTITUTE(","&amp;$U$1&amp;",",",",CHAR(1),ROWS($W$3:W964)))-1),""),"")</f>
        <v/>
      </c>
    </row>
    <row r="965" spans="21:23" x14ac:dyDescent="0.45">
      <c r="U965" s="217" t="str">
        <f t="shared" si="15"/>
        <v/>
      </c>
      <c r="W965" s="197" t="str">
        <f>IF(LiveOn,IFERROR(MID(","&amp;$U$1&amp;",",FIND(CHAR(1),SUBSTITUTE(","&amp;$U$1&amp;",",",",CHAR(1),ROWS($W$3:W965)))+1,FIND(CHAR(1),SUBSTITUTE(","&amp;$U$1&amp;",",",",CHAR(1),ROWS($W$3:W965)+1))-FIND(CHAR(1),SUBSTITUTE(","&amp;$U$1&amp;",",",",CHAR(1),ROWS($W$3:W965)))-1),""),"")</f>
        <v/>
      </c>
    </row>
    <row r="966" spans="21:23" x14ac:dyDescent="0.45">
      <c r="U966" s="217" t="str">
        <f t="shared" si="15"/>
        <v/>
      </c>
      <c r="W966" s="197" t="str">
        <f>IF(LiveOn,IFERROR(MID(","&amp;$U$1&amp;",",FIND(CHAR(1),SUBSTITUTE(","&amp;$U$1&amp;",",",",CHAR(1),ROWS($W$3:W966)))+1,FIND(CHAR(1),SUBSTITUTE(","&amp;$U$1&amp;",",",",CHAR(1),ROWS($W$3:W966)+1))-FIND(CHAR(1),SUBSTITUTE(","&amp;$U$1&amp;",",",",CHAR(1),ROWS($W$3:W966)))-1),""),"")</f>
        <v/>
      </c>
    </row>
    <row r="967" spans="21:23" x14ac:dyDescent="0.45">
      <c r="U967" s="217" t="str">
        <f t="shared" si="15"/>
        <v/>
      </c>
      <c r="W967" s="197" t="str">
        <f>IF(LiveOn,IFERROR(MID(","&amp;$U$1&amp;",",FIND(CHAR(1),SUBSTITUTE(","&amp;$U$1&amp;",",",",CHAR(1),ROWS($W$3:W967)))+1,FIND(CHAR(1),SUBSTITUTE(","&amp;$U$1&amp;",",",",CHAR(1),ROWS($W$3:W967)+1))-FIND(CHAR(1),SUBSTITUTE(","&amp;$U$1&amp;",",",",CHAR(1),ROWS($W$3:W967)))-1),""),"")</f>
        <v/>
      </c>
    </row>
    <row r="968" spans="21:23" x14ac:dyDescent="0.45">
      <c r="U968" s="217" t="str">
        <f t="shared" si="15"/>
        <v/>
      </c>
      <c r="W968" s="197" t="str">
        <f>IF(LiveOn,IFERROR(MID(","&amp;$U$1&amp;",",FIND(CHAR(1),SUBSTITUTE(","&amp;$U$1&amp;",",",",CHAR(1),ROWS($W$3:W968)))+1,FIND(CHAR(1),SUBSTITUTE(","&amp;$U$1&amp;",",",",CHAR(1),ROWS($W$3:W968)+1))-FIND(CHAR(1),SUBSTITUTE(","&amp;$U$1&amp;",",",",CHAR(1),ROWS($W$3:W968)))-1),""),"")</f>
        <v/>
      </c>
    </row>
    <row r="969" spans="21:23" x14ac:dyDescent="0.45">
      <c r="U969" s="217" t="str">
        <f t="shared" si="15"/>
        <v/>
      </c>
      <c r="W969" s="197" t="str">
        <f>IF(LiveOn,IFERROR(MID(","&amp;$U$1&amp;",",FIND(CHAR(1),SUBSTITUTE(","&amp;$U$1&amp;",",",",CHAR(1),ROWS($W$3:W969)))+1,FIND(CHAR(1),SUBSTITUTE(","&amp;$U$1&amp;",",",",CHAR(1),ROWS($W$3:W969)+1))-FIND(CHAR(1),SUBSTITUTE(","&amp;$U$1&amp;",",",",CHAR(1),ROWS($W$3:W969)))-1),""),"")</f>
        <v/>
      </c>
    </row>
    <row r="970" spans="21:23" x14ac:dyDescent="0.45">
      <c r="U970" s="217" t="str">
        <f t="shared" si="15"/>
        <v/>
      </c>
      <c r="W970" s="197" t="str">
        <f>IF(LiveOn,IFERROR(MID(","&amp;$U$1&amp;",",FIND(CHAR(1),SUBSTITUTE(","&amp;$U$1&amp;",",",",CHAR(1),ROWS($W$3:W970)))+1,FIND(CHAR(1),SUBSTITUTE(","&amp;$U$1&amp;",",",",CHAR(1),ROWS($W$3:W970)+1))-FIND(CHAR(1),SUBSTITUTE(","&amp;$U$1&amp;",",",",CHAR(1),ROWS($W$3:W970)))-1),""),"")</f>
        <v/>
      </c>
    </row>
    <row r="971" spans="21:23" x14ac:dyDescent="0.45">
      <c r="U971" s="217" t="str">
        <f t="shared" si="15"/>
        <v/>
      </c>
      <c r="W971" s="197" t="str">
        <f>IF(LiveOn,IFERROR(MID(","&amp;$U$1&amp;",",FIND(CHAR(1),SUBSTITUTE(","&amp;$U$1&amp;",",",",CHAR(1),ROWS($W$3:W971)))+1,FIND(CHAR(1),SUBSTITUTE(","&amp;$U$1&amp;",",",",CHAR(1),ROWS($W$3:W971)+1))-FIND(CHAR(1),SUBSTITUTE(","&amp;$U$1&amp;",",",",CHAR(1),ROWS($W$3:W971)))-1),""),"")</f>
        <v/>
      </c>
    </row>
    <row r="972" spans="21:23" x14ac:dyDescent="0.45">
      <c r="U972" s="217" t="str">
        <f t="shared" si="15"/>
        <v/>
      </c>
      <c r="W972" s="197" t="str">
        <f>IF(LiveOn,IFERROR(MID(","&amp;$U$1&amp;",",FIND(CHAR(1),SUBSTITUTE(","&amp;$U$1&amp;",",",",CHAR(1),ROWS($W$3:W972)))+1,FIND(CHAR(1),SUBSTITUTE(","&amp;$U$1&amp;",",",",CHAR(1),ROWS($W$3:W972)+1))-FIND(CHAR(1),SUBSTITUTE(","&amp;$U$1&amp;",",",",CHAR(1),ROWS($W$3:W972)))-1),""),"")</f>
        <v/>
      </c>
    </row>
    <row r="973" spans="21:23" x14ac:dyDescent="0.45">
      <c r="U973" s="217" t="str">
        <f t="shared" si="15"/>
        <v/>
      </c>
      <c r="W973" s="197" t="str">
        <f>IF(LiveOn,IFERROR(MID(","&amp;$U$1&amp;",",FIND(CHAR(1),SUBSTITUTE(","&amp;$U$1&amp;",",",",CHAR(1),ROWS($W$3:W973)))+1,FIND(CHAR(1),SUBSTITUTE(","&amp;$U$1&amp;",",",",CHAR(1),ROWS($W$3:W973)+1))-FIND(CHAR(1),SUBSTITUTE(","&amp;$U$1&amp;",",",",CHAR(1),ROWS($W$3:W973)))-1),""),"")</f>
        <v/>
      </c>
    </row>
    <row r="974" spans="21:23" x14ac:dyDescent="0.45">
      <c r="U974" s="217" t="str">
        <f t="shared" si="15"/>
        <v/>
      </c>
      <c r="W974" s="197" t="str">
        <f>IF(LiveOn,IFERROR(MID(","&amp;$U$1&amp;",",FIND(CHAR(1),SUBSTITUTE(","&amp;$U$1&amp;",",",",CHAR(1),ROWS($W$3:W974)))+1,FIND(CHAR(1),SUBSTITUTE(","&amp;$U$1&amp;",",",",CHAR(1),ROWS($W$3:W974)+1))-FIND(CHAR(1),SUBSTITUTE(","&amp;$U$1&amp;",",",",CHAR(1),ROWS($W$3:W974)))-1),""),"")</f>
        <v/>
      </c>
    </row>
    <row r="975" spans="21:23" x14ac:dyDescent="0.45">
      <c r="U975" s="217" t="str">
        <f t="shared" si="15"/>
        <v/>
      </c>
      <c r="W975" s="197" t="str">
        <f>IF(LiveOn,IFERROR(MID(","&amp;$U$1&amp;",",FIND(CHAR(1),SUBSTITUTE(","&amp;$U$1&amp;",",",",CHAR(1),ROWS($W$3:W975)))+1,FIND(CHAR(1),SUBSTITUTE(","&amp;$U$1&amp;",",",",CHAR(1),ROWS($W$3:W975)+1))-FIND(CHAR(1),SUBSTITUTE(","&amp;$U$1&amp;",",",",CHAR(1),ROWS($W$3:W975)))-1),""),"")</f>
        <v/>
      </c>
    </row>
    <row r="976" spans="21:23" x14ac:dyDescent="0.45">
      <c r="U976" s="217" t="str">
        <f t="shared" si="15"/>
        <v/>
      </c>
      <c r="W976" s="197" t="str">
        <f>IF(LiveOn,IFERROR(MID(","&amp;$U$1&amp;",",FIND(CHAR(1),SUBSTITUTE(","&amp;$U$1&amp;",",",",CHAR(1),ROWS($W$3:W976)))+1,FIND(CHAR(1),SUBSTITUTE(","&amp;$U$1&amp;",",",",CHAR(1),ROWS($W$3:W976)+1))-FIND(CHAR(1),SUBSTITUTE(","&amp;$U$1&amp;",",",",CHAR(1),ROWS($W$3:W976)))-1),""),"")</f>
        <v/>
      </c>
    </row>
    <row r="977" spans="21:23" x14ac:dyDescent="0.45">
      <c r="U977" s="217" t="str">
        <f t="shared" si="15"/>
        <v/>
      </c>
      <c r="W977" s="197" t="str">
        <f>IF(LiveOn,IFERROR(MID(","&amp;$U$1&amp;",",FIND(CHAR(1),SUBSTITUTE(","&amp;$U$1&amp;",",",",CHAR(1),ROWS($W$3:W977)))+1,FIND(CHAR(1),SUBSTITUTE(","&amp;$U$1&amp;",",",",CHAR(1),ROWS($W$3:W977)+1))-FIND(CHAR(1),SUBSTITUTE(","&amp;$U$1&amp;",",",",CHAR(1),ROWS($W$3:W977)))-1),""),"")</f>
        <v/>
      </c>
    </row>
    <row r="978" spans="21:23" x14ac:dyDescent="0.45">
      <c r="U978" s="217" t="str">
        <f t="shared" si="15"/>
        <v/>
      </c>
      <c r="W978" s="197" t="str">
        <f>IF(LiveOn,IFERROR(MID(","&amp;$U$1&amp;",",FIND(CHAR(1),SUBSTITUTE(","&amp;$U$1&amp;",",",",CHAR(1),ROWS($W$3:W978)))+1,FIND(CHAR(1),SUBSTITUTE(","&amp;$U$1&amp;",",",",CHAR(1),ROWS($W$3:W978)+1))-FIND(CHAR(1),SUBSTITUTE(","&amp;$U$1&amp;",",",",CHAR(1),ROWS($W$3:W978)))-1),""),"")</f>
        <v/>
      </c>
    </row>
    <row r="979" spans="21:23" x14ac:dyDescent="0.45">
      <c r="U979" s="217" t="str">
        <f t="shared" si="15"/>
        <v/>
      </c>
      <c r="W979" s="197" t="str">
        <f>IF(LiveOn,IFERROR(MID(","&amp;$U$1&amp;",",FIND(CHAR(1),SUBSTITUTE(","&amp;$U$1&amp;",",",",CHAR(1),ROWS($W$3:W979)))+1,FIND(CHAR(1),SUBSTITUTE(","&amp;$U$1&amp;",",",",CHAR(1),ROWS($W$3:W979)+1))-FIND(CHAR(1),SUBSTITUTE(","&amp;$U$1&amp;",",",",CHAR(1),ROWS($W$3:W979)))-1),""),"")</f>
        <v/>
      </c>
    </row>
    <row r="980" spans="21:23" x14ac:dyDescent="0.45">
      <c r="U980" s="217" t="str">
        <f t="shared" si="15"/>
        <v/>
      </c>
      <c r="W980" s="197" t="str">
        <f>IF(LiveOn,IFERROR(MID(","&amp;$U$1&amp;",",FIND(CHAR(1),SUBSTITUTE(","&amp;$U$1&amp;",",",",CHAR(1),ROWS($W$3:W980)))+1,FIND(CHAR(1),SUBSTITUTE(","&amp;$U$1&amp;",",",",CHAR(1),ROWS($W$3:W980)+1))-FIND(CHAR(1),SUBSTITUTE(","&amp;$U$1&amp;",",",",CHAR(1),ROWS($W$3:W980)))-1),""),"")</f>
        <v/>
      </c>
    </row>
    <row r="981" spans="21:23" x14ac:dyDescent="0.45">
      <c r="U981" s="217" t="str">
        <f t="shared" si="15"/>
        <v/>
      </c>
      <c r="W981" s="197" t="str">
        <f>IF(LiveOn,IFERROR(MID(","&amp;$U$1&amp;",",FIND(CHAR(1),SUBSTITUTE(","&amp;$U$1&amp;",",",",CHAR(1),ROWS($W$3:W981)))+1,FIND(CHAR(1),SUBSTITUTE(","&amp;$U$1&amp;",",",",CHAR(1),ROWS($W$3:W981)+1))-FIND(CHAR(1),SUBSTITUTE(","&amp;$U$1&amp;",",",",CHAR(1),ROWS($W$3:W981)))-1),""),"")</f>
        <v/>
      </c>
    </row>
    <row r="982" spans="21:23" x14ac:dyDescent="0.45">
      <c r="U982" s="217" t="str">
        <f t="shared" si="15"/>
        <v/>
      </c>
      <c r="W982" s="197" t="str">
        <f>IF(LiveOn,IFERROR(MID(","&amp;$U$1&amp;",",FIND(CHAR(1),SUBSTITUTE(","&amp;$U$1&amp;",",",",CHAR(1),ROWS($W$3:W982)))+1,FIND(CHAR(1),SUBSTITUTE(","&amp;$U$1&amp;",",",",CHAR(1),ROWS($W$3:W982)+1))-FIND(CHAR(1),SUBSTITUTE(","&amp;$U$1&amp;",",",",CHAR(1),ROWS($W$3:W982)))-1),""),"")</f>
        <v/>
      </c>
    </row>
    <row r="983" spans="21:23" x14ac:dyDescent="0.45">
      <c r="U983" s="217" t="str">
        <f t="shared" si="15"/>
        <v/>
      </c>
      <c r="W983" s="197" t="str">
        <f>IF(LiveOn,IFERROR(MID(","&amp;$U$1&amp;",",FIND(CHAR(1),SUBSTITUTE(","&amp;$U$1&amp;",",",",CHAR(1),ROWS($W$3:W983)))+1,FIND(CHAR(1),SUBSTITUTE(","&amp;$U$1&amp;",",",",CHAR(1),ROWS($W$3:W983)+1))-FIND(CHAR(1),SUBSTITUTE(","&amp;$U$1&amp;",",",",CHAR(1),ROWS($W$3:W983)))-1),""),"")</f>
        <v/>
      </c>
    </row>
    <row r="984" spans="21:23" x14ac:dyDescent="0.45">
      <c r="U984" s="217" t="str">
        <f t="shared" si="15"/>
        <v/>
      </c>
      <c r="W984" s="197" t="str">
        <f>IF(LiveOn,IFERROR(MID(","&amp;$U$1&amp;",",FIND(CHAR(1),SUBSTITUTE(","&amp;$U$1&amp;",",",",CHAR(1),ROWS($W$3:W984)))+1,FIND(CHAR(1),SUBSTITUTE(","&amp;$U$1&amp;",",",",CHAR(1),ROWS($W$3:W984)+1))-FIND(CHAR(1),SUBSTITUTE(","&amp;$U$1&amp;",",",",CHAR(1),ROWS($W$3:W984)))-1),""),"")</f>
        <v/>
      </c>
    </row>
    <row r="985" spans="21:23" x14ac:dyDescent="0.45">
      <c r="U985" s="217" t="str">
        <f t="shared" si="15"/>
        <v/>
      </c>
      <c r="W985" s="197" t="str">
        <f>IF(LiveOn,IFERROR(MID(","&amp;$U$1&amp;",",FIND(CHAR(1),SUBSTITUTE(","&amp;$U$1&amp;",",",",CHAR(1),ROWS($W$3:W985)))+1,FIND(CHAR(1),SUBSTITUTE(","&amp;$U$1&amp;",",",",CHAR(1),ROWS($W$3:W985)+1))-FIND(CHAR(1),SUBSTITUTE(","&amp;$U$1&amp;",",",",CHAR(1),ROWS($W$3:W985)))-1),""),"")</f>
        <v/>
      </c>
    </row>
    <row r="986" spans="21:23" x14ac:dyDescent="0.45">
      <c r="U986" s="217" t="str">
        <f t="shared" si="15"/>
        <v/>
      </c>
      <c r="W986" s="197" t="str">
        <f>IF(LiveOn,IFERROR(MID(","&amp;$U$1&amp;",",FIND(CHAR(1),SUBSTITUTE(","&amp;$U$1&amp;",",",",CHAR(1),ROWS($W$3:W986)))+1,FIND(CHAR(1),SUBSTITUTE(","&amp;$U$1&amp;",",",",CHAR(1),ROWS($W$3:W986)+1))-FIND(CHAR(1),SUBSTITUTE(","&amp;$U$1&amp;",",",",CHAR(1),ROWS($W$3:W986)))-1),""),"")</f>
        <v/>
      </c>
    </row>
    <row r="987" spans="21:23" x14ac:dyDescent="0.45">
      <c r="U987" s="217" t="str">
        <f t="shared" si="15"/>
        <v/>
      </c>
      <c r="W987" s="197" t="str">
        <f>IF(LiveOn,IFERROR(MID(","&amp;$U$1&amp;",",FIND(CHAR(1),SUBSTITUTE(","&amp;$U$1&amp;",",",",CHAR(1),ROWS($W$3:W987)))+1,FIND(CHAR(1),SUBSTITUTE(","&amp;$U$1&amp;",",",",CHAR(1),ROWS($W$3:W987)+1))-FIND(CHAR(1),SUBSTITUTE(","&amp;$U$1&amp;",",",",CHAR(1),ROWS($W$3:W987)))-1),""),"")</f>
        <v/>
      </c>
    </row>
    <row r="988" spans="21:23" x14ac:dyDescent="0.45">
      <c r="U988" s="217" t="str">
        <f t="shared" si="15"/>
        <v/>
      </c>
      <c r="W988" s="197" t="str">
        <f>IF(LiveOn,IFERROR(MID(","&amp;$U$1&amp;",",FIND(CHAR(1),SUBSTITUTE(","&amp;$U$1&amp;",",",",CHAR(1),ROWS($W$3:W988)))+1,FIND(CHAR(1),SUBSTITUTE(","&amp;$U$1&amp;",",",",CHAR(1),ROWS($W$3:W988)+1))-FIND(CHAR(1),SUBSTITUTE(","&amp;$U$1&amp;",",",",CHAR(1),ROWS($W$3:W988)))-1),""),"")</f>
        <v/>
      </c>
    </row>
    <row r="989" spans="21:23" x14ac:dyDescent="0.45">
      <c r="U989" s="217" t="str">
        <f t="shared" si="15"/>
        <v/>
      </c>
      <c r="W989" s="197" t="str">
        <f>IF(LiveOn,IFERROR(MID(","&amp;$U$1&amp;",",FIND(CHAR(1),SUBSTITUTE(","&amp;$U$1&amp;",",",",CHAR(1),ROWS($W$3:W989)))+1,FIND(CHAR(1),SUBSTITUTE(","&amp;$U$1&amp;",",",",CHAR(1),ROWS($W$3:W989)+1))-FIND(CHAR(1),SUBSTITUTE(","&amp;$U$1&amp;",",",",CHAR(1),ROWS($W$3:W989)))-1),""),"")</f>
        <v/>
      </c>
    </row>
    <row r="990" spans="21:23" x14ac:dyDescent="0.45">
      <c r="U990" s="217" t="str">
        <f t="shared" si="15"/>
        <v/>
      </c>
      <c r="W990" s="197" t="str">
        <f>IF(LiveOn,IFERROR(MID(","&amp;$U$1&amp;",",FIND(CHAR(1),SUBSTITUTE(","&amp;$U$1&amp;",",",",CHAR(1),ROWS($W$3:W990)))+1,FIND(CHAR(1),SUBSTITUTE(","&amp;$U$1&amp;",",",",CHAR(1),ROWS($W$3:W990)+1))-FIND(CHAR(1),SUBSTITUTE(","&amp;$U$1&amp;",",",",CHAR(1),ROWS($W$3:W990)))-1),""),"")</f>
        <v/>
      </c>
    </row>
    <row r="991" spans="21:23" x14ac:dyDescent="0.45">
      <c r="U991" s="217" t="str">
        <f t="shared" si="15"/>
        <v/>
      </c>
      <c r="W991" s="197" t="str">
        <f>IF(LiveOn,IFERROR(MID(","&amp;$U$1&amp;",",FIND(CHAR(1),SUBSTITUTE(","&amp;$U$1&amp;",",",",CHAR(1),ROWS($W$3:W991)))+1,FIND(CHAR(1),SUBSTITUTE(","&amp;$U$1&amp;",",",",CHAR(1),ROWS($W$3:W991)+1))-FIND(CHAR(1),SUBSTITUTE(","&amp;$U$1&amp;",",",",CHAR(1),ROWS($W$3:W991)))-1),""),"")</f>
        <v/>
      </c>
    </row>
    <row r="992" spans="21:23" x14ac:dyDescent="0.45">
      <c r="U992" s="217" t="str">
        <f t="shared" si="15"/>
        <v/>
      </c>
      <c r="W992" s="197" t="str">
        <f>IF(LiveOn,IFERROR(MID(","&amp;$U$1&amp;",",FIND(CHAR(1),SUBSTITUTE(","&amp;$U$1&amp;",",",",CHAR(1),ROWS($W$3:W992)))+1,FIND(CHAR(1),SUBSTITUTE(","&amp;$U$1&amp;",",",",CHAR(1),ROWS($W$3:W992)+1))-FIND(CHAR(1),SUBSTITUTE(","&amp;$U$1&amp;",",",",CHAR(1),ROWS($W$3:W992)))-1),""),"")</f>
        <v/>
      </c>
    </row>
    <row r="993" spans="21:23" x14ac:dyDescent="0.45">
      <c r="U993" s="217" t="str">
        <f t="shared" si="15"/>
        <v/>
      </c>
      <c r="W993" s="197" t="str">
        <f>IF(LiveOn,IFERROR(MID(","&amp;$U$1&amp;",",FIND(CHAR(1),SUBSTITUTE(","&amp;$U$1&amp;",",",",CHAR(1),ROWS($W$3:W993)))+1,FIND(CHAR(1),SUBSTITUTE(","&amp;$U$1&amp;",",",",CHAR(1),ROWS($W$3:W993)+1))-FIND(CHAR(1),SUBSTITUTE(","&amp;$U$1&amp;",",",",CHAR(1),ROWS($W$3:W993)))-1),""),"")</f>
        <v/>
      </c>
    </row>
    <row r="994" spans="21:23" x14ac:dyDescent="0.45">
      <c r="U994" s="217" t="str">
        <f t="shared" si="15"/>
        <v/>
      </c>
      <c r="W994" s="197" t="str">
        <f>IF(LiveOn,IFERROR(MID(","&amp;$U$1&amp;",",FIND(CHAR(1),SUBSTITUTE(","&amp;$U$1&amp;",",",",CHAR(1),ROWS($W$3:W994)))+1,FIND(CHAR(1),SUBSTITUTE(","&amp;$U$1&amp;",",",",CHAR(1),ROWS($W$3:W994)+1))-FIND(CHAR(1),SUBSTITUTE(","&amp;$U$1&amp;",",",",CHAR(1),ROWS($W$3:W994)))-1),""),"")</f>
        <v/>
      </c>
    </row>
    <row r="995" spans="21:23" x14ac:dyDescent="0.45">
      <c r="U995" s="217" t="str">
        <f t="shared" si="15"/>
        <v/>
      </c>
      <c r="W995" s="197" t="str">
        <f>IF(LiveOn,IFERROR(MID(","&amp;$U$1&amp;",",FIND(CHAR(1),SUBSTITUTE(","&amp;$U$1&amp;",",",",CHAR(1),ROWS($W$3:W995)))+1,FIND(CHAR(1),SUBSTITUTE(","&amp;$U$1&amp;",",",",CHAR(1),ROWS($W$3:W995)+1))-FIND(CHAR(1),SUBSTITUTE(","&amp;$U$1&amp;",",",",CHAR(1),ROWS($W$3:W995)))-1),""),"")</f>
        <v/>
      </c>
    </row>
    <row r="996" spans="21:23" x14ac:dyDescent="0.45">
      <c r="U996" s="217" t="str">
        <f t="shared" si="15"/>
        <v/>
      </c>
      <c r="W996" s="197" t="str">
        <f>IF(LiveOn,IFERROR(MID(","&amp;$U$1&amp;",",FIND(CHAR(1),SUBSTITUTE(","&amp;$U$1&amp;",",",",CHAR(1),ROWS($W$3:W996)))+1,FIND(CHAR(1),SUBSTITUTE(","&amp;$U$1&amp;",",",",CHAR(1),ROWS($W$3:W996)+1))-FIND(CHAR(1),SUBSTITUTE(","&amp;$U$1&amp;",",",",CHAR(1),ROWS($W$3:W996)))-1),""),"")</f>
        <v/>
      </c>
    </row>
    <row r="997" spans="21:23" x14ac:dyDescent="0.45">
      <c r="U997" s="217" t="str">
        <f t="shared" si="15"/>
        <v/>
      </c>
      <c r="W997" s="197" t="str">
        <f>IF(LiveOn,IFERROR(MID(","&amp;$U$1&amp;",",FIND(CHAR(1),SUBSTITUTE(","&amp;$U$1&amp;",",",",CHAR(1),ROWS($W$3:W997)))+1,FIND(CHAR(1),SUBSTITUTE(","&amp;$U$1&amp;",",",",CHAR(1),ROWS($W$3:W997)+1))-FIND(CHAR(1),SUBSTITUTE(","&amp;$U$1&amp;",",",",CHAR(1),ROWS($W$3:W997)))-1),""),"")</f>
        <v/>
      </c>
    </row>
    <row r="998" spans="21:23" x14ac:dyDescent="0.45">
      <c r="U998" s="217" t="str">
        <f t="shared" si="15"/>
        <v/>
      </c>
      <c r="W998" s="197" t="str">
        <f>IF(LiveOn,IFERROR(MID(","&amp;$U$1&amp;",",FIND(CHAR(1),SUBSTITUTE(","&amp;$U$1&amp;",",",",CHAR(1),ROWS($W$3:W998)))+1,FIND(CHAR(1),SUBSTITUTE(","&amp;$U$1&amp;",",",",CHAR(1),ROWS($W$3:W998)+1))-FIND(CHAR(1),SUBSTITUTE(","&amp;$U$1&amp;",",",",CHAR(1),ROWS($W$3:W998)))-1),""),"")</f>
        <v/>
      </c>
    </row>
    <row r="999" spans="21:23" x14ac:dyDescent="0.45">
      <c r="U999" s="217" t="str">
        <f t="shared" si="15"/>
        <v/>
      </c>
      <c r="W999" s="197" t="str">
        <f>IF(LiveOn,IFERROR(MID(","&amp;$U$1&amp;",",FIND(CHAR(1),SUBSTITUTE(","&amp;$U$1&amp;",",",",CHAR(1),ROWS($W$3:W999)))+1,FIND(CHAR(1),SUBSTITUTE(","&amp;$U$1&amp;",",",",CHAR(1),ROWS($W$3:W999)+1))-FIND(CHAR(1),SUBSTITUTE(","&amp;$U$1&amp;",",",",CHAR(1),ROWS($W$3:W999)))-1),""),"")</f>
        <v/>
      </c>
    </row>
    <row r="1000" spans="21:23" x14ac:dyDescent="0.45">
      <c r="U1000" s="217" t="str">
        <f t="shared" si="15"/>
        <v/>
      </c>
      <c r="W1000" s="197" t="str">
        <f>IF(LiveOn,IFERROR(MID(","&amp;$U$1&amp;",",FIND(CHAR(1),SUBSTITUTE(","&amp;$U$1&amp;",",",",CHAR(1),ROWS($W$3:W1000)))+1,FIND(CHAR(1),SUBSTITUTE(","&amp;$U$1&amp;",",",",CHAR(1),ROWS($W$3:W1000)+1))-FIND(CHAR(1),SUBSTITUTE(","&amp;$U$1&amp;",",",",CHAR(1),ROWS($W$3:W1000)))-1),""),"")</f>
        <v/>
      </c>
    </row>
    <row r="1001" spans="21:23" x14ac:dyDescent="0.45">
      <c r="U1001" s="217" t="str">
        <f t="shared" si="15"/>
        <v/>
      </c>
      <c r="W1001" s="197" t="str">
        <f>IF(LiveOn,IFERROR(MID(","&amp;$U$1&amp;",",FIND(CHAR(1),SUBSTITUTE(","&amp;$U$1&amp;",",",",CHAR(1),ROWS($W$3:W1001)))+1,FIND(CHAR(1),SUBSTITUTE(","&amp;$U$1&amp;",",",",CHAR(1),ROWS($W$3:W1001)+1))-FIND(CHAR(1),SUBSTITUTE(","&amp;$U$1&amp;",",",",CHAR(1),ROWS($W$3:W1001)))-1),""),"")</f>
        <v/>
      </c>
    </row>
    <row r="1002" spans="21:23" x14ac:dyDescent="0.45">
      <c r="U1002" s="217" t="str">
        <f t="shared" si="15"/>
        <v/>
      </c>
      <c r="W1002" s="197" t="str">
        <f>IF(LiveOn,IFERROR(MID(","&amp;$U$1&amp;",",FIND(CHAR(1),SUBSTITUTE(","&amp;$U$1&amp;",",",",CHAR(1),ROWS($W$3:W1002)))+1,FIND(CHAR(1),SUBSTITUTE(","&amp;$U$1&amp;",",",",CHAR(1),ROWS($W$3:W1002)+1))-FIND(CHAR(1),SUBSTITUTE(","&amp;$U$1&amp;",",",",CHAR(1),ROWS($W$3:W1002)))-1),""),"")</f>
        <v/>
      </c>
    </row>
    <row r="1003" spans="21:23" x14ac:dyDescent="0.45">
      <c r="U1003" s="217" t="str">
        <f t="shared" si="15"/>
        <v/>
      </c>
      <c r="W1003" s="197" t="str">
        <f>IF(LiveOn,IFERROR(MID(","&amp;$U$1&amp;",",FIND(CHAR(1),SUBSTITUTE(","&amp;$U$1&amp;",",",",CHAR(1),ROWS($W$3:W1003)))+1,FIND(CHAR(1),SUBSTITUTE(","&amp;$U$1&amp;",",",",CHAR(1),ROWS($W$3:W1003)+1))-FIND(CHAR(1),SUBSTITUTE(","&amp;$U$1&amp;",",",",CHAR(1),ROWS($W$3:W1003)))-1),""),"")</f>
        <v/>
      </c>
    </row>
    <row r="1004" spans="21:23" x14ac:dyDescent="0.45">
      <c r="U1004" s="217" t="str">
        <f t="shared" si="15"/>
        <v/>
      </c>
      <c r="W1004" s="197" t="str">
        <f>IF(LiveOn,IFERROR(MID(","&amp;$U$1&amp;",",FIND(CHAR(1),SUBSTITUTE(","&amp;$U$1&amp;",",",",CHAR(1),ROWS($W$3:W1004)))+1,FIND(CHAR(1),SUBSTITUTE(","&amp;$U$1&amp;",",",",CHAR(1),ROWS($W$3:W1004)+1))-FIND(CHAR(1),SUBSTITUTE(","&amp;$U$1&amp;",",",",CHAR(1),ROWS($W$3:W1004)))-1),""),"")</f>
        <v/>
      </c>
    </row>
    <row r="1005" spans="21:23" x14ac:dyDescent="0.45">
      <c r="U1005" s="217" t="str">
        <f t="shared" si="15"/>
        <v/>
      </c>
      <c r="W1005" s="197" t="str">
        <f>IF(LiveOn,IFERROR(MID(","&amp;$U$1&amp;",",FIND(CHAR(1),SUBSTITUTE(","&amp;$U$1&amp;",",",",CHAR(1),ROWS($W$3:W1005)))+1,FIND(CHAR(1),SUBSTITUTE(","&amp;$U$1&amp;",",",",CHAR(1),ROWS($W$3:W1005)+1))-FIND(CHAR(1),SUBSTITUTE(","&amp;$U$1&amp;",",",",CHAR(1),ROWS($W$3:W1005)))-1),""),"")</f>
        <v/>
      </c>
    </row>
    <row r="1006" spans="21:23" x14ac:dyDescent="0.45">
      <c r="U1006" s="217" t="str">
        <f t="shared" si="15"/>
        <v/>
      </c>
      <c r="W1006" s="197" t="str">
        <f>IF(LiveOn,IFERROR(MID(","&amp;$U$1&amp;",",FIND(CHAR(1),SUBSTITUTE(","&amp;$U$1&amp;",",",",CHAR(1),ROWS($W$3:W1006)))+1,FIND(CHAR(1),SUBSTITUTE(","&amp;$U$1&amp;",",",",CHAR(1),ROWS($W$3:W1006)+1))-FIND(CHAR(1),SUBSTITUTE(","&amp;$U$1&amp;",",",",CHAR(1),ROWS($W$3:W1006)))-1),""),"")</f>
        <v/>
      </c>
    </row>
    <row r="1007" spans="21:23" x14ac:dyDescent="0.45">
      <c r="U1007" s="217" t="str">
        <f t="shared" si="15"/>
        <v/>
      </c>
      <c r="W1007" s="197" t="str">
        <f>IF(LiveOn,IFERROR(MID(","&amp;$U$1&amp;",",FIND(CHAR(1),SUBSTITUTE(","&amp;$U$1&amp;",",",",CHAR(1),ROWS($W$3:W1007)))+1,FIND(CHAR(1),SUBSTITUTE(","&amp;$U$1&amp;",",",",CHAR(1),ROWS($W$3:W1007)+1))-FIND(CHAR(1),SUBSTITUTE(","&amp;$U$1&amp;",",",",CHAR(1),ROWS($W$3:W1007)))-1),""),"")</f>
        <v/>
      </c>
    </row>
    <row r="1008" spans="21:23" x14ac:dyDescent="0.45">
      <c r="U1008" s="217" t="str">
        <f t="shared" si="15"/>
        <v/>
      </c>
      <c r="W1008" s="197" t="str">
        <f>IF(LiveOn,IFERROR(MID(","&amp;$U$1&amp;",",FIND(CHAR(1),SUBSTITUTE(","&amp;$U$1&amp;",",",",CHAR(1),ROWS($W$3:W1008)))+1,FIND(CHAR(1),SUBSTITUTE(","&amp;$U$1&amp;",",",",CHAR(1),ROWS($W$3:W1008)+1))-FIND(CHAR(1),SUBSTITUTE(","&amp;$U$1&amp;",",",",CHAR(1),ROWS($W$3:W1008)))-1),""),"")</f>
        <v/>
      </c>
    </row>
    <row r="1009" spans="21:23" x14ac:dyDescent="0.45">
      <c r="U1009" s="217" t="str">
        <f t="shared" si="15"/>
        <v/>
      </c>
      <c r="W1009" s="197" t="str">
        <f>IF(LiveOn,IFERROR(MID(","&amp;$U$1&amp;",",FIND(CHAR(1),SUBSTITUTE(","&amp;$U$1&amp;",",",",CHAR(1),ROWS($W$3:W1009)))+1,FIND(CHAR(1),SUBSTITUTE(","&amp;$U$1&amp;",",",",CHAR(1),ROWS($W$3:W1009)+1))-FIND(CHAR(1),SUBSTITUTE(","&amp;$U$1&amp;",",",",CHAR(1),ROWS($W$3:W1009)))-1),""),"")</f>
        <v/>
      </c>
    </row>
    <row r="1010" spans="21:23" x14ac:dyDescent="0.45">
      <c r="U1010" s="217" t="str">
        <f t="shared" si="15"/>
        <v/>
      </c>
      <c r="W1010" s="197" t="str">
        <f>IF(LiveOn,IFERROR(MID(","&amp;$U$1&amp;",",FIND(CHAR(1),SUBSTITUTE(","&amp;$U$1&amp;",",",",CHAR(1),ROWS($W$3:W1010)))+1,FIND(CHAR(1),SUBSTITUTE(","&amp;$U$1&amp;",",",",CHAR(1),ROWS($W$3:W1010)+1))-FIND(CHAR(1),SUBSTITUTE(","&amp;$U$1&amp;",",",",CHAR(1),ROWS($W$3:W1010)))-1),""),"")</f>
        <v/>
      </c>
    </row>
    <row r="1011" spans="21:23" x14ac:dyDescent="0.45">
      <c r="U1011" s="217" t="str">
        <f t="shared" si="15"/>
        <v/>
      </c>
      <c r="W1011" s="197" t="str">
        <f>IF(LiveOn,IFERROR(MID(","&amp;$U$1&amp;",",FIND(CHAR(1),SUBSTITUTE(","&amp;$U$1&amp;",",",",CHAR(1),ROWS($W$3:W1011)))+1,FIND(CHAR(1),SUBSTITUTE(","&amp;$U$1&amp;",",",",CHAR(1),ROWS($W$3:W1011)+1))-FIND(CHAR(1),SUBSTITUTE(","&amp;$U$1&amp;",",",",CHAR(1),ROWS($W$3:W1011)))-1),""),"")</f>
        <v/>
      </c>
    </row>
    <row r="1012" spans="21:23" x14ac:dyDescent="0.45">
      <c r="U1012" s="217" t="str">
        <f t="shared" si="15"/>
        <v/>
      </c>
      <c r="W1012" s="197" t="str">
        <f>IF(LiveOn,IFERROR(MID(","&amp;$U$1&amp;",",FIND(CHAR(1),SUBSTITUTE(","&amp;$U$1&amp;",",",",CHAR(1),ROWS($W$3:W1012)))+1,FIND(CHAR(1),SUBSTITUTE(","&amp;$U$1&amp;",",",",CHAR(1),ROWS($W$3:W1012)+1))-FIND(CHAR(1),SUBSTITUTE(","&amp;$U$1&amp;",",",",CHAR(1),ROWS($W$3:W1012)))-1),""),"")</f>
        <v/>
      </c>
    </row>
    <row r="1013" spans="21:23" x14ac:dyDescent="0.45">
      <c r="U1013" s="217" t="str">
        <f t="shared" si="15"/>
        <v/>
      </c>
      <c r="W1013" s="197" t="str">
        <f>IF(LiveOn,IFERROR(MID(","&amp;$U$1&amp;",",FIND(CHAR(1),SUBSTITUTE(","&amp;$U$1&amp;",",",",CHAR(1),ROWS($W$3:W1013)))+1,FIND(CHAR(1),SUBSTITUTE(","&amp;$U$1&amp;",",",",CHAR(1),ROWS($W$3:W1013)+1))-FIND(CHAR(1),SUBSTITUTE(","&amp;$U$1&amp;",",",",CHAR(1),ROWS($W$3:W1013)))-1),""),"")</f>
        <v/>
      </c>
    </row>
    <row r="1014" spans="21:23" x14ac:dyDescent="0.45">
      <c r="U1014" s="217" t="str">
        <f t="shared" si="15"/>
        <v/>
      </c>
      <c r="W1014" s="197" t="str">
        <f>IF(LiveOn,IFERROR(MID(","&amp;$U$1&amp;",",FIND(CHAR(1),SUBSTITUTE(","&amp;$U$1&amp;",",",",CHAR(1),ROWS($W$3:W1014)))+1,FIND(CHAR(1),SUBSTITUTE(","&amp;$U$1&amp;",",",",CHAR(1),ROWS($W$3:W1014)+1))-FIND(CHAR(1),SUBSTITUTE(","&amp;$U$1&amp;",",",",CHAR(1),ROWS($W$3:W1014)))-1),""),"")</f>
        <v/>
      </c>
    </row>
    <row r="1015" spans="21:23" x14ac:dyDescent="0.45">
      <c r="U1015" s="217" t="str">
        <f t="shared" si="15"/>
        <v/>
      </c>
      <c r="W1015" s="197" t="str">
        <f>IF(LiveOn,IFERROR(MID(","&amp;$U$1&amp;",",FIND(CHAR(1),SUBSTITUTE(","&amp;$U$1&amp;",",",",CHAR(1),ROWS($W$3:W1015)))+1,FIND(CHAR(1),SUBSTITUTE(","&amp;$U$1&amp;",",",",CHAR(1),ROWS($W$3:W1015)+1))-FIND(CHAR(1),SUBSTITUTE(","&amp;$U$1&amp;",",",",CHAR(1),ROWS($W$3:W1015)))-1),""),"")</f>
        <v/>
      </c>
    </row>
    <row r="1016" spans="21:23" x14ac:dyDescent="0.45">
      <c r="U1016" s="217" t="str">
        <f t="shared" si="15"/>
        <v/>
      </c>
      <c r="W1016" s="197" t="str">
        <f>IF(LiveOn,IFERROR(MID(","&amp;$U$1&amp;",",FIND(CHAR(1),SUBSTITUTE(","&amp;$U$1&amp;",",",",CHAR(1),ROWS($W$3:W1016)))+1,FIND(CHAR(1),SUBSTITUTE(","&amp;$U$1&amp;",",",",CHAR(1),ROWS($W$3:W1016)+1))-FIND(CHAR(1),SUBSTITUTE(","&amp;$U$1&amp;",",",",CHAR(1),ROWS($W$3:W1016)))-1),""),"")</f>
        <v/>
      </c>
    </row>
    <row r="1017" spans="21:23" x14ac:dyDescent="0.45">
      <c r="U1017" s="217" t="str">
        <f t="shared" si="15"/>
        <v/>
      </c>
      <c r="W1017" s="197" t="str">
        <f>IF(LiveOn,IFERROR(MID(","&amp;$U$1&amp;",",FIND(CHAR(1),SUBSTITUTE(","&amp;$U$1&amp;",",",",CHAR(1),ROWS($W$3:W1017)))+1,FIND(CHAR(1),SUBSTITUTE(","&amp;$U$1&amp;",",",",CHAR(1),ROWS($W$3:W1017)+1))-FIND(CHAR(1),SUBSTITUTE(","&amp;$U$1&amp;",",",",CHAR(1),ROWS($W$3:W1017)))-1),""),"")</f>
        <v/>
      </c>
    </row>
    <row r="1018" spans="21:23" x14ac:dyDescent="0.45">
      <c r="U1018" s="217" t="str">
        <f t="shared" si="15"/>
        <v/>
      </c>
      <c r="W1018" s="197" t="str">
        <f>IF(LiveOn,IFERROR(MID(","&amp;$U$1&amp;",",FIND(CHAR(1),SUBSTITUTE(","&amp;$U$1&amp;",",",",CHAR(1),ROWS($W$3:W1018)))+1,FIND(CHAR(1),SUBSTITUTE(","&amp;$U$1&amp;",",",",CHAR(1),ROWS($W$3:W1018)+1))-FIND(CHAR(1),SUBSTITUTE(","&amp;$U$1&amp;",",",",CHAR(1),ROWS($W$3:W1018)))-1),""),"")</f>
        <v/>
      </c>
    </row>
    <row r="1019" spans="21:23" x14ac:dyDescent="0.45">
      <c r="U1019" s="217" t="str">
        <f t="shared" si="15"/>
        <v/>
      </c>
      <c r="W1019" s="197" t="str">
        <f>IF(LiveOn,IFERROR(MID(","&amp;$U$1&amp;",",FIND(CHAR(1),SUBSTITUTE(","&amp;$U$1&amp;",",",",CHAR(1),ROWS($W$3:W1019)))+1,FIND(CHAR(1),SUBSTITUTE(","&amp;$U$1&amp;",",",",CHAR(1),ROWS($W$3:W1019)+1))-FIND(CHAR(1),SUBSTITUTE(","&amp;$U$1&amp;",",",",CHAR(1),ROWS($W$3:W1019)))-1),""),"")</f>
        <v/>
      </c>
    </row>
    <row r="1020" spans="21:23" x14ac:dyDescent="0.45">
      <c r="U1020" s="217" t="str">
        <f t="shared" si="15"/>
        <v/>
      </c>
      <c r="W1020" s="197" t="str">
        <f>IF(LiveOn,IFERROR(MID(","&amp;$U$1&amp;",",FIND(CHAR(1),SUBSTITUTE(","&amp;$U$1&amp;",",",",CHAR(1),ROWS($W$3:W1020)))+1,FIND(CHAR(1),SUBSTITUTE(","&amp;$U$1&amp;",",",",CHAR(1),ROWS($W$3:W1020)+1))-FIND(CHAR(1),SUBSTITUTE(","&amp;$U$1&amp;",",",",CHAR(1),ROWS($W$3:W1020)))-1),""),"")</f>
        <v/>
      </c>
    </row>
    <row r="1021" spans="21:23" x14ac:dyDescent="0.45">
      <c r="U1021" s="217" t="str">
        <f t="shared" si="15"/>
        <v/>
      </c>
      <c r="W1021" s="197" t="str">
        <f>IF(LiveOn,IFERROR(MID(","&amp;$U$1&amp;",",FIND(CHAR(1),SUBSTITUTE(","&amp;$U$1&amp;",",",",CHAR(1),ROWS($W$3:W1021)))+1,FIND(CHAR(1),SUBSTITUTE(","&amp;$U$1&amp;",",",",CHAR(1),ROWS($W$3:W1021)+1))-FIND(CHAR(1),SUBSTITUTE(","&amp;$U$1&amp;",",",",CHAR(1),ROWS($W$3:W1021)))-1),""),"")</f>
        <v/>
      </c>
    </row>
    <row r="1022" spans="21:23" x14ac:dyDescent="0.45">
      <c r="U1022" s="217" t="str">
        <f t="shared" si="15"/>
        <v/>
      </c>
      <c r="W1022" s="197" t="str">
        <f>IF(LiveOn,IFERROR(MID(","&amp;$U$1&amp;",",FIND(CHAR(1),SUBSTITUTE(","&amp;$U$1&amp;",",",",CHAR(1),ROWS($W$3:W1022)))+1,FIND(CHAR(1),SUBSTITUTE(","&amp;$U$1&amp;",",",",CHAR(1),ROWS($W$3:W1022)+1))-FIND(CHAR(1),SUBSTITUTE(","&amp;$U$1&amp;",",",",CHAR(1),ROWS($W$3:W1022)))-1),""),"")</f>
        <v/>
      </c>
    </row>
    <row r="1023" spans="21:23" x14ac:dyDescent="0.45">
      <c r="U1023" s="217" t="str">
        <f t="shared" si="15"/>
        <v/>
      </c>
      <c r="W1023" s="197" t="str">
        <f>IF(LiveOn,IFERROR(MID(","&amp;$U$1&amp;",",FIND(CHAR(1),SUBSTITUTE(","&amp;$U$1&amp;",",",",CHAR(1),ROWS($W$3:W1023)))+1,FIND(CHAR(1),SUBSTITUTE(","&amp;$U$1&amp;",",",",CHAR(1),ROWS($W$3:W1023)+1))-FIND(CHAR(1),SUBSTITUTE(","&amp;$U$1&amp;",",",",CHAR(1),ROWS($W$3:W1023)))-1),""),"")</f>
        <v/>
      </c>
    </row>
    <row r="1024" spans="21:23" x14ac:dyDescent="0.45">
      <c r="U1024" s="217" t="str">
        <f t="shared" si="15"/>
        <v/>
      </c>
      <c r="W1024" s="197" t="str">
        <f>IF(LiveOn,IFERROR(MID(","&amp;$U$1&amp;",",FIND(CHAR(1),SUBSTITUTE(","&amp;$U$1&amp;",",",",CHAR(1),ROWS($W$3:W1024)))+1,FIND(CHAR(1),SUBSTITUTE(","&amp;$U$1&amp;",",",",CHAR(1),ROWS($W$3:W1024)+1))-FIND(CHAR(1),SUBSTITUTE(","&amp;$U$1&amp;",",",",CHAR(1),ROWS($W$3:W1024)))-1),""),"")</f>
        <v/>
      </c>
    </row>
    <row r="1025" spans="21:23" x14ac:dyDescent="0.45">
      <c r="U1025" s="217" t="str">
        <f t="shared" si="15"/>
        <v/>
      </c>
      <c r="W1025" s="197" t="str">
        <f>IF(LiveOn,IFERROR(MID(","&amp;$U$1&amp;",",FIND(CHAR(1),SUBSTITUTE(","&amp;$U$1&amp;",",",",CHAR(1),ROWS($W$3:W1025)))+1,FIND(CHAR(1),SUBSTITUTE(","&amp;$U$1&amp;",",",",CHAR(1),ROWS($W$3:W1025)+1))-FIND(CHAR(1),SUBSTITUTE(","&amp;$U$1&amp;",",",",CHAR(1),ROWS($W$3:W1025)))-1),""),"")</f>
        <v/>
      </c>
    </row>
    <row r="1026" spans="21:23" x14ac:dyDescent="0.45">
      <c r="U1026" s="217" t="str">
        <f t="shared" si="15"/>
        <v/>
      </c>
      <c r="W1026" s="197" t="str">
        <f>IF(LiveOn,IFERROR(MID(","&amp;$U$1&amp;",",FIND(CHAR(1),SUBSTITUTE(","&amp;$U$1&amp;",",",",CHAR(1),ROWS($W$3:W1026)))+1,FIND(CHAR(1),SUBSTITUTE(","&amp;$U$1&amp;",",",",CHAR(1),ROWS($W$3:W1026)+1))-FIND(CHAR(1),SUBSTITUTE(","&amp;$U$1&amp;",",",",CHAR(1),ROWS($W$3:W1026)))-1),""),"")</f>
        <v/>
      </c>
    </row>
    <row r="1027" spans="21:23" x14ac:dyDescent="0.45">
      <c r="U1027" s="217" t="str">
        <f t="shared" ref="U1027:U1090" si="16">IF(W1027="","",_xlfn.NUMBERVALUE(W1027,".",","))</f>
        <v/>
      </c>
      <c r="W1027" s="197" t="str">
        <f>IF(LiveOn,IFERROR(MID(","&amp;$U$1&amp;",",FIND(CHAR(1),SUBSTITUTE(","&amp;$U$1&amp;",",",",CHAR(1),ROWS($W$3:W1027)))+1,FIND(CHAR(1),SUBSTITUTE(","&amp;$U$1&amp;",",",",CHAR(1),ROWS($W$3:W1027)+1))-FIND(CHAR(1),SUBSTITUTE(","&amp;$U$1&amp;",",",",CHAR(1),ROWS($W$3:W1027)))-1),""),"")</f>
        <v/>
      </c>
    </row>
    <row r="1028" spans="21:23" x14ac:dyDescent="0.45">
      <c r="U1028" s="217" t="str">
        <f t="shared" si="16"/>
        <v/>
      </c>
      <c r="W1028" s="197" t="str">
        <f>IF(LiveOn,IFERROR(MID(","&amp;$U$1&amp;",",FIND(CHAR(1),SUBSTITUTE(","&amp;$U$1&amp;",",",",CHAR(1),ROWS($W$3:W1028)))+1,FIND(CHAR(1),SUBSTITUTE(","&amp;$U$1&amp;",",",",CHAR(1),ROWS($W$3:W1028)+1))-FIND(CHAR(1),SUBSTITUTE(","&amp;$U$1&amp;",",",",CHAR(1),ROWS($W$3:W1028)))-1),""),"")</f>
        <v/>
      </c>
    </row>
    <row r="1029" spans="21:23" x14ac:dyDescent="0.45">
      <c r="U1029" s="217" t="str">
        <f t="shared" si="16"/>
        <v/>
      </c>
      <c r="W1029" s="197" t="str">
        <f>IF(LiveOn,IFERROR(MID(","&amp;$U$1&amp;",",FIND(CHAR(1),SUBSTITUTE(","&amp;$U$1&amp;",",",",CHAR(1),ROWS($W$3:W1029)))+1,FIND(CHAR(1),SUBSTITUTE(","&amp;$U$1&amp;",",",",CHAR(1),ROWS($W$3:W1029)+1))-FIND(CHAR(1),SUBSTITUTE(","&amp;$U$1&amp;",",",",CHAR(1),ROWS($W$3:W1029)))-1),""),"")</f>
        <v/>
      </c>
    </row>
    <row r="1030" spans="21:23" x14ac:dyDescent="0.45">
      <c r="U1030" s="217" t="str">
        <f t="shared" si="16"/>
        <v/>
      </c>
      <c r="W1030" s="197" t="str">
        <f>IF(LiveOn,IFERROR(MID(","&amp;$U$1&amp;",",FIND(CHAR(1),SUBSTITUTE(","&amp;$U$1&amp;",",",",CHAR(1),ROWS($W$3:W1030)))+1,FIND(CHAR(1),SUBSTITUTE(","&amp;$U$1&amp;",",",",CHAR(1),ROWS($W$3:W1030)+1))-FIND(CHAR(1),SUBSTITUTE(","&amp;$U$1&amp;",",",",CHAR(1),ROWS($W$3:W1030)))-1),""),"")</f>
        <v/>
      </c>
    </row>
    <row r="1031" spans="21:23" x14ac:dyDescent="0.45">
      <c r="U1031" s="217" t="str">
        <f t="shared" si="16"/>
        <v/>
      </c>
      <c r="W1031" s="197" t="str">
        <f>IF(LiveOn,IFERROR(MID(","&amp;$U$1&amp;",",FIND(CHAR(1),SUBSTITUTE(","&amp;$U$1&amp;",",",",CHAR(1),ROWS($W$3:W1031)))+1,FIND(CHAR(1),SUBSTITUTE(","&amp;$U$1&amp;",",",",CHAR(1),ROWS($W$3:W1031)+1))-FIND(CHAR(1),SUBSTITUTE(","&amp;$U$1&amp;",",",",CHAR(1),ROWS($W$3:W1031)))-1),""),"")</f>
        <v/>
      </c>
    </row>
    <row r="1032" spans="21:23" x14ac:dyDescent="0.45">
      <c r="U1032" s="217" t="str">
        <f t="shared" si="16"/>
        <v/>
      </c>
      <c r="W1032" s="197" t="str">
        <f>IF(LiveOn,IFERROR(MID(","&amp;$U$1&amp;",",FIND(CHAR(1),SUBSTITUTE(","&amp;$U$1&amp;",",",",CHAR(1),ROWS($W$3:W1032)))+1,FIND(CHAR(1),SUBSTITUTE(","&amp;$U$1&amp;",",",",CHAR(1),ROWS($W$3:W1032)+1))-FIND(CHAR(1),SUBSTITUTE(","&amp;$U$1&amp;",",",",CHAR(1),ROWS($W$3:W1032)))-1),""),"")</f>
        <v/>
      </c>
    </row>
    <row r="1033" spans="21:23" x14ac:dyDescent="0.45">
      <c r="U1033" s="217" t="str">
        <f t="shared" si="16"/>
        <v/>
      </c>
      <c r="W1033" s="197" t="str">
        <f>IF(LiveOn,IFERROR(MID(","&amp;$U$1&amp;",",FIND(CHAR(1),SUBSTITUTE(","&amp;$U$1&amp;",",",",CHAR(1),ROWS($W$3:W1033)))+1,FIND(CHAR(1),SUBSTITUTE(","&amp;$U$1&amp;",",",",CHAR(1),ROWS($W$3:W1033)+1))-FIND(CHAR(1),SUBSTITUTE(","&amp;$U$1&amp;",",",",CHAR(1),ROWS($W$3:W1033)))-1),""),"")</f>
        <v/>
      </c>
    </row>
    <row r="1034" spans="21:23" x14ac:dyDescent="0.45">
      <c r="U1034" s="217" t="str">
        <f t="shared" si="16"/>
        <v/>
      </c>
      <c r="W1034" s="197" t="str">
        <f>IF(LiveOn,IFERROR(MID(","&amp;$U$1&amp;",",FIND(CHAR(1),SUBSTITUTE(","&amp;$U$1&amp;",",",",CHAR(1),ROWS($W$3:W1034)))+1,FIND(CHAR(1),SUBSTITUTE(","&amp;$U$1&amp;",",",",CHAR(1),ROWS($W$3:W1034)+1))-FIND(CHAR(1),SUBSTITUTE(","&amp;$U$1&amp;",",",",CHAR(1),ROWS($W$3:W1034)))-1),""),"")</f>
        <v/>
      </c>
    </row>
    <row r="1035" spans="21:23" x14ac:dyDescent="0.45">
      <c r="U1035" s="217" t="str">
        <f t="shared" si="16"/>
        <v/>
      </c>
      <c r="W1035" s="197" t="str">
        <f>IF(LiveOn,IFERROR(MID(","&amp;$U$1&amp;",",FIND(CHAR(1),SUBSTITUTE(","&amp;$U$1&amp;",",",",CHAR(1),ROWS($W$3:W1035)))+1,FIND(CHAR(1),SUBSTITUTE(","&amp;$U$1&amp;",",",",CHAR(1),ROWS($W$3:W1035)+1))-FIND(CHAR(1),SUBSTITUTE(","&amp;$U$1&amp;",",",",CHAR(1),ROWS($W$3:W1035)))-1),""),"")</f>
        <v/>
      </c>
    </row>
    <row r="1036" spans="21:23" x14ac:dyDescent="0.45">
      <c r="U1036" s="217" t="str">
        <f t="shared" si="16"/>
        <v/>
      </c>
      <c r="W1036" s="197" t="str">
        <f>IF(LiveOn,IFERROR(MID(","&amp;$U$1&amp;",",FIND(CHAR(1),SUBSTITUTE(","&amp;$U$1&amp;",",",",CHAR(1),ROWS($W$3:W1036)))+1,FIND(CHAR(1),SUBSTITUTE(","&amp;$U$1&amp;",",",",CHAR(1),ROWS($W$3:W1036)+1))-FIND(CHAR(1),SUBSTITUTE(","&amp;$U$1&amp;",",",",CHAR(1),ROWS($W$3:W1036)))-1),""),"")</f>
        <v/>
      </c>
    </row>
    <row r="1037" spans="21:23" x14ac:dyDescent="0.45">
      <c r="U1037" s="217" t="str">
        <f t="shared" si="16"/>
        <v/>
      </c>
      <c r="W1037" s="197" t="str">
        <f>IF(LiveOn,IFERROR(MID(","&amp;$U$1&amp;",",FIND(CHAR(1),SUBSTITUTE(","&amp;$U$1&amp;",",",",CHAR(1),ROWS($W$3:W1037)))+1,FIND(CHAR(1),SUBSTITUTE(","&amp;$U$1&amp;",",",",CHAR(1),ROWS($W$3:W1037)+1))-FIND(CHAR(1),SUBSTITUTE(","&amp;$U$1&amp;",",",",CHAR(1),ROWS($W$3:W1037)))-1),""),"")</f>
        <v/>
      </c>
    </row>
    <row r="1038" spans="21:23" x14ac:dyDescent="0.45">
      <c r="U1038" s="217" t="str">
        <f t="shared" si="16"/>
        <v/>
      </c>
      <c r="W1038" s="197" t="str">
        <f>IF(LiveOn,IFERROR(MID(","&amp;$U$1&amp;",",FIND(CHAR(1),SUBSTITUTE(","&amp;$U$1&amp;",",",",CHAR(1),ROWS($W$3:W1038)))+1,FIND(CHAR(1),SUBSTITUTE(","&amp;$U$1&amp;",",",",CHAR(1),ROWS($W$3:W1038)+1))-FIND(CHAR(1),SUBSTITUTE(","&amp;$U$1&amp;",",",",CHAR(1),ROWS($W$3:W1038)))-1),""),"")</f>
        <v/>
      </c>
    </row>
    <row r="1039" spans="21:23" x14ac:dyDescent="0.45">
      <c r="U1039" s="217" t="str">
        <f t="shared" si="16"/>
        <v/>
      </c>
      <c r="W1039" s="197" t="str">
        <f>IF(LiveOn,IFERROR(MID(","&amp;$U$1&amp;",",FIND(CHAR(1),SUBSTITUTE(","&amp;$U$1&amp;",",",",CHAR(1),ROWS($W$3:W1039)))+1,FIND(CHAR(1),SUBSTITUTE(","&amp;$U$1&amp;",",",",CHAR(1),ROWS($W$3:W1039)+1))-FIND(CHAR(1),SUBSTITUTE(","&amp;$U$1&amp;",",",",CHAR(1),ROWS($W$3:W1039)))-1),""),"")</f>
        <v/>
      </c>
    </row>
    <row r="1040" spans="21:23" x14ac:dyDescent="0.45">
      <c r="U1040" s="217" t="str">
        <f t="shared" si="16"/>
        <v/>
      </c>
      <c r="W1040" s="197" t="str">
        <f>IF(LiveOn,IFERROR(MID(","&amp;$U$1&amp;",",FIND(CHAR(1),SUBSTITUTE(","&amp;$U$1&amp;",",",",CHAR(1),ROWS($W$3:W1040)))+1,FIND(CHAR(1),SUBSTITUTE(","&amp;$U$1&amp;",",",",CHAR(1),ROWS($W$3:W1040)+1))-FIND(CHAR(1),SUBSTITUTE(","&amp;$U$1&amp;",",",",CHAR(1),ROWS($W$3:W1040)))-1),""),"")</f>
        <v/>
      </c>
    </row>
    <row r="1041" spans="21:23" x14ac:dyDescent="0.45">
      <c r="U1041" s="217" t="str">
        <f t="shared" si="16"/>
        <v/>
      </c>
      <c r="W1041" s="197" t="str">
        <f>IF(LiveOn,IFERROR(MID(","&amp;$U$1&amp;",",FIND(CHAR(1),SUBSTITUTE(","&amp;$U$1&amp;",",",",CHAR(1),ROWS($W$3:W1041)))+1,FIND(CHAR(1),SUBSTITUTE(","&amp;$U$1&amp;",",",",CHAR(1),ROWS($W$3:W1041)+1))-FIND(CHAR(1),SUBSTITUTE(","&amp;$U$1&amp;",",",",CHAR(1),ROWS($W$3:W1041)))-1),""),"")</f>
        <v/>
      </c>
    </row>
    <row r="1042" spans="21:23" x14ac:dyDescent="0.45">
      <c r="U1042" s="217" t="str">
        <f t="shared" si="16"/>
        <v/>
      </c>
      <c r="W1042" s="197" t="str">
        <f>IF(LiveOn,IFERROR(MID(","&amp;$U$1&amp;",",FIND(CHAR(1),SUBSTITUTE(","&amp;$U$1&amp;",",",",CHAR(1),ROWS($W$3:W1042)))+1,FIND(CHAR(1),SUBSTITUTE(","&amp;$U$1&amp;",",",",CHAR(1),ROWS($W$3:W1042)+1))-FIND(CHAR(1),SUBSTITUTE(","&amp;$U$1&amp;",",",",CHAR(1),ROWS($W$3:W1042)))-1),""),"")</f>
        <v/>
      </c>
    </row>
    <row r="1043" spans="21:23" x14ac:dyDescent="0.45">
      <c r="U1043" s="217" t="str">
        <f t="shared" si="16"/>
        <v/>
      </c>
      <c r="W1043" s="197" t="str">
        <f>IF(LiveOn,IFERROR(MID(","&amp;$U$1&amp;",",FIND(CHAR(1),SUBSTITUTE(","&amp;$U$1&amp;",",",",CHAR(1),ROWS($W$3:W1043)))+1,FIND(CHAR(1),SUBSTITUTE(","&amp;$U$1&amp;",",",",CHAR(1),ROWS($W$3:W1043)+1))-FIND(CHAR(1),SUBSTITUTE(","&amp;$U$1&amp;",",",",CHAR(1),ROWS($W$3:W1043)))-1),""),"")</f>
        <v/>
      </c>
    </row>
    <row r="1044" spans="21:23" x14ac:dyDescent="0.45">
      <c r="U1044" s="217" t="str">
        <f t="shared" si="16"/>
        <v/>
      </c>
      <c r="W1044" s="197" t="str">
        <f>IF(LiveOn,IFERROR(MID(","&amp;$U$1&amp;",",FIND(CHAR(1),SUBSTITUTE(","&amp;$U$1&amp;",",",",CHAR(1),ROWS($W$3:W1044)))+1,FIND(CHAR(1),SUBSTITUTE(","&amp;$U$1&amp;",",",",CHAR(1),ROWS($W$3:W1044)+1))-FIND(CHAR(1),SUBSTITUTE(","&amp;$U$1&amp;",",",",CHAR(1),ROWS($W$3:W1044)))-1),""),"")</f>
        <v/>
      </c>
    </row>
    <row r="1045" spans="21:23" x14ac:dyDescent="0.45">
      <c r="U1045" s="217" t="str">
        <f t="shared" si="16"/>
        <v/>
      </c>
      <c r="W1045" s="197" t="str">
        <f>IF(LiveOn,IFERROR(MID(","&amp;$U$1&amp;",",FIND(CHAR(1),SUBSTITUTE(","&amp;$U$1&amp;",",",",CHAR(1),ROWS($W$3:W1045)))+1,FIND(CHAR(1),SUBSTITUTE(","&amp;$U$1&amp;",",",",CHAR(1),ROWS($W$3:W1045)+1))-FIND(CHAR(1),SUBSTITUTE(","&amp;$U$1&amp;",",",",CHAR(1),ROWS($W$3:W1045)))-1),""),"")</f>
        <v/>
      </c>
    </row>
    <row r="1046" spans="21:23" x14ac:dyDescent="0.45">
      <c r="U1046" s="217" t="str">
        <f t="shared" si="16"/>
        <v/>
      </c>
      <c r="W1046" s="197" t="str">
        <f>IF(LiveOn,IFERROR(MID(","&amp;$U$1&amp;",",FIND(CHAR(1),SUBSTITUTE(","&amp;$U$1&amp;",",",",CHAR(1),ROWS($W$3:W1046)))+1,FIND(CHAR(1),SUBSTITUTE(","&amp;$U$1&amp;",",",",CHAR(1),ROWS($W$3:W1046)+1))-FIND(CHAR(1),SUBSTITUTE(","&amp;$U$1&amp;",",",",CHAR(1),ROWS($W$3:W1046)))-1),""),"")</f>
        <v/>
      </c>
    </row>
    <row r="1047" spans="21:23" x14ac:dyDescent="0.45">
      <c r="U1047" s="217" t="str">
        <f t="shared" si="16"/>
        <v/>
      </c>
      <c r="W1047" s="197" t="str">
        <f>IF(LiveOn,IFERROR(MID(","&amp;$U$1&amp;",",FIND(CHAR(1),SUBSTITUTE(","&amp;$U$1&amp;",",",",CHAR(1),ROWS($W$3:W1047)))+1,FIND(CHAR(1),SUBSTITUTE(","&amp;$U$1&amp;",",",",CHAR(1),ROWS($W$3:W1047)+1))-FIND(CHAR(1),SUBSTITUTE(","&amp;$U$1&amp;",",",",CHAR(1),ROWS($W$3:W1047)))-1),""),"")</f>
        <v/>
      </c>
    </row>
    <row r="1048" spans="21:23" x14ac:dyDescent="0.45">
      <c r="U1048" s="217" t="str">
        <f t="shared" si="16"/>
        <v/>
      </c>
      <c r="W1048" s="197" t="str">
        <f>IF(LiveOn,IFERROR(MID(","&amp;$U$1&amp;",",FIND(CHAR(1),SUBSTITUTE(","&amp;$U$1&amp;",",",",CHAR(1),ROWS($W$3:W1048)))+1,FIND(CHAR(1),SUBSTITUTE(","&amp;$U$1&amp;",",",",CHAR(1),ROWS($W$3:W1048)+1))-FIND(CHAR(1),SUBSTITUTE(","&amp;$U$1&amp;",",",",CHAR(1),ROWS($W$3:W1048)))-1),""),"")</f>
        <v/>
      </c>
    </row>
    <row r="1049" spans="21:23" x14ac:dyDescent="0.45">
      <c r="U1049" s="217" t="str">
        <f t="shared" si="16"/>
        <v/>
      </c>
      <c r="W1049" s="197" t="str">
        <f>IF(LiveOn,IFERROR(MID(","&amp;$U$1&amp;",",FIND(CHAR(1),SUBSTITUTE(","&amp;$U$1&amp;",",",",CHAR(1),ROWS($W$3:W1049)))+1,FIND(CHAR(1),SUBSTITUTE(","&amp;$U$1&amp;",",",",CHAR(1),ROWS($W$3:W1049)+1))-FIND(CHAR(1),SUBSTITUTE(","&amp;$U$1&amp;",",",",CHAR(1),ROWS($W$3:W1049)))-1),""),"")</f>
        <v/>
      </c>
    </row>
    <row r="1050" spans="21:23" x14ac:dyDescent="0.45">
      <c r="U1050" s="217" t="str">
        <f t="shared" si="16"/>
        <v/>
      </c>
      <c r="W1050" s="197" t="str">
        <f>IF(LiveOn,IFERROR(MID(","&amp;$U$1&amp;",",FIND(CHAR(1),SUBSTITUTE(","&amp;$U$1&amp;",",",",CHAR(1),ROWS($W$3:W1050)))+1,FIND(CHAR(1),SUBSTITUTE(","&amp;$U$1&amp;",",",",CHAR(1),ROWS($W$3:W1050)+1))-FIND(CHAR(1),SUBSTITUTE(","&amp;$U$1&amp;",",",",CHAR(1),ROWS($W$3:W1050)))-1),""),"")</f>
        <v/>
      </c>
    </row>
    <row r="1051" spans="21:23" x14ac:dyDescent="0.45">
      <c r="U1051" s="217" t="str">
        <f t="shared" si="16"/>
        <v/>
      </c>
      <c r="W1051" s="197" t="str">
        <f>IF(LiveOn,IFERROR(MID(","&amp;$U$1&amp;",",FIND(CHAR(1),SUBSTITUTE(","&amp;$U$1&amp;",",",",CHAR(1),ROWS($W$3:W1051)))+1,FIND(CHAR(1),SUBSTITUTE(","&amp;$U$1&amp;",",",",CHAR(1),ROWS($W$3:W1051)+1))-FIND(CHAR(1),SUBSTITUTE(","&amp;$U$1&amp;",",",",CHAR(1),ROWS($W$3:W1051)))-1),""),"")</f>
        <v/>
      </c>
    </row>
    <row r="1052" spans="21:23" x14ac:dyDescent="0.45">
      <c r="U1052" s="217" t="str">
        <f t="shared" si="16"/>
        <v/>
      </c>
      <c r="W1052" s="197" t="str">
        <f>IF(LiveOn,IFERROR(MID(","&amp;$U$1&amp;",",FIND(CHAR(1),SUBSTITUTE(","&amp;$U$1&amp;",",",",CHAR(1),ROWS($W$3:W1052)))+1,FIND(CHAR(1),SUBSTITUTE(","&amp;$U$1&amp;",",",",CHAR(1),ROWS($W$3:W1052)+1))-FIND(CHAR(1),SUBSTITUTE(","&amp;$U$1&amp;",",",",CHAR(1),ROWS($W$3:W1052)))-1),""),"")</f>
        <v/>
      </c>
    </row>
    <row r="1053" spans="21:23" x14ac:dyDescent="0.45">
      <c r="U1053" s="217" t="str">
        <f t="shared" si="16"/>
        <v/>
      </c>
      <c r="W1053" s="197" t="str">
        <f>IF(LiveOn,IFERROR(MID(","&amp;$U$1&amp;",",FIND(CHAR(1),SUBSTITUTE(","&amp;$U$1&amp;",",",",CHAR(1),ROWS($W$3:W1053)))+1,FIND(CHAR(1),SUBSTITUTE(","&amp;$U$1&amp;",",",",CHAR(1),ROWS($W$3:W1053)+1))-FIND(CHAR(1),SUBSTITUTE(","&amp;$U$1&amp;",",",",CHAR(1),ROWS($W$3:W1053)))-1),""),"")</f>
        <v/>
      </c>
    </row>
    <row r="1054" spans="21:23" x14ac:dyDescent="0.45">
      <c r="U1054" s="217" t="str">
        <f t="shared" si="16"/>
        <v/>
      </c>
      <c r="W1054" s="197" t="str">
        <f>IF(LiveOn,IFERROR(MID(","&amp;$U$1&amp;",",FIND(CHAR(1),SUBSTITUTE(","&amp;$U$1&amp;",",",",CHAR(1),ROWS($W$3:W1054)))+1,FIND(CHAR(1),SUBSTITUTE(","&amp;$U$1&amp;",",",",CHAR(1),ROWS($W$3:W1054)+1))-FIND(CHAR(1),SUBSTITUTE(","&amp;$U$1&amp;",",",",CHAR(1),ROWS($W$3:W1054)))-1),""),"")</f>
        <v/>
      </c>
    </row>
    <row r="1055" spans="21:23" x14ac:dyDescent="0.45">
      <c r="U1055" s="217" t="str">
        <f t="shared" si="16"/>
        <v/>
      </c>
      <c r="W1055" s="197" t="str">
        <f>IF(LiveOn,IFERROR(MID(","&amp;$U$1&amp;",",FIND(CHAR(1),SUBSTITUTE(","&amp;$U$1&amp;",",",",CHAR(1),ROWS($W$3:W1055)))+1,FIND(CHAR(1),SUBSTITUTE(","&amp;$U$1&amp;",",",",CHAR(1),ROWS($W$3:W1055)+1))-FIND(CHAR(1),SUBSTITUTE(","&amp;$U$1&amp;",",",",CHAR(1),ROWS($W$3:W1055)))-1),""),"")</f>
        <v/>
      </c>
    </row>
    <row r="1056" spans="21:23" x14ac:dyDescent="0.45">
      <c r="U1056" s="217" t="str">
        <f t="shared" si="16"/>
        <v/>
      </c>
      <c r="W1056" s="197" t="str">
        <f>IF(LiveOn,IFERROR(MID(","&amp;$U$1&amp;",",FIND(CHAR(1),SUBSTITUTE(","&amp;$U$1&amp;",",",",CHAR(1),ROWS($W$3:W1056)))+1,FIND(CHAR(1),SUBSTITUTE(","&amp;$U$1&amp;",",",",CHAR(1),ROWS($W$3:W1056)+1))-FIND(CHAR(1),SUBSTITUTE(","&amp;$U$1&amp;",",",",CHAR(1),ROWS($W$3:W1056)))-1),""),"")</f>
        <v/>
      </c>
    </row>
    <row r="1057" spans="21:23" x14ac:dyDescent="0.45">
      <c r="U1057" s="217" t="str">
        <f t="shared" si="16"/>
        <v/>
      </c>
      <c r="W1057" s="197" t="str">
        <f>IF(LiveOn,IFERROR(MID(","&amp;$U$1&amp;",",FIND(CHAR(1),SUBSTITUTE(","&amp;$U$1&amp;",",",",CHAR(1),ROWS($W$3:W1057)))+1,FIND(CHAR(1),SUBSTITUTE(","&amp;$U$1&amp;",",",",CHAR(1),ROWS($W$3:W1057)+1))-FIND(CHAR(1),SUBSTITUTE(","&amp;$U$1&amp;",",",",CHAR(1),ROWS($W$3:W1057)))-1),""),"")</f>
        <v/>
      </c>
    </row>
    <row r="1058" spans="21:23" x14ac:dyDescent="0.45">
      <c r="U1058" s="217" t="str">
        <f t="shared" si="16"/>
        <v/>
      </c>
      <c r="W1058" s="197" t="str">
        <f>IF(LiveOn,IFERROR(MID(","&amp;$U$1&amp;",",FIND(CHAR(1),SUBSTITUTE(","&amp;$U$1&amp;",",",",CHAR(1),ROWS($W$3:W1058)))+1,FIND(CHAR(1),SUBSTITUTE(","&amp;$U$1&amp;",",",",CHAR(1),ROWS($W$3:W1058)+1))-FIND(CHAR(1),SUBSTITUTE(","&amp;$U$1&amp;",",",",CHAR(1),ROWS($W$3:W1058)))-1),""),"")</f>
        <v/>
      </c>
    </row>
    <row r="1059" spans="21:23" x14ac:dyDescent="0.45">
      <c r="U1059" s="217" t="str">
        <f t="shared" si="16"/>
        <v/>
      </c>
      <c r="W1059" s="197" t="str">
        <f>IF(LiveOn,IFERROR(MID(","&amp;$U$1&amp;",",FIND(CHAR(1),SUBSTITUTE(","&amp;$U$1&amp;",",",",CHAR(1),ROWS($W$3:W1059)))+1,FIND(CHAR(1),SUBSTITUTE(","&amp;$U$1&amp;",",",",CHAR(1),ROWS($W$3:W1059)+1))-FIND(CHAR(1),SUBSTITUTE(","&amp;$U$1&amp;",",",",CHAR(1),ROWS($W$3:W1059)))-1),""),"")</f>
        <v/>
      </c>
    </row>
    <row r="1060" spans="21:23" x14ac:dyDescent="0.45">
      <c r="U1060" s="217" t="str">
        <f t="shared" si="16"/>
        <v/>
      </c>
      <c r="W1060" s="197" t="str">
        <f>IF(LiveOn,IFERROR(MID(","&amp;$U$1&amp;",",FIND(CHAR(1),SUBSTITUTE(","&amp;$U$1&amp;",",",",CHAR(1),ROWS($W$3:W1060)))+1,FIND(CHAR(1),SUBSTITUTE(","&amp;$U$1&amp;",",",",CHAR(1),ROWS($W$3:W1060)+1))-FIND(CHAR(1),SUBSTITUTE(","&amp;$U$1&amp;",",",",CHAR(1),ROWS($W$3:W1060)))-1),""),"")</f>
        <v/>
      </c>
    </row>
    <row r="1061" spans="21:23" x14ac:dyDescent="0.45">
      <c r="U1061" s="217" t="str">
        <f t="shared" si="16"/>
        <v/>
      </c>
      <c r="W1061" s="197" t="str">
        <f>IF(LiveOn,IFERROR(MID(","&amp;$U$1&amp;",",FIND(CHAR(1),SUBSTITUTE(","&amp;$U$1&amp;",",",",CHAR(1),ROWS($W$3:W1061)))+1,FIND(CHAR(1),SUBSTITUTE(","&amp;$U$1&amp;",",",",CHAR(1),ROWS($W$3:W1061)+1))-FIND(CHAR(1),SUBSTITUTE(","&amp;$U$1&amp;",",",",CHAR(1),ROWS($W$3:W1061)))-1),""),"")</f>
        <v/>
      </c>
    </row>
    <row r="1062" spans="21:23" x14ac:dyDescent="0.45">
      <c r="U1062" s="217" t="str">
        <f t="shared" si="16"/>
        <v/>
      </c>
      <c r="W1062" s="197" t="str">
        <f>IF(LiveOn,IFERROR(MID(","&amp;$U$1&amp;",",FIND(CHAR(1),SUBSTITUTE(","&amp;$U$1&amp;",",",",CHAR(1),ROWS($W$3:W1062)))+1,FIND(CHAR(1),SUBSTITUTE(","&amp;$U$1&amp;",",",",CHAR(1),ROWS($W$3:W1062)+1))-FIND(CHAR(1),SUBSTITUTE(","&amp;$U$1&amp;",",",",CHAR(1),ROWS($W$3:W1062)))-1),""),"")</f>
        <v/>
      </c>
    </row>
    <row r="1063" spans="21:23" x14ac:dyDescent="0.45">
      <c r="U1063" s="217" t="str">
        <f t="shared" si="16"/>
        <v/>
      </c>
      <c r="W1063" s="197" t="str">
        <f>IF(LiveOn,IFERROR(MID(","&amp;$U$1&amp;",",FIND(CHAR(1),SUBSTITUTE(","&amp;$U$1&amp;",",",",CHAR(1),ROWS($W$3:W1063)))+1,FIND(CHAR(1),SUBSTITUTE(","&amp;$U$1&amp;",",",",CHAR(1),ROWS($W$3:W1063)+1))-FIND(CHAR(1),SUBSTITUTE(","&amp;$U$1&amp;",",",",CHAR(1),ROWS($W$3:W1063)))-1),""),"")</f>
        <v/>
      </c>
    </row>
    <row r="1064" spans="21:23" x14ac:dyDescent="0.45">
      <c r="U1064" s="217" t="str">
        <f t="shared" si="16"/>
        <v/>
      </c>
      <c r="W1064" s="197" t="str">
        <f>IF(LiveOn,IFERROR(MID(","&amp;$U$1&amp;",",FIND(CHAR(1),SUBSTITUTE(","&amp;$U$1&amp;",",",",CHAR(1),ROWS($W$3:W1064)))+1,FIND(CHAR(1),SUBSTITUTE(","&amp;$U$1&amp;",",",",CHAR(1),ROWS($W$3:W1064)+1))-FIND(CHAR(1),SUBSTITUTE(","&amp;$U$1&amp;",",",",CHAR(1),ROWS($W$3:W1064)))-1),""),"")</f>
        <v/>
      </c>
    </row>
    <row r="1065" spans="21:23" x14ac:dyDescent="0.45">
      <c r="U1065" s="217" t="str">
        <f t="shared" si="16"/>
        <v/>
      </c>
      <c r="W1065" s="197" t="str">
        <f>IF(LiveOn,IFERROR(MID(","&amp;$U$1&amp;",",FIND(CHAR(1),SUBSTITUTE(","&amp;$U$1&amp;",",",",CHAR(1),ROWS($W$3:W1065)))+1,FIND(CHAR(1),SUBSTITUTE(","&amp;$U$1&amp;",",",",CHAR(1),ROWS($W$3:W1065)+1))-FIND(CHAR(1),SUBSTITUTE(","&amp;$U$1&amp;",",",",CHAR(1),ROWS($W$3:W1065)))-1),""),"")</f>
        <v/>
      </c>
    </row>
    <row r="1066" spans="21:23" x14ac:dyDescent="0.45">
      <c r="U1066" s="217" t="str">
        <f t="shared" si="16"/>
        <v/>
      </c>
      <c r="W1066" s="197" t="str">
        <f>IF(LiveOn,IFERROR(MID(","&amp;$U$1&amp;",",FIND(CHAR(1),SUBSTITUTE(","&amp;$U$1&amp;",",",",CHAR(1),ROWS($W$3:W1066)))+1,FIND(CHAR(1),SUBSTITUTE(","&amp;$U$1&amp;",",",",CHAR(1),ROWS($W$3:W1066)+1))-FIND(CHAR(1),SUBSTITUTE(","&amp;$U$1&amp;",",",",CHAR(1),ROWS($W$3:W1066)))-1),""),"")</f>
        <v/>
      </c>
    </row>
    <row r="1067" spans="21:23" x14ac:dyDescent="0.45">
      <c r="U1067" s="217" t="str">
        <f t="shared" si="16"/>
        <v/>
      </c>
      <c r="W1067" s="197" t="str">
        <f>IF(LiveOn,IFERROR(MID(","&amp;$U$1&amp;",",FIND(CHAR(1),SUBSTITUTE(","&amp;$U$1&amp;",",",",CHAR(1),ROWS($W$3:W1067)))+1,FIND(CHAR(1),SUBSTITUTE(","&amp;$U$1&amp;",",",",CHAR(1),ROWS($W$3:W1067)+1))-FIND(CHAR(1),SUBSTITUTE(","&amp;$U$1&amp;",",",",CHAR(1),ROWS($W$3:W1067)))-1),""),"")</f>
        <v/>
      </c>
    </row>
    <row r="1068" spans="21:23" x14ac:dyDescent="0.45">
      <c r="U1068" s="217" t="str">
        <f t="shared" si="16"/>
        <v/>
      </c>
      <c r="W1068" s="197" t="str">
        <f>IF(LiveOn,IFERROR(MID(","&amp;$U$1&amp;",",FIND(CHAR(1),SUBSTITUTE(","&amp;$U$1&amp;",",",",CHAR(1),ROWS($W$3:W1068)))+1,FIND(CHAR(1),SUBSTITUTE(","&amp;$U$1&amp;",",",",CHAR(1),ROWS($W$3:W1068)+1))-FIND(CHAR(1),SUBSTITUTE(","&amp;$U$1&amp;",",",",CHAR(1),ROWS($W$3:W1068)))-1),""),"")</f>
        <v/>
      </c>
    </row>
    <row r="1069" spans="21:23" x14ac:dyDescent="0.45">
      <c r="U1069" s="217" t="str">
        <f t="shared" si="16"/>
        <v/>
      </c>
      <c r="W1069" s="197" t="str">
        <f>IF(LiveOn,IFERROR(MID(","&amp;$U$1&amp;",",FIND(CHAR(1),SUBSTITUTE(","&amp;$U$1&amp;",",",",CHAR(1),ROWS($W$3:W1069)))+1,FIND(CHAR(1),SUBSTITUTE(","&amp;$U$1&amp;",",",",CHAR(1),ROWS($W$3:W1069)+1))-FIND(CHAR(1),SUBSTITUTE(","&amp;$U$1&amp;",",",",CHAR(1),ROWS($W$3:W1069)))-1),""),"")</f>
        <v/>
      </c>
    </row>
    <row r="1070" spans="21:23" x14ac:dyDescent="0.45">
      <c r="U1070" s="217" t="str">
        <f t="shared" si="16"/>
        <v/>
      </c>
      <c r="W1070" s="197" t="str">
        <f>IF(LiveOn,IFERROR(MID(","&amp;$U$1&amp;",",FIND(CHAR(1),SUBSTITUTE(","&amp;$U$1&amp;",",",",CHAR(1),ROWS($W$3:W1070)))+1,FIND(CHAR(1),SUBSTITUTE(","&amp;$U$1&amp;",",",",CHAR(1),ROWS($W$3:W1070)+1))-FIND(CHAR(1),SUBSTITUTE(","&amp;$U$1&amp;",",",",CHAR(1),ROWS($W$3:W1070)))-1),""),"")</f>
        <v/>
      </c>
    </row>
    <row r="1071" spans="21:23" x14ac:dyDescent="0.45">
      <c r="U1071" s="217" t="str">
        <f t="shared" si="16"/>
        <v/>
      </c>
      <c r="W1071" s="197" t="str">
        <f>IF(LiveOn,IFERROR(MID(","&amp;$U$1&amp;",",FIND(CHAR(1),SUBSTITUTE(","&amp;$U$1&amp;",",",",CHAR(1),ROWS($W$3:W1071)))+1,FIND(CHAR(1),SUBSTITUTE(","&amp;$U$1&amp;",",",",CHAR(1),ROWS($W$3:W1071)+1))-FIND(CHAR(1),SUBSTITUTE(","&amp;$U$1&amp;",",",",CHAR(1),ROWS($W$3:W1071)))-1),""),"")</f>
        <v/>
      </c>
    </row>
    <row r="1072" spans="21:23" x14ac:dyDescent="0.45">
      <c r="U1072" s="217" t="str">
        <f t="shared" si="16"/>
        <v/>
      </c>
      <c r="W1072" s="197" t="str">
        <f>IF(LiveOn,IFERROR(MID(","&amp;$U$1&amp;",",FIND(CHAR(1),SUBSTITUTE(","&amp;$U$1&amp;",",",",CHAR(1),ROWS($W$3:W1072)))+1,FIND(CHAR(1),SUBSTITUTE(","&amp;$U$1&amp;",",",",CHAR(1),ROWS($W$3:W1072)+1))-FIND(CHAR(1),SUBSTITUTE(","&amp;$U$1&amp;",",",",CHAR(1),ROWS($W$3:W1072)))-1),""),"")</f>
        <v/>
      </c>
    </row>
    <row r="1073" spans="21:23" x14ac:dyDescent="0.45">
      <c r="U1073" s="217" t="str">
        <f t="shared" si="16"/>
        <v/>
      </c>
      <c r="W1073" s="197" t="str">
        <f>IF(LiveOn,IFERROR(MID(","&amp;$U$1&amp;",",FIND(CHAR(1),SUBSTITUTE(","&amp;$U$1&amp;",",",",CHAR(1),ROWS($W$3:W1073)))+1,FIND(CHAR(1),SUBSTITUTE(","&amp;$U$1&amp;",",",",CHAR(1),ROWS($W$3:W1073)+1))-FIND(CHAR(1),SUBSTITUTE(","&amp;$U$1&amp;",",",",CHAR(1),ROWS($W$3:W1073)))-1),""),"")</f>
        <v/>
      </c>
    </row>
    <row r="1074" spans="21:23" x14ac:dyDescent="0.45">
      <c r="U1074" s="217" t="str">
        <f t="shared" si="16"/>
        <v/>
      </c>
      <c r="W1074" s="197" t="str">
        <f>IF(LiveOn,IFERROR(MID(","&amp;$U$1&amp;",",FIND(CHAR(1),SUBSTITUTE(","&amp;$U$1&amp;",",",",CHAR(1),ROWS($W$3:W1074)))+1,FIND(CHAR(1),SUBSTITUTE(","&amp;$U$1&amp;",",",",CHAR(1),ROWS($W$3:W1074)+1))-FIND(CHAR(1),SUBSTITUTE(","&amp;$U$1&amp;",",",",CHAR(1),ROWS($W$3:W1074)))-1),""),"")</f>
        <v/>
      </c>
    </row>
    <row r="1075" spans="21:23" x14ac:dyDescent="0.45">
      <c r="U1075" s="217" t="str">
        <f t="shared" si="16"/>
        <v/>
      </c>
      <c r="W1075" s="197" t="str">
        <f>IF(LiveOn,IFERROR(MID(","&amp;$U$1&amp;",",FIND(CHAR(1),SUBSTITUTE(","&amp;$U$1&amp;",",",",CHAR(1),ROWS($W$3:W1075)))+1,FIND(CHAR(1),SUBSTITUTE(","&amp;$U$1&amp;",",",",CHAR(1),ROWS($W$3:W1075)+1))-FIND(CHAR(1),SUBSTITUTE(","&amp;$U$1&amp;",",",",CHAR(1),ROWS($W$3:W1075)))-1),""),"")</f>
        <v/>
      </c>
    </row>
    <row r="1076" spans="21:23" x14ac:dyDescent="0.45">
      <c r="U1076" s="217" t="str">
        <f t="shared" si="16"/>
        <v/>
      </c>
      <c r="W1076" s="197" t="str">
        <f>IF(LiveOn,IFERROR(MID(","&amp;$U$1&amp;",",FIND(CHAR(1),SUBSTITUTE(","&amp;$U$1&amp;",",",",CHAR(1),ROWS($W$3:W1076)))+1,FIND(CHAR(1),SUBSTITUTE(","&amp;$U$1&amp;",",",",CHAR(1),ROWS($W$3:W1076)+1))-FIND(CHAR(1),SUBSTITUTE(","&amp;$U$1&amp;",",",",CHAR(1),ROWS($W$3:W1076)))-1),""),"")</f>
        <v/>
      </c>
    </row>
    <row r="1077" spans="21:23" x14ac:dyDescent="0.45">
      <c r="U1077" s="217" t="str">
        <f t="shared" si="16"/>
        <v/>
      </c>
      <c r="W1077" s="197" t="str">
        <f>IF(LiveOn,IFERROR(MID(","&amp;$U$1&amp;",",FIND(CHAR(1),SUBSTITUTE(","&amp;$U$1&amp;",",",",CHAR(1),ROWS($W$3:W1077)))+1,FIND(CHAR(1),SUBSTITUTE(","&amp;$U$1&amp;",",",",CHAR(1),ROWS($W$3:W1077)+1))-FIND(CHAR(1),SUBSTITUTE(","&amp;$U$1&amp;",",",",CHAR(1),ROWS($W$3:W1077)))-1),""),"")</f>
        <v/>
      </c>
    </row>
    <row r="1078" spans="21:23" x14ac:dyDescent="0.45">
      <c r="U1078" s="217" t="str">
        <f t="shared" si="16"/>
        <v/>
      </c>
      <c r="W1078" s="197" t="str">
        <f>IF(LiveOn,IFERROR(MID(","&amp;$U$1&amp;",",FIND(CHAR(1),SUBSTITUTE(","&amp;$U$1&amp;",",",",CHAR(1),ROWS($W$3:W1078)))+1,FIND(CHAR(1),SUBSTITUTE(","&amp;$U$1&amp;",",",",CHAR(1),ROWS($W$3:W1078)+1))-FIND(CHAR(1),SUBSTITUTE(","&amp;$U$1&amp;",",",",CHAR(1),ROWS($W$3:W1078)))-1),""),"")</f>
        <v/>
      </c>
    </row>
    <row r="1079" spans="21:23" x14ac:dyDescent="0.45">
      <c r="U1079" s="217" t="str">
        <f t="shared" si="16"/>
        <v/>
      </c>
      <c r="W1079" s="197" t="str">
        <f>IF(LiveOn,IFERROR(MID(","&amp;$U$1&amp;",",FIND(CHAR(1),SUBSTITUTE(","&amp;$U$1&amp;",",",",CHAR(1),ROWS($W$3:W1079)))+1,FIND(CHAR(1),SUBSTITUTE(","&amp;$U$1&amp;",",",",CHAR(1),ROWS($W$3:W1079)+1))-FIND(CHAR(1),SUBSTITUTE(","&amp;$U$1&amp;",",",",CHAR(1),ROWS($W$3:W1079)))-1),""),"")</f>
        <v/>
      </c>
    </row>
    <row r="1080" spans="21:23" x14ac:dyDescent="0.45">
      <c r="U1080" s="217" t="str">
        <f t="shared" si="16"/>
        <v/>
      </c>
      <c r="W1080" s="197" t="str">
        <f>IF(LiveOn,IFERROR(MID(","&amp;$U$1&amp;",",FIND(CHAR(1),SUBSTITUTE(","&amp;$U$1&amp;",",",",CHAR(1),ROWS($W$3:W1080)))+1,FIND(CHAR(1),SUBSTITUTE(","&amp;$U$1&amp;",",",",CHAR(1),ROWS($W$3:W1080)+1))-FIND(CHAR(1),SUBSTITUTE(","&amp;$U$1&amp;",",",",CHAR(1),ROWS($W$3:W1080)))-1),""),"")</f>
        <v/>
      </c>
    </row>
    <row r="1081" spans="21:23" x14ac:dyDescent="0.45">
      <c r="U1081" s="217" t="str">
        <f t="shared" si="16"/>
        <v/>
      </c>
      <c r="W1081" s="197" t="str">
        <f>IF(LiveOn,IFERROR(MID(","&amp;$U$1&amp;",",FIND(CHAR(1),SUBSTITUTE(","&amp;$U$1&amp;",",",",CHAR(1),ROWS($W$3:W1081)))+1,FIND(CHAR(1),SUBSTITUTE(","&amp;$U$1&amp;",",",",CHAR(1),ROWS($W$3:W1081)+1))-FIND(CHAR(1),SUBSTITUTE(","&amp;$U$1&amp;",",",",CHAR(1),ROWS($W$3:W1081)))-1),""),"")</f>
        <v/>
      </c>
    </row>
    <row r="1082" spans="21:23" x14ac:dyDescent="0.45">
      <c r="U1082" s="217" t="str">
        <f t="shared" si="16"/>
        <v/>
      </c>
      <c r="W1082" s="197" t="str">
        <f>IF(LiveOn,IFERROR(MID(","&amp;$U$1&amp;",",FIND(CHAR(1),SUBSTITUTE(","&amp;$U$1&amp;",",",",CHAR(1),ROWS($W$3:W1082)))+1,FIND(CHAR(1),SUBSTITUTE(","&amp;$U$1&amp;",",",",CHAR(1),ROWS($W$3:W1082)+1))-FIND(CHAR(1),SUBSTITUTE(","&amp;$U$1&amp;",",",",CHAR(1),ROWS($W$3:W1082)))-1),""),"")</f>
        <v/>
      </c>
    </row>
    <row r="1083" spans="21:23" x14ac:dyDescent="0.45">
      <c r="U1083" s="217" t="str">
        <f t="shared" si="16"/>
        <v/>
      </c>
      <c r="W1083" s="197" t="str">
        <f>IF(LiveOn,IFERROR(MID(","&amp;$U$1&amp;",",FIND(CHAR(1),SUBSTITUTE(","&amp;$U$1&amp;",",",",CHAR(1),ROWS($W$3:W1083)))+1,FIND(CHAR(1),SUBSTITUTE(","&amp;$U$1&amp;",",",",CHAR(1),ROWS($W$3:W1083)+1))-FIND(CHAR(1),SUBSTITUTE(","&amp;$U$1&amp;",",",",CHAR(1),ROWS($W$3:W1083)))-1),""),"")</f>
        <v/>
      </c>
    </row>
    <row r="1084" spans="21:23" x14ac:dyDescent="0.45">
      <c r="U1084" s="217" t="str">
        <f t="shared" si="16"/>
        <v/>
      </c>
      <c r="W1084" s="197" t="str">
        <f>IF(LiveOn,IFERROR(MID(","&amp;$U$1&amp;",",FIND(CHAR(1),SUBSTITUTE(","&amp;$U$1&amp;",",",",CHAR(1),ROWS($W$3:W1084)))+1,FIND(CHAR(1),SUBSTITUTE(","&amp;$U$1&amp;",",",",CHAR(1),ROWS($W$3:W1084)+1))-FIND(CHAR(1),SUBSTITUTE(","&amp;$U$1&amp;",",",",CHAR(1),ROWS($W$3:W1084)))-1),""),"")</f>
        <v/>
      </c>
    </row>
    <row r="1085" spans="21:23" x14ac:dyDescent="0.45">
      <c r="U1085" s="217" t="str">
        <f t="shared" si="16"/>
        <v/>
      </c>
      <c r="W1085" s="197" t="str">
        <f>IF(LiveOn,IFERROR(MID(","&amp;$U$1&amp;",",FIND(CHAR(1),SUBSTITUTE(","&amp;$U$1&amp;",",",",CHAR(1),ROWS($W$3:W1085)))+1,FIND(CHAR(1),SUBSTITUTE(","&amp;$U$1&amp;",",",",CHAR(1),ROWS($W$3:W1085)+1))-FIND(CHAR(1),SUBSTITUTE(","&amp;$U$1&amp;",",",",CHAR(1),ROWS($W$3:W1085)))-1),""),"")</f>
        <v/>
      </c>
    </row>
    <row r="1086" spans="21:23" x14ac:dyDescent="0.45">
      <c r="U1086" s="217" t="str">
        <f t="shared" si="16"/>
        <v/>
      </c>
      <c r="W1086" s="197" t="str">
        <f>IF(LiveOn,IFERROR(MID(","&amp;$U$1&amp;",",FIND(CHAR(1),SUBSTITUTE(","&amp;$U$1&amp;",",",",CHAR(1),ROWS($W$3:W1086)))+1,FIND(CHAR(1),SUBSTITUTE(","&amp;$U$1&amp;",",",",CHAR(1),ROWS($W$3:W1086)+1))-FIND(CHAR(1),SUBSTITUTE(","&amp;$U$1&amp;",",",",CHAR(1),ROWS($W$3:W1086)))-1),""),"")</f>
        <v/>
      </c>
    </row>
    <row r="1087" spans="21:23" x14ac:dyDescent="0.45">
      <c r="U1087" s="217" t="str">
        <f t="shared" si="16"/>
        <v/>
      </c>
      <c r="W1087" s="197" t="str">
        <f>IF(LiveOn,IFERROR(MID(","&amp;$U$1&amp;",",FIND(CHAR(1),SUBSTITUTE(","&amp;$U$1&amp;",",",",CHAR(1),ROWS($W$3:W1087)))+1,FIND(CHAR(1),SUBSTITUTE(","&amp;$U$1&amp;",",",",CHAR(1),ROWS($W$3:W1087)+1))-FIND(CHAR(1),SUBSTITUTE(","&amp;$U$1&amp;",",",",CHAR(1),ROWS($W$3:W1087)))-1),""),"")</f>
        <v/>
      </c>
    </row>
    <row r="1088" spans="21:23" x14ac:dyDescent="0.45">
      <c r="U1088" s="217" t="str">
        <f t="shared" si="16"/>
        <v/>
      </c>
      <c r="W1088" s="197" t="str">
        <f>IF(LiveOn,IFERROR(MID(","&amp;$U$1&amp;",",FIND(CHAR(1),SUBSTITUTE(","&amp;$U$1&amp;",",",",CHAR(1),ROWS($W$3:W1088)))+1,FIND(CHAR(1),SUBSTITUTE(","&amp;$U$1&amp;",",",",CHAR(1),ROWS($W$3:W1088)+1))-FIND(CHAR(1),SUBSTITUTE(","&amp;$U$1&amp;",",",",CHAR(1),ROWS($W$3:W1088)))-1),""),"")</f>
        <v/>
      </c>
    </row>
    <row r="1089" spans="21:23" x14ac:dyDescent="0.45">
      <c r="U1089" s="217" t="str">
        <f t="shared" si="16"/>
        <v/>
      </c>
      <c r="W1089" s="197" t="str">
        <f>IF(LiveOn,IFERROR(MID(","&amp;$U$1&amp;",",FIND(CHAR(1),SUBSTITUTE(","&amp;$U$1&amp;",",",",CHAR(1),ROWS($W$3:W1089)))+1,FIND(CHAR(1),SUBSTITUTE(","&amp;$U$1&amp;",",",",CHAR(1),ROWS($W$3:W1089)+1))-FIND(CHAR(1),SUBSTITUTE(","&amp;$U$1&amp;",",",",CHAR(1),ROWS($W$3:W1089)))-1),""),"")</f>
        <v/>
      </c>
    </row>
    <row r="1090" spans="21:23" x14ac:dyDescent="0.45">
      <c r="U1090" s="217" t="str">
        <f t="shared" si="16"/>
        <v/>
      </c>
      <c r="W1090" s="197" t="str">
        <f>IF(LiveOn,IFERROR(MID(","&amp;$U$1&amp;",",FIND(CHAR(1),SUBSTITUTE(","&amp;$U$1&amp;",",",",CHAR(1),ROWS($W$3:W1090)))+1,FIND(CHAR(1),SUBSTITUTE(","&amp;$U$1&amp;",",",",CHAR(1),ROWS($W$3:W1090)+1))-FIND(CHAR(1),SUBSTITUTE(","&amp;$U$1&amp;",",",",CHAR(1),ROWS($W$3:W1090)))-1),""),"")</f>
        <v/>
      </c>
    </row>
    <row r="1091" spans="21:23" x14ac:dyDescent="0.45">
      <c r="U1091" s="217" t="str">
        <f t="shared" ref="U1091:U1154" si="17">IF(W1091="","",_xlfn.NUMBERVALUE(W1091,".",","))</f>
        <v/>
      </c>
      <c r="W1091" s="197" t="str">
        <f>IF(LiveOn,IFERROR(MID(","&amp;$U$1&amp;",",FIND(CHAR(1),SUBSTITUTE(","&amp;$U$1&amp;",",",",CHAR(1),ROWS($W$3:W1091)))+1,FIND(CHAR(1),SUBSTITUTE(","&amp;$U$1&amp;",",",",CHAR(1),ROWS($W$3:W1091)+1))-FIND(CHAR(1),SUBSTITUTE(","&amp;$U$1&amp;",",",",CHAR(1),ROWS($W$3:W1091)))-1),""),"")</f>
        <v/>
      </c>
    </row>
    <row r="1092" spans="21:23" x14ac:dyDescent="0.45">
      <c r="U1092" s="217" t="str">
        <f t="shared" si="17"/>
        <v/>
      </c>
      <c r="W1092" s="197" t="str">
        <f>IF(LiveOn,IFERROR(MID(","&amp;$U$1&amp;",",FIND(CHAR(1),SUBSTITUTE(","&amp;$U$1&amp;",",",",CHAR(1),ROWS($W$3:W1092)))+1,FIND(CHAR(1),SUBSTITUTE(","&amp;$U$1&amp;",",",",CHAR(1),ROWS($W$3:W1092)+1))-FIND(CHAR(1),SUBSTITUTE(","&amp;$U$1&amp;",",",",CHAR(1),ROWS($W$3:W1092)))-1),""),"")</f>
        <v/>
      </c>
    </row>
    <row r="1093" spans="21:23" x14ac:dyDescent="0.45">
      <c r="U1093" s="217" t="str">
        <f t="shared" si="17"/>
        <v/>
      </c>
      <c r="W1093" s="197" t="str">
        <f>IF(LiveOn,IFERROR(MID(","&amp;$U$1&amp;",",FIND(CHAR(1),SUBSTITUTE(","&amp;$U$1&amp;",",",",CHAR(1),ROWS($W$3:W1093)))+1,FIND(CHAR(1),SUBSTITUTE(","&amp;$U$1&amp;",",",",CHAR(1),ROWS($W$3:W1093)+1))-FIND(CHAR(1),SUBSTITUTE(","&amp;$U$1&amp;",",",",CHAR(1),ROWS($W$3:W1093)))-1),""),"")</f>
        <v/>
      </c>
    </row>
    <row r="1094" spans="21:23" x14ac:dyDescent="0.45">
      <c r="U1094" s="217" t="str">
        <f t="shared" si="17"/>
        <v/>
      </c>
      <c r="W1094" s="197" t="str">
        <f>IF(LiveOn,IFERROR(MID(","&amp;$U$1&amp;",",FIND(CHAR(1),SUBSTITUTE(","&amp;$U$1&amp;",",",",CHAR(1),ROWS($W$3:W1094)))+1,FIND(CHAR(1),SUBSTITUTE(","&amp;$U$1&amp;",",",",CHAR(1),ROWS($W$3:W1094)+1))-FIND(CHAR(1),SUBSTITUTE(","&amp;$U$1&amp;",",",",CHAR(1),ROWS($W$3:W1094)))-1),""),"")</f>
        <v/>
      </c>
    </row>
    <row r="1095" spans="21:23" x14ac:dyDescent="0.45">
      <c r="U1095" s="217" t="str">
        <f t="shared" si="17"/>
        <v/>
      </c>
      <c r="W1095" s="197" t="str">
        <f>IF(LiveOn,IFERROR(MID(","&amp;$U$1&amp;",",FIND(CHAR(1),SUBSTITUTE(","&amp;$U$1&amp;",",",",CHAR(1),ROWS($W$3:W1095)))+1,FIND(CHAR(1),SUBSTITUTE(","&amp;$U$1&amp;",",",",CHAR(1),ROWS($W$3:W1095)+1))-FIND(CHAR(1),SUBSTITUTE(","&amp;$U$1&amp;",",",",CHAR(1),ROWS($W$3:W1095)))-1),""),"")</f>
        <v/>
      </c>
    </row>
    <row r="1096" spans="21:23" x14ac:dyDescent="0.45">
      <c r="U1096" s="217" t="str">
        <f t="shared" si="17"/>
        <v/>
      </c>
      <c r="W1096" s="197" t="str">
        <f>IF(LiveOn,IFERROR(MID(","&amp;$U$1&amp;",",FIND(CHAR(1),SUBSTITUTE(","&amp;$U$1&amp;",",",",CHAR(1),ROWS($W$3:W1096)))+1,FIND(CHAR(1),SUBSTITUTE(","&amp;$U$1&amp;",",",",CHAR(1),ROWS($W$3:W1096)+1))-FIND(CHAR(1),SUBSTITUTE(","&amp;$U$1&amp;",",",",CHAR(1),ROWS($W$3:W1096)))-1),""),"")</f>
        <v/>
      </c>
    </row>
    <row r="1097" spans="21:23" x14ac:dyDescent="0.45">
      <c r="U1097" s="217" t="str">
        <f t="shared" si="17"/>
        <v/>
      </c>
      <c r="W1097" s="197" t="str">
        <f>IF(LiveOn,IFERROR(MID(","&amp;$U$1&amp;",",FIND(CHAR(1),SUBSTITUTE(","&amp;$U$1&amp;",",",",CHAR(1),ROWS($W$3:W1097)))+1,FIND(CHAR(1),SUBSTITUTE(","&amp;$U$1&amp;",",",",CHAR(1),ROWS($W$3:W1097)+1))-FIND(CHAR(1),SUBSTITUTE(","&amp;$U$1&amp;",",",",CHAR(1),ROWS($W$3:W1097)))-1),""),"")</f>
        <v/>
      </c>
    </row>
    <row r="1098" spans="21:23" x14ac:dyDescent="0.45">
      <c r="U1098" s="217" t="str">
        <f t="shared" si="17"/>
        <v/>
      </c>
      <c r="W1098" s="197" t="str">
        <f>IF(LiveOn,IFERROR(MID(","&amp;$U$1&amp;",",FIND(CHAR(1),SUBSTITUTE(","&amp;$U$1&amp;",",",",CHAR(1),ROWS($W$3:W1098)))+1,FIND(CHAR(1),SUBSTITUTE(","&amp;$U$1&amp;",",",",CHAR(1),ROWS($W$3:W1098)+1))-FIND(CHAR(1),SUBSTITUTE(","&amp;$U$1&amp;",",",",CHAR(1),ROWS($W$3:W1098)))-1),""),"")</f>
        <v/>
      </c>
    </row>
    <row r="1099" spans="21:23" x14ac:dyDescent="0.45">
      <c r="U1099" s="217" t="str">
        <f t="shared" si="17"/>
        <v/>
      </c>
      <c r="W1099" s="197" t="str">
        <f>IF(LiveOn,IFERROR(MID(","&amp;$U$1&amp;",",FIND(CHAR(1),SUBSTITUTE(","&amp;$U$1&amp;",",",",CHAR(1),ROWS($W$3:W1099)))+1,FIND(CHAR(1),SUBSTITUTE(","&amp;$U$1&amp;",",",",CHAR(1),ROWS($W$3:W1099)+1))-FIND(CHAR(1),SUBSTITUTE(","&amp;$U$1&amp;",",",",CHAR(1),ROWS($W$3:W1099)))-1),""),"")</f>
        <v/>
      </c>
    </row>
    <row r="1100" spans="21:23" x14ac:dyDescent="0.45">
      <c r="U1100" s="217" t="str">
        <f t="shared" si="17"/>
        <v/>
      </c>
      <c r="W1100" s="197" t="str">
        <f>IF(LiveOn,IFERROR(MID(","&amp;$U$1&amp;",",FIND(CHAR(1),SUBSTITUTE(","&amp;$U$1&amp;",",",",CHAR(1),ROWS($W$3:W1100)))+1,FIND(CHAR(1),SUBSTITUTE(","&amp;$U$1&amp;",",",",CHAR(1),ROWS($W$3:W1100)+1))-FIND(CHAR(1),SUBSTITUTE(","&amp;$U$1&amp;",",",",CHAR(1),ROWS($W$3:W1100)))-1),""),"")</f>
        <v/>
      </c>
    </row>
    <row r="1101" spans="21:23" x14ac:dyDescent="0.45">
      <c r="U1101" s="217" t="str">
        <f t="shared" si="17"/>
        <v/>
      </c>
      <c r="W1101" s="197" t="str">
        <f>IF(LiveOn,IFERROR(MID(","&amp;$U$1&amp;",",FIND(CHAR(1),SUBSTITUTE(","&amp;$U$1&amp;",",",",CHAR(1),ROWS($W$3:W1101)))+1,FIND(CHAR(1),SUBSTITUTE(","&amp;$U$1&amp;",",",",CHAR(1),ROWS($W$3:W1101)+1))-FIND(CHAR(1),SUBSTITUTE(","&amp;$U$1&amp;",",",",CHAR(1),ROWS($W$3:W1101)))-1),""),"")</f>
        <v/>
      </c>
    </row>
    <row r="1102" spans="21:23" x14ac:dyDescent="0.45">
      <c r="U1102" s="217" t="str">
        <f t="shared" si="17"/>
        <v/>
      </c>
      <c r="W1102" s="197" t="str">
        <f>IF(LiveOn,IFERROR(MID(","&amp;$U$1&amp;",",FIND(CHAR(1),SUBSTITUTE(","&amp;$U$1&amp;",",",",CHAR(1),ROWS($W$3:W1102)))+1,FIND(CHAR(1),SUBSTITUTE(","&amp;$U$1&amp;",",",",CHAR(1),ROWS($W$3:W1102)+1))-FIND(CHAR(1),SUBSTITUTE(","&amp;$U$1&amp;",",",",CHAR(1),ROWS($W$3:W1102)))-1),""),"")</f>
        <v/>
      </c>
    </row>
    <row r="1103" spans="21:23" x14ac:dyDescent="0.45">
      <c r="U1103" s="217" t="str">
        <f t="shared" si="17"/>
        <v/>
      </c>
      <c r="W1103" s="197" t="str">
        <f>IF(LiveOn,IFERROR(MID(","&amp;$U$1&amp;",",FIND(CHAR(1),SUBSTITUTE(","&amp;$U$1&amp;",",",",CHAR(1),ROWS($W$3:W1103)))+1,FIND(CHAR(1),SUBSTITUTE(","&amp;$U$1&amp;",",",",CHAR(1),ROWS($W$3:W1103)+1))-FIND(CHAR(1),SUBSTITUTE(","&amp;$U$1&amp;",",",",CHAR(1),ROWS($W$3:W1103)))-1),""),"")</f>
        <v/>
      </c>
    </row>
    <row r="1104" spans="21:23" x14ac:dyDescent="0.45">
      <c r="U1104" s="217" t="str">
        <f t="shared" si="17"/>
        <v/>
      </c>
      <c r="W1104" s="197" t="str">
        <f>IF(LiveOn,IFERROR(MID(","&amp;$U$1&amp;",",FIND(CHAR(1),SUBSTITUTE(","&amp;$U$1&amp;",",",",CHAR(1),ROWS($W$3:W1104)))+1,FIND(CHAR(1),SUBSTITUTE(","&amp;$U$1&amp;",",",",CHAR(1),ROWS($W$3:W1104)+1))-FIND(CHAR(1),SUBSTITUTE(","&amp;$U$1&amp;",",",",CHAR(1),ROWS($W$3:W1104)))-1),""),"")</f>
        <v/>
      </c>
    </row>
    <row r="1105" spans="21:23" x14ac:dyDescent="0.45">
      <c r="U1105" s="217" t="str">
        <f t="shared" si="17"/>
        <v/>
      </c>
      <c r="W1105" s="197" t="str">
        <f>IF(LiveOn,IFERROR(MID(","&amp;$U$1&amp;",",FIND(CHAR(1),SUBSTITUTE(","&amp;$U$1&amp;",",",",CHAR(1),ROWS($W$3:W1105)))+1,FIND(CHAR(1),SUBSTITUTE(","&amp;$U$1&amp;",",",",CHAR(1),ROWS($W$3:W1105)+1))-FIND(CHAR(1),SUBSTITUTE(","&amp;$U$1&amp;",",",",CHAR(1),ROWS($W$3:W1105)))-1),""),"")</f>
        <v/>
      </c>
    </row>
    <row r="1106" spans="21:23" x14ac:dyDescent="0.45">
      <c r="U1106" s="217" t="str">
        <f t="shared" si="17"/>
        <v/>
      </c>
      <c r="W1106" s="197" t="str">
        <f>IF(LiveOn,IFERROR(MID(","&amp;$U$1&amp;",",FIND(CHAR(1),SUBSTITUTE(","&amp;$U$1&amp;",",",",CHAR(1),ROWS($W$3:W1106)))+1,FIND(CHAR(1),SUBSTITUTE(","&amp;$U$1&amp;",",",",CHAR(1),ROWS($W$3:W1106)+1))-FIND(CHAR(1),SUBSTITUTE(","&amp;$U$1&amp;",",",",CHAR(1),ROWS($W$3:W1106)))-1),""),"")</f>
        <v/>
      </c>
    </row>
    <row r="1107" spans="21:23" x14ac:dyDescent="0.45">
      <c r="U1107" s="217" t="str">
        <f t="shared" si="17"/>
        <v/>
      </c>
      <c r="W1107" s="197" t="str">
        <f>IF(LiveOn,IFERROR(MID(","&amp;$U$1&amp;",",FIND(CHAR(1),SUBSTITUTE(","&amp;$U$1&amp;",",",",CHAR(1),ROWS($W$3:W1107)))+1,FIND(CHAR(1),SUBSTITUTE(","&amp;$U$1&amp;",",",",CHAR(1),ROWS($W$3:W1107)+1))-FIND(CHAR(1),SUBSTITUTE(","&amp;$U$1&amp;",",",",CHAR(1),ROWS($W$3:W1107)))-1),""),"")</f>
        <v/>
      </c>
    </row>
    <row r="1108" spans="21:23" x14ac:dyDescent="0.45">
      <c r="U1108" s="217" t="str">
        <f t="shared" si="17"/>
        <v/>
      </c>
      <c r="W1108" s="197" t="str">
        <f>IF(LiveOn,IFERROR(MID(","&amp;$U$1&amp;",",FIND(CHAR(1),SUBSTITUTE(","&amp;$U$1&amp;",",",",CHAR(1),ROWS($W$3:W1108)))+1,FIND(CHAR(1),SUBSTITUTE(","&amp;$U$1&amp;",",",",CHAR(1),ROWS($W$3:W1108)+1))-FIND(CHAR(1),SUBSTITUTE(","&amp;$U$1&amp;",",",",CHAR(1),ROWS($W$3:W1108)))-1),""),"")</f>
        <v/>
      </c>
    </row>
    <row r="1109" spans="21:23" x14ac:dyDescent="0.45">
      <c r="U1109" s="217" t="str">
        <f t="shared" si="17"/>
        <v/>
      </c>
      <c r="W1109" s="197" t="str">
        <f>IF(LiveOn,IFERROR(MID(","&amp;$U$1&amp;",",FIND(CHAR(1),SUBSTITUTE(","&amp;$U$1&amp;",",",",CHAR(1),ROWS($W$3:W1109)))+1,FIND(CHAR(1),SUBSTITUTE(","&amp;$U$1&amp;",",",",CHAR(1),ROWS($W$3:W1109)+1))-FIND(CHAR(1),SUBSTITUTE(","&amp;$U$1&amp;",",",",CHAR(1),ROWS($W$3:W1109)))-1),""),"")</f>
        <v/>
      </c>
    </row>
    <row r="1110" spans="21:23" x14ac:dyDescent="0.45">
      <c r="U1110" s="217" t="str">
        <f t="shared" si="17"/>
        <v/>
      </c>
      <c r="W1110" s="197" t="str">
        <f>IF(LiveOn,IFERROR(MID(","&amp;$U$1&amp;",",FIND(CHAR(1),SUBSTITUTE(","&amp;$U$1&amp;",",",",CHAR(1),ROWS($W$3:W1110)))+1,FIND(CHAR(1),SUBSTITUTE(","&amp;$U$1&amp;",",",",CHAR(1),ROWS($W$3:W1110)+1))-FIND(CHAR(1),SUBSTITUTE(","&amp;$U$1&amp;",",",",CHAR(1),ROWS($W$3:W1110)))-1),""),"")</f>
        <v/>
      </c>
    </row>
    <row r="1111" spans="21:23" x14ac:dyDescent="0.45">
      <c r="U1111" s="217" t="str">
        <f t="shared" si="17"/>
        <v/>
      </c>
      <c r="W1111" s="197" t="str">
        <f>IF(LiveOn,IFERROR(MID(","&amp;$U$1&amp;",",FIND(CHAR(1),SUBSTITUTE(","&amp;$U$1&amp;",",",",CHAR(1),ROWS($W$3:W1111)))+1,FIND(CHAR(1),SUBSTITUTE(","&amp;$U$1&amp;",",",",CHAR(1),ROWS($W$3:W1111)+1))-FIND(CHAR(1),SUBSTITUTE(","&amp;$U$1&amp;",",",",CHAR(1),ROWS($W$3:W1111)))-1),""),"")</f>
        <v/>
      </c>
    </row>
    <row r="1112" spans="21:23" x14ac:dyDescent="0.45">
      <c r="U1112" s="217" t="str">
        <f t="shared" si="17"/>
        <v/>
      </c>
      <c r="W1112" s="197" t="str">
        <f>IF(LiveOn,IFERROR(MID(","&amp;$U$1&amp;",",FIND(CHAR(1),SUBSTITUTE(","&amp;$U$1&amp;",",",",CHAR(1),ROWS($W$3:W1112)))+1,FIND(CHAR(1),SUBSTITUTE(","&amp;$U$1&amp;",",",",CHAR(1),ROWS($W$3:W1112)+1))-FIND(CHAR(1),SUBSTITUTE(","&amp;$U$1&amp;",",",",CHAR(1),ROWS($W$3:W1112)))-1),""),"")</f>
        <v/>
      </c>
    </row>
    <row r="1113" spans="21:23" x14ac:dyDescent="0.45">
      <c r="U1113" s="217" t="str">
        <f t="shared" si="17"/>
        <v/>
      </c>
      <c r="W1113" s="197" t="str">
        <f>IF(LiveOn,IFERROR(MID(","&amp;$U$1&amp;",",FIND(CHAR(1),SUBSTITUTE(","&amp;$U$1&amp;",",",",CHAR(1),ROWS($W$3:W1113)))+1,FIND(CHAR(1),SUBSTITUTE(","&amp;$U$1&amp;",",",",CHAR(1),ROWS($W$3:W1113)+1))-FIND(CHAR(1),SUBSTITUTE(","&amp;$U$1&amp;",",",",CHAR(1),ROWS($W$3:W1113)))-1),""),"")</f>
        <v/>
      </c>
    </row>
    <row r="1114" spans="21:23" x14ac:dyDescent="0.45">
      <c r="U1114" s="217" t="str">
        <f t="shared" si="17"/>
        <v/>
      </c>
      <c r="W1114" s="197" t="str">
        <f>IF(LiveOn,IFERROR(MID(","&amp;$U$1&amp;",",FIND(CHAR(1),SUBSTITUTE(","&amp;$U$1&amp;",",",",CHAR(1),ROWS($W$3:W1114)))+1,FIND(CHAR(1),SUBSTITUTE(","&amp;$U$1&amp;",",",",CHAR(1),ROWS($W$3:W1114)+1))-FIND(CHAR(1),SUBSTITUTE(","&amp;$U$1&amp;",",",",CHAR(1),ROWS($W$3:W1114)))-1),""),"")</f>
        <v/>
      </c>
    </row>
    <row r="1115" spans="21:23" x14ac:dyDescent="0.45">
      <c r="U1115" s="217" t="str">
        <f t="shared" si="17"/>
        <v/>
      </c>
      <c r="W1115" s="197" t="str">
        <f>IF(LiveOn,IFERROR(MID(","&amp;$U$1&amp;",",FIND(CHAR(1),SUBSTITUTE(","&amp;$U$1&amp;",",",",CHAR(1),ROWS($W$3:W1115)))+1,FIND(CHAR(1),SUBSTITUTE(","&amp;$U$1&amp;",",",",CHAR(1),ROWS($W$3:W1115)+1))-FIND(CHAR(1),SUBSTITUTE(","&amp;$U$1&amp;",",",",CHAR(1),ROWS($W$3:W1115)))-1),""),"")</f>
        <v/>
      </c>
    </row>
    <row r="1116" spans="21:23" x14ac:dyDescent="0.45">
      <c r="U1116" s="217" t="str">
        <f t="shared" si="17"/>
        <v/>
      </c>
      <c r="W1116" s="197" t="str">
        <f>IF(LiveOn,IFERROR(MID(","&amp;$U$1&amp;",",FIND(CHAR(1),SUBSTITUTE(","&amp;$U$1&amp;",",",",CHAR(1),ROWS($W$3:W1116)))+1,FIND(CHAR(1),SUBSTITUTE(","&amp;$U$1&amp;",",",",CHAR(1),ROWS($W$3:W1116)+1))-FIND(CHAR(1),SUBSTITUTE(","&amp;$U$1&amp;",",",",CHAR(1),ROWS($W$3:W1116)))-1),""),"")</f>
        <v/>
      </c>
    </row>
    <row r="1117" spans="21:23" x14ac:dyDescent="0.45">
      <c r="U1117" s="217" t="str">
        <f t="shared" si="17"/>
        <v/>
      </c>
      <c r="W1117" s="197" t="str">
        <f>IF(LiveOn,IFERROR(MID(","&amp;$U$1&amp;",",FIND(CHAR(1),SUBSTITUTE(","&amp;$U$1&amp;",",",",CHAR(1),ROWS($W$3:W1117)))+1,FIND(CHAR(1),SUBSTITUTE(","&amp;$U$1&amp;",",",",CHAR(1),ROWS($W$3:W1117)+1))-FIND(CHAR(1),SUBSTITUTE(","&amp;$U$1&amp;",",",",CHAR(1),ROWS($W$3:W1117)))-1),""),"")</f>
        <v/>
      </c>
    </row>
    <row r="1118" spans="21:23" x14ac:dyDescent="0.45">
      <c r="U1118" s="217" t="str">
        <f t="shared" si="17"/>
        <v/>
      </c>
      <c r="W1118" s="197" t="str">
        <f>IF(LiveOn,IFERROR(MID(","&amp;$U$1&amp;",",FIND(CHAR(1),SUBSTITUTE(","&amp;$U$1&amp;",",",",CHAR(1),ROWS($W$3:W1118)))+1,FIND(CHAR(1),SUBSTITUTE(","&amp;$U$1&amp;",",",",CHAR(1),ROWS($W$3:W1118)+1))-FIND(CHAR(1),SUBSTITUTE(","&amp;$U$1&amp;",",",",CHAR(1),ROWS($W$3:W1118)))-1),""),"")</f>
        <v/>
      </c>
    </row>
    <row r="1119" spans="21:23" x14ac:dyDescent="0.45">
      <c r="U1119" s="217" t="str">
        <f t="shared" si="17"/>
        <v/>
      </c>
      <c r="W1119" s="197" t="str">
        <f>IF(LiveOn,IFERROR(MID(","&amp;$U$1&amp;",",FIND(CHAR(1),SUBSTITUTE(","&amp;$U$1&amp;",",",",CHAR(1),ROWS($W$3:W1119)))+1,FIND(CHAR(1),SUBSTITUTE(","&amp;$U$1&amp;",",",",CHAR(1),ROWS($W$3:W1119)+1))-FIND(CHAR(1),SUBSTITUTE(","&amp;$U$1&amp;",",",",CHAR(1),ROWS($W$3:W1119)))-1),""),"")</f>
        <v/>
      </c>
    </row>
    <row r="1120" spans="21:23" x14ac:dyDescent="0.45">
      <c r="U1120" s="217" t="str">
        <f t="shared" si="17"/>
        <v/>
      </c>
      <c r="W1120" s="197" t="str">
        <f>IF(LiveOn,IFERROR(MID(","&amp;$U$1&amp;",",FIND(CHAR(1),SUBSTITUTE(","&amp;$U$1&amp;",",",",CHAR(1),ROWS($W$3:W1120)))+1,FIND(CHAR(1),SUBSTITUTE(","&amp;$U$1&amp;",",",",CHAR(1),ROWS($W$3:W1120)+1))-FIND(CHAR(1),SUBSTITUTE(","&amp;$U$1&amp;",",",",CHAR(1),ROWS($W$3:W1120)))-1),""),"")</f>
        <v/>
      </c>
    </row>
    <row r="1121" spans="21:23" x14ac:dyDescent="0.45">
      <c r="U1121" s="217" t="str">
        <f t="shared" si="17"/>
        <v/>
      </c>
      <c r="W1121" s="197" t="str">
        <f>IF(LiveOn,IFERROR(MID(","&amp;$U$1&amp;",",FIND(CHAR(1),SUBSTITUTE(","&amp;$U$1&amp;",",",",CHAR(1),ROWS($W$3:W1121)))+1,FIND(CHAR(1),SUBSTITUTE(","&amp;$U$1&amp;",",",",CHAR(1),ROWS($W$3:W1121)+1))-FIND(CHAR(1),SUBSTITUTE(","&amp;$U$1&amp;",",",",CHAR(1),ROWS($W$3:W1121)))-1),""),"")</f>
        <v/>
      </c>
    </row>
    <row r="1122" spans="21:23" x14ac:dyDescent="0.45">
      <c r="U1122" s="217" t="str">
        <f t="shared" si="17"/>
        <v/>
      </c>
      <c r="W1122" s="197" t="str">
        <f>IF(LiveOn,IFERROR(MID(","&amp;$U$1&amp;",",FIND(CHAR(1),SUBSTITUTE(","&amp;$U$1&amp;",",",",CHAR(1),ROWS($W$3:W1122)))+1,FIND(CHAR(1),SUBSTITUTE(","&amp;$U$1&amp;",",",",CHAR(1),ROWS($W$3:W1122)+1))-FIND(CHAR(1),SUBSTITUTE(","&amp;$U$1&amp;",",",",CHAR(1),ROWS($W$3:W1122)))-1),""),"")</f>
        <v/>
      </c>
    </row>
    <row r="1123" spans="21:23" x14ac:dyDescent="0.45">
      <c r="U1123" s="217" t="str">
        <f t="shared" si="17"/>
        <v/>
      </c>
      <c r="W1123" s="197" t="str">
        <f>IF(LiveOn,IFERROR(MID(","&amp;$U$1&amp;",",FIND(CHAR(1),SUBSTITUTE(","&amp;$U$1&amp;",",",",CHAR(1),ROWS($W$3:W1123)))+1,FIND(CHAR(1),SUBSTITUTE(","&amp;$U$1&amp;",",",",CHAR(1),ROWS($W$3:W1123)+1))-FIND(CHAR(1),SUBSTITUTE(","&amp;$U$1&amp;",",",",CHAR(1),ROWS($W$3:W1123)))-1),""),"")</f>
        <v/>
      </c>
    </row>
    <row r="1124" spans="21:23" x14ac:dyDescent="0.45">
      <c r="U1124" s="217" t="str">
        <f t="shared" si="17"/>
        <v/>
      </c>
      <c r="W1124" s="197" t="str">
        <f>IF(LiveOn,IFERROR(MID(","&amp;$U$1&amp;",",FIND(CHAR(1),SUBSTITUTE(","&amp;$U$1&amp;",",",",CHAR(1),ROWS($W$3:W1124)))+1,FIND(CHAR(1),SUBSTITUTE(","&amp;$U$1&amp;",",",",CHAR(1),ROWS($W$3:W1124)+1))-FIND(CHAR(1),SUBSTITUTE(","&amp;$U$1&amp;",",",",CHAR(1),ROWS($W$3:W1124)))-1),""),"")</f>
        <v/>
      </c>
    </row>
    <row r="1125" spans="21:23" x14ac:dyDescent="0.45">
      <c r="U1125" s="217" t="str">
        <f t="shared" si="17"/>
        <v/>
      </c>
      <c r="W1125" s="197" t="str">
        <f>IF(LiveOn,IFERROR(MID(","&amp;$U$1&amp;",",FIND(CHAR(1),SUBSTITUTE(","&amp;$U$1&amp;",",",",CHAR(1),ROWS($W$3:W1125)))+1,FIND(CHAR(1),SUBSTITUTE(","&amp;$U$1&amp;",",",",CHAR(1),ROWS($W$3:W1125)+1))-FIND(CHAR(1),SUBSTITUTE(","&amp;$U$1&amp;",",",",CHAR(1),ROWS($W$3:W1125)))-1),""),"")</f>
        <v/>
      </c>
    </row>
    <row r="1126" spans="21:23" x14ac:dyDescent="0.45">
      <c r="U1126" s="217" t="str">
        <f t="shared" si="17"/>
        <v/>
      </c>
      <c r="W1126" s="197" t="str">
        <f>IF(LiveOn,IFERROR(MID(","&amp;$U$1&amp;",",FIND(CHAR(1),SUBSTITUTE(","&amp;$U$1&amp;",",",",CHAR(1),ROWS($W$3:W1126)))+1,FIND(CHAR(1),SUBSTITUTE(","&amp;$U$1&amp;",",",",CHAR(1),ROWS($W$3:W1126)+1))-FIND(CHAR(1),SUBSTITUTE(","&amp;$U$1&amp;",",",",CHAR(1),ROWS($W$3:W1126)))-1),""),"")</f>
        <v/>
      </c>
    </row>
    <row r="1127" spans="21:23" x14ac:dyDescent="0.45">
      <c r="U1127" s="217" t="str">
        <f t="shared" si="17"/>
        <v/>
      </c>
      <c r="W1127" s="197" t="str">
        <f>IF(LiveOn,IFERROR(MID(","&amp;$U$1&amp;",",FIND(CHAR(1),SUBSTITUTE(","&amp;$U$1&amp;",",",",CHAR(1),ROWS($W$3:W1127)))+1,FIND(CHAR(1),SUBSTITUTE(","&amp;$U$1&amp;",",",",CHAR(1),ROWS($W$3:W1127)+1))-FIND(CHAR(1),SUBSTITUTE(","&amp;$U$1&amp;",",",",CHAR(1),ROWS($W$3:W1127)))-1),""),"")</f>
        <v/>
      </c>
    </row>
    <row r="1128" spans="21:23" x14ac:dyDescent="0.45">
      <c r="U1128" s="217" t="str">
        <f t="shared" si="17"/>
        <v/>
      </c>
      <c r="W1128" s="197" t="str">
        <f>IF(LiveOn,IFERROR(MID(","&amp;$U$1&amp;",",FIND(CHAR(1),SUBSTITUTE(","&amp;$U$1&amp;",",",",CHAR(1),ROWS($W$3:W1128)))+1,FIND(CHAR(1),SUBSTITUTE(","&amp;$U$1&amp;",",",",CHAR(1),ROWS($W$3:W1128)+1))-FIND(CHAR(1),SUBSTITUTE(","&amp;$U$1&amp;",",",",CHAR(1),ROWS($W$3:W1128)))-1),""),"")</f>
        <v/>
      </c>
    </row>
    <row r="1129" spans="21:23" x14ac:dyDescent="0.45">
      <c r="U1129" s="217" t="str">
        <f t="shared" si="17"/>
        <v/>
      </c>
      <c r="W1129" s="197" t="str">
        <f>IF(LiveOn,IFERROR(MID(","&amp;$U$1&amp;",",FIND(CHAR(1),SUBSTITUTE(","&amp;$U$1&amp;",",",",CHAR(1),ROWS($W$3:W1129)))+1,FIND(CHAR(1),SUBSTITUTE(","&amp;$U$1&amp;",",",",CHAR(1),ROWS($W$3:W1129)+1))-FIND(CHAR(1),SUBSTITUTE(","&amp;$U$1&amp;",",",",CHAR(1),ROWS($W$3:W1129)))-1),""),"")</f>
        <v/>
      </c>
    </row>
    <row r="1130" spans="21:23" x14ac:dyDescent="0.45">
      <c r="U1130" s="217" t="str">
        <f t="shared" si="17"/>
        <v/>
      </c>
      <c r="W1130" s="197" t="str">
        <f>IF(LiveOn,IFERROR(MID(","&amp;$U$1&amp;",",FIND(CHAR(1),SUBSTITUTE(","&amp;$U$1&amp;",",",",CHAR(1),ROWS($W$3:W1130)))+1,FIND(CHAR(1),SUBSTITUTE(","&amp;$U$1&amp;",",",",CHAR(1),ROWS($W$3:W1130)+1))-FIND(CHAR(1),SUBSTITUTE(","&amp;$U$1&amp;",",",",CHAR(1),ROWS($W$3:W1130)))-1),""),"")</f>
        <v/>
      </c>
    </row>
    <row r="1131" spans="21:23" x14ac:dyDescent="0.45">
      <c r="U1131" s="217" t="str">
        <f t="shared" si="17"/>
        <v/>
      </c>
      <c r="W1131" s="197" t="str">
        <f>IF(LiveOn,IFERROR(MID(","&amp;$U$1&amp;",",FIND(CHAR(1),SUBSTITUTE(","&amp;$U$1&amp;",",",",CHAR(1),ROWS($W$3:W1131)))+1,FIND(CHAR(1),SUBSTITUTE(","&amp;$U$1&amp;",",",",CHAR(1),ROWS($W$3:W1131)+1))-FIND(CHAR(1),SUBSTITUTE(","&amp;$U$1&amp;",",",",CHAR(1),ROWS($W$3:W1131)))-1),""),"")</f>
        <v/>
      </c>
    </row>
    <row r="1132" spans="21:23" x14ac:dyDescent="0.45">
      <c r="U1132" s="217" t="str">
        <f t="shared" si="17"/>
        <v/>
      </c>
      <c r="W1132" s="197" t="str">
        <f>IF(LiveOn,IFERROR(MID(","&amp;$U$1&amp;",",FIND(CHAR(1),SUBSTITUTE(","&amp;$U$1&amp;",",",",CHAR(1),ROWS($W$3:W1132)))+1,FIND(CHAR(1),SUBSTITUTE(","&amp;$U$1&amp;",",",",CHAR(1),ROWS($W$3:W1132)+1))-FIND(CHAR(1),SUBSTITUTE(","&amp;$U$1&amp;",",",",CHAR(1),ROWS($W$3:W1132)))-1),""),"")</f>
        <v/>
      </c>
    </row>
    <row r="1133" spans="21:23" x14ac:dyDescent="0.45">
      <c r="U1133" s="217" t="str">
        <f t="shared" si="17"/>
        <v/>
      </c>
      <c r="W1133" s="197" t="str">
        <f>IF(LiveOn,IFERROR(MID(","&amp;$U$1&amp;",",FIND(CHAR(1),SUBSTITUTE(","&amp;$U$1&amp;",",",",CHAR(1),ROWS($W$3:W1133)))+1,FIND(CHAR(1),SUBSTITUTE(","&amp;$U$1&amp;",",",",CHAR(1),ROWS($W$3:W1133)+1))-FIND(CHAR(1),SUBSTITUTE(","&amp;$U$1&amp;",",",",CHAR(1),ROWS($W$3:W1133)))-1),""),"")</f>
        <v/>
      </c>
    </row>
    <row r="1134" spans="21:23" x14ac:dyDescent="0.45">
      <c r="U1134" s="217" t="str">
        <f t="shared" si="17"/>
        <v/>
      </c>
      <c r="W1134" s="197" t="str">
        <f>IF(LiveOn,IFERROR(MID(","&amp;$U$1&amp;",",FIND(CHAR(1),SUBSTITUTE(","&amp;$U$1&amp;",",",",CHAR(1),ROWS($W$3:W1134)))+1,FIND(CHAR(1),SUBSTITUTE(","&amp;$U$1&amp;",",",",CHAR(1),ROWS($W$3:W1134)+1))-FIND(CHAR(1),SUBSTITUTE(","&amp;$U$1&amp;",",",",CHAR(1),ROWS($W$3:W1134)))-1),""),"")</f>
        <v/>
      </c>
    </row>
    <row r="1135" spans="21:23" x14ac:dyDescent="0.45">
      <c r="U1135" s="217" t="str">
        <f t="shared" si="17"/>
        <v/>
      </c>
      <c r="W1135" s="197" t="str">
        <f>IF(LiveOn,IFERROR(MID(","&amp;$U$1&amp;",",FIND(CHAR(1),SUBSTITUTE(","&amp;$U$1&amp;",",",",CHAR(1),ROWS($W$3:W1135)))+1,FIND(CHAR(1),SUBSTITUTE(","&amp;$U$1&amp;",",",",CHAR(1),ROWS($W$3:W1135)+1))-FIND(CHAR(1),SUBSTITUTE(","&amp;$U$1&amp;",",",",CHAR(1),ROWS($W$3:W1135)))-1),""),"")</f>
        <v/>
      </c>
    </row>
    <row r="1136" spans="21:23" x14ac:dyDescent="0.45">
      <c r="U1136" s="217" t="str">
        <f t="shared" si="17"/>
        <v/>
      </c>
      <c r="W1136" s="197" t="str">
        <f>IF(LiveOn,IFERROR(MID(","&amp;$U$1&amp;",",FIND(CHAR(1),SUBSTITUTE(","&amp;$U$1&amp;",",",",CHAR(1),ROWS($W$3:W1136)))+1,FIND(CHAR(1),SUBSTITUTE(","&amp;$U$1&amp;",",",",CHAR(1),ROWS($W$3:W1136)+1))-FIND(CHAR(1),SUBSTITUTE(","&amp;$U$1&amp;",",",",CHAR(1),ROWS($W$3:W1136)))-1),""),"")</f>
        <v/>
      </c>
    </row>
    <row r="1137" spans="21:23" x14ac:dyDescent="0.45">
      <c r="U1137" s="217" t="str">
        <f t="shared" si="17"/>
        <v/>
      </c>
      <c r="W1137" s="197" t="str">
        <f>IF(LiveOn,IFERROR(MID(","&amp;$U$1&amp;",",FIND(CHAR(1),SUBSTITUTE(","&amp;$U$1&amp;",",",",CHAR(1),ROWS($W$3:W1137)))+1,FIND(CHAR(1),SUBSTITUTE(","&amp;$U$1&amp;",",",",CHAR(1),ROWS($W$3:W1137)+1))-FIND(CHAR(1),SUBSTITUTE(","&amp;$U$1&amp;",",",",CHAR(1),ROWS($W$3:W1137)))-1),""),"")</f>
        <v/>
      </c>
    </row>
    <row r="1138" spans="21:23" x14ac:dyDescent="0.45">
      <c r="U1138" s="217" t="str">
        <f t="shared" si="17"/>
        <v/>
      </c>
      <c r="W1138" s="197" t="str">
        <f>IF(LiveOn,IFERROR(MID(","&amp;$U$1&amp;",",FIND(CHAR(1),SUBSTITUTE(","&amp;$U$1&amp;",",",",CHAR(1),ROWS($W$3:W1138)))+1,FIND(CHAR(1),SUBSTITUTE(","&amp;$U$1&amp;",",",",CHAR(1),ROWS($W$3:W1138)+1))-FIND(CHAR(1),SUBSTITUTE(","&amp;$U$1&amp;",",",",CHAR(1),ROWS($W$3:W1138)))-1),""),"")</f>
        <v/>
      </c>
    </row>
    <row r="1139" spans="21:23" x14ac:dyDescent="0.45">
      <c r="U1139" s="217" t="str">
        <f t="shared" si="17"/>
        <v/>
      </c>
      <c r="W1139" s="197" t="str">
        <f>IF(LiveOn,IFERROR(MID(","&amp;$U$1&amp;",",FIND(CHAR(1),SUBSTITUTE(","&amp;$U$1&amp;",",",",CHAR(1),ROWS($W$3:W1139)))+1,FIND(CHAR(1),SUBSTITUTE(","&amp;$U$1&amp;",",",",CHAR(1),ROWS($W$3:W1139)+1))-FIND(CHAR(1),SUBSTITUTE(","&amp;$U$1&amp;",",",",CHAR(1),ROWS($W$3:W1139)))-1),""),"")</f>
        <v/>
      </c>
    </row>
    <row r="1140" spans="21:23" x14ac:dyDescent="0.45">
      <c r="U1140" s="217" t="str">
        <f t="shared" si="17"/>
        <v/>
      </c>
      <c r="W1140" s="197" t="str">
        <f>IF(LiveOn,IFERROR(MID(","&amp;$U$1&amp;",",FIND(CHAR(1),SUBSTITUTE(","&amp;$U$1&amp;",",",",CHAR(1),ROWS($W$3:W1140)))+1,FIND(CHAR(1),SUBSTITUTE(","&amp;$U$1&amp;",",",",CHAR(1),ROWS($W$3:W1140)+1))-FIND(CHAR(1),SUBSTITUTE(","&amp;$U$1&amp;",",",",CHAR(1),ROWS($W$3:W1140)))-1),""),"")</f>
        <v/>
      </c>
    </row>
    <row r="1141" spans="21:23" x14ac:dyDescent="0.45">
      <c r="U1141" s="217" t="str">
        <f t="shared" si="17"/>
        <v/>
      </c>
      <c r="W1141" s="197" t="str">
        <f>IF(LiveOn,IFERROR(MID(","&amp;$U$1&amp;",",FIND(CHAR(1),SUBSTITUTE(","&amp;$U$1&amp;",",",",CHAR(1),ROWS($W$3:W1141)))+1,FIND(CHAR(1),SUBSTITUTE(","&amp;$U$1&amp;",",",",CHAR(1),ROWS($W$3:W1141)+1))-FIND(CHAR(1),SUBSTITUTE(","&amp;$U$1&amp;",",",",CHAR(1),ROWS($W$3:W1141)))-1),""),"")</f>
        <v/>
      </c>
    </row>
    <row r="1142" spans="21:23" x14ac:dyDescent="0.45">
      <c r="U1142" s="217" t="str">
        <f t="shared" si="17"/>
        <v/>
      </c>
      <c r="W1142" s="197" t="str">
        <f>IF(LiveOn,IFERROR(MID(","&amp;$U$1&amp;",",FIND(CHAR(1),SUBSTITUTE(","&amp;$U$1&amp;",",",",CHAR(1),ROWS($W$3:W1142)))+1,FIND(CHAR(1),SUBSTITUTE(","&amp;$U$1&amp;",",",",CHAR(1),ROWS($W$3:W1142)+1))-FIND(CHAR(1),SUBSTITUTE(","&amp;$U$1&amp;",",",",CHAR(1),ROWS($W$3:W1142)))-1),""),"")</f>
        <v/>
      </c>
    </row>
    <row r="1143" spans="21:23" x14ac:dyDescent="0.45">
      <c r="U1143" s="217" t="str">
        <f t="shared" si="17"/>
        <v/>
      </c>
      <c r="W1143" s="197" t="str">
        <f>IF(LiveOn,IFERROR(MID(","&amp;$U$1&amp;",",FIND(CHAR(1),SUBSTITUTE(","&amp;$U$1&amp;",",",",CHAR(1),ROWS($W$3:W1143)))+1,FIND(CHAR(1),SUBSTITUTE(","&amp;$U$1&amp;",",",",CHAR(1),ROWS($W$3:W1143)+1))-FIND(CHAR(1),SUBSTITUTE(","&amp;$U$1&amp;",",",",CHAR(1),ROWS($W$3:W1143)))-1),""),"")</f>
        <v/>
      </c>
    </row>
    <row r="1144" spans="21:23" x14ac:dyDescent="0.45">
      <c r="U1144" s="217" t="str">
        <f t="shared" si="17"/>
        <v/>
      </c>
      <c r="W1144" s="197" t="str">
        <f>IF(LiveOn,IFERROR(MID(","&amp;$U$1&amp;",",FIND(CHAR(1),SUBSTITUTE(","&amp;$U$1&amp;",",",",CHAR(1),ROWS($W$3:W1144)))+1,FIND(CHAR(1),SUBSTITUTE(","&amp;$U$1&amp;",",",",CHAR(1),ROWS($W$3:W1144)+1))-FIND(CHAR(1),SUBSTITUTE(","&amp;$U$1&amp;",",",",CHAR(1),ROWS($W$3:W1144)))-1),""),"")</f>
        <v/>
      </c>
    </row>
    <row r="1145" spans="21:23" x14ac:dyDescent="0.45">
      <c r="U1145" s="217" t="str">
        <f t="shared" si="17"/>
        <v/>
      </c>
      <c r="W1145" s="197" t="str">
        <f>IF(LiveOn,IFERROR(MID(","&amp;$U$1&amp;",",FIND(CHAR(1),SUBSTITUTE(","&amp;$U$1&amp;",",",",CHAR(1),ROWS($W$3:W1145)))+1,FIND(CHAR(1),SUBSTITUTE(","&amp;$U$1&amp;",",",",CHAR(1),ROWS($W$3:W1145)+1))-FIND(CHAR(1),SUBSTITUTE(","&amp;$U$1&amp;",",",",CHAR(1),ROWS($W$3:W1145)))-1),""),"")</f>
        <v/>
      </c>
    </row>
    <row r="1146" spans="21:23" x14ac:dyDescent="0.45">
      <c r="U1146" s="217" t="str">
        <f t="shared" si="17"/>
        <v/>
      </c>
      <c r="W1146" s="197" t="str">
        <f>IF(LiveOn,IFERROR(MID(","&amp;$U$1&amp;",",FIND(CHAR(1),SUBSTITUTE(","&amp;$U$1&amp;",",",",CHAR(1),ROWS($W$3:W1146)))+1,FIND(CHAR(1),SUBSTITUTE(","&amp;$U$1&amp;",",",",CHAR(1),ROWS($W$3:W1146)+1))-FIND(CHAR(1),SUBSTITUTE(","&amp;$U$1&amp;",",",",CHAR(1),ROWS($W$3:W1146)))-1),""),"")</f>
        <v/>
      </c>
    </row>
    <row r="1147" spans="21:23" x14ac:dyDescent="0.45">
      <c r="U1147" s="217" t="str">
        <f t="shared" si="17"/>
        <v/>
      </c>
      <c r="W1147" s="197" t="str">
        <f>IF(LiveOn,IFERROR(MID(","&amp;$U$1&amp;",",FIND(CHAR(1),SUBSTITUTE(","&amp;$U$1&amp;",",",",CHAR(1),ROWS($W$3:W1147)))+1,FIND(CHAR(1),SUBSTITUTE(","&amp;$U$1&amp;",",",",CHAR(1),ROWS($W$3:W1147)+1))-FIND(CHAR(1),SUBSTITUTE(","&amp;$U$1&amp;",",",",CHAR(1),ROWS($W$3:W1147)))-1),""),"")</f>
        <v/>
      </c>
    </row>
    <row r="1148" spans="21:23" x14ac:dyDescent="0.45">
      <c r="U1148" s="217" t="str">
        <f t="shared" si="17"/>
        <v/>
      </c>
      <c r="W1148" s="197" t="str">
        <f>IF(LiveOn,IFERROR(MID(","&amp;$U$1&amp;",",FIND(CHAR(1),SUBSTITUTE(","&amp;$U$1&amp;",",",",CHAR(1),ROWS($W$3:W1148)))+1,FIND(CHAR(1),SUBSTITUTE(","&amp;$U$1&amp;",",",",CHAR(1),ROWS($W$3:W1148)+1))-FIND(CHAR(1),SUBSTITUTE(","&amp;$U$1&amp;",",",",CHAR(1),ROWS($W$3:W1148)))-1),""),"")</f>
        <v/>
      </c>
    </row>
    <row r="1149" spans="21:23" x14ac:dyDescent="0.45">
      <c r="U1149" s="217" t="str">
        <f t="shared" si="17"/>
        <v/>
      </c>
      <c r="W1149" s="197" t="str">
        <f>IF(LiveOn,IFERROR(MID(","&amp;$U$1&amp;",",FIND(CHAR(1),SUBSTITUTE(","&amp;$U$1&amp;",",",",CHAR(1),ROWS($W$3:W1149)))+1,FIND(CHAR(1),SUBSTITUTE(","&amp;$U$1&amp;",",",",CHAR(1),ROWS($W$3:W1149)+1))-FIND(CHAR(1),SUBSTITUTE(","&amp;$U$1&amp;",",",",CHAR(1),ROWS($W$3:W1149)))-1),""),"")</f>
        <v/>
      </c>
    </row>
    <row r="1150" spans="21:23" x14ac:dyDescent="0.45">
      <c r="U1150" s="217" t="str">
        <f t="shared" si="17"/>
        <v/>
      </c>
      <c r="W1150" s="197" t="str">
        <f>IF(LiveOn,IFERROR(MID(","&amp;$U$1&amp;",",FIND(CHAR(1),SUBSTITUTE(","&amp;$U$1&amp;",",",",CHAR(1),ROWS($W$3:W1150)))+1,FIND(CHAR(1),SUBSTITUTE(","&amp;$U$1&amp;",",",",CHAR(1),ROWS($W$3:W1150)+1))-FIND(CHAR(1),SUBSTITUTE(","&amp;$U$1&amp;",",",",CHAR(1),ROWS($W$3:W1150)))-1),""),"")</f>
        <v/>
      </c>
    </row>
    <row r="1151" spans="21:23" x14ac:dyDescent="0.45">
      <c r="U1151" s="217" t="str">
        <f t="shared" si="17"/>
        <v/>
      </c>
      <c r="W1151" s="197" t="str">
        <f>IF(LiveOn,IFERROR(MID(","&amp;$U$1&amp;",",FIND(CHAR(1),SUBSTITUTE(","&amp;$U$1&amp;",",",",CHAR(1),ROWS($W$3:W1151)))+1,FIND(CHAR(1),SUBSTITUTE(","&amp;$U$1&amp;",",",",CHAR(1),ROWS($W$3:W1151)+1))-FIND(CHAR(1),SUBSTITUTE(","&amp;$U$1&amp;",",",",CHAR(1),ROWS($W$3:W1151)))-1),""),"")</f>
        <v/>
      </c>
    </row>
    <row r="1152" spans="21:23" x14ac:dyDescent="0.45">
      <c r="U1152" s="217" t="str">
        <f t="shared" si="17"/>
        <v/>
      </c>
      <c r="W1152" s="197" t="str">
        <f>IF(LiveOn,IFERROR(MID(","&amp;$U$1&amp;",",FIND(CHAR(1),SUBSTITUTE(","&amp;$U$1&amp;",",",",CHAR(1),ROWS($W$3:W1152)))+1,FIND(CHAR(1),SUBSTITUTE(","&amp;$U$1&amp;",",",",CHAR(1),ROWS($W$3:W1152)+1))-FIND(CHAR(1),SUBSTITUTE(","&amp;$U$1&amp;",",",",CHAR(1),ROWS($W$3:W1152)))-1),""),"")</f>
        <v/>
      </c>
    </row>
    <row r="1153" spans="21:23" x14ac:dyDescent="0.45">
      <c r="U1153" s="217" t="str">
        <f t="shared" si="17"/>
        <v/>
      </c>
      <c r="W1153" s="197" t="str">
        <f>IF(LiveOn,IFERROR(MID(","&amp;$U$1&amp;",",FIND(CHAR(1),SUBSTITUTE(","&amp;$U$1&amp;",",",",CHAR(1),ROWS($W$3:W1153)))+1,FIND(CHAR(1),SUBSTITUTE(","&amp;$U$1&amp;",",",",CHAR(1),ROWS($W$3:W1153)+1))-FIND(CHAR(1),SUBSTITUTE(","&amp;$U$1&amp;",",",",CHAR(1),ROWS($W$3:W1153)))-1),""),"")</f>
        <v/>
      </c>
    </row>
    <row r="1154" spans="21:23" x14ac:dyDescent="0.45">
      <c r="U1154" s="217" t="str">
        <f t="shared" si="17"/>
        <v/>
      </c>
      <c r="W1154" s="197" t="str">
        <f>IF(LiveOn,IFERROR(MID(","&amp;$U$1&amp;",",FIND(CHAR(1),SUBSTITUTE(","&amp;$U$1&amp;",",",",CHAR(1),ROWS($W$3:W1154)))+1,FIND(CHAR(1),SUBSTITUTE(","&amp;$U$1&amp;",",",",CHAR(1),ROWS($W$3:W1154)+1))-FIND(CHAR(1),SUBSTITUTE(","&amp;$U$1&amp;",",",",CHAR(1),ROWS($W$3:W1154)))-1),""),"")</f>
        <v/>
      </c>
    </row>
    <row r="1155" spans="21:23" x14ac:dyDescent="0.45">
      <c r="U1155" s="217" t="str">
        <f t="shared" ref="U1155:U1218" si="18">IF(W1155="","",_xlfn.NUMBERVALUE(W1155,".",","))</f>
        <v/>
      </c>
      <c r="W1155" s="197" t="str">
        <f>IF(LiveOn,IFERROR(MID(","&amp;$U$1&amp;",",FIND(CHAR(1),SUBSTITUTE(","&amp;$U$1&amp;",",",",CHAR(1),ROWS($W$3:W1155)))+1,FIND(CHAR(1),SUBSTITUTE(","&amp;$U$1&amp;",",",",CHAR(1),ROWS($W$3:W1155)+1))-FIND(CHAR(1),SUBSTITUTE(","&amp;$U$1&amp;",",",",CHAR(1),ROWS($W$3:W1155)))-1),""),"")</f>
        <v/>
      </c>
    </row>
    <row r="1156" spans="21:23" x14ac:dyDescent="0.45">
      <c r="U1156" s="217" t="str">
        <f t="shared" si="18"/>
        <v/>
      </c>
      <c r="W1156" s="197" t="str">
        <f>IF(LiveOn,IFERROR(MID(","&amp;$U$1&amp;",",FIND(CHAR(1),SUBSTITUTE(","&amp;$U$1&amp;",",",",CHAR(1),ROWS($W$3:W1156)))+1,FIND(CHAR(1),SUBSTITUTE(","&amp;$U$1&amp;",",",",CHAR(1),ROWS($W$3:W1156)+1))-FIND(CHAR(1),SUBSTITUTE(","&amp;$U$1&amp;",",",",CHAR(1),ROWS($W$3:W1156)))-1),""),"")</f>
        <v/>
      </c>
    </row>
    <row r="1157" spans="21:23" x14ac:dyDescent="0.45">
      <c r="U1157" s="217" t="str">
        <f t="shared" si="18"/>
        <v/>
      </c>
      <c r="W1157" s="197" t="str">
        <f>IF(LiveOn,IFERROR(MID(","&amp;$U$1&amp;",",FIND(CHAR(1),SUBSTITUTE(","&amp;$U$1&amp;",",",",CHAR(1),ROWS($W$3:W1157)))+1,FIND(CHAR(1),SUBSTITUTE(","&amp;$U$1&amp;",",",",CHAR(1),ROWS($W$3:W1157)+1))-FIND(CHAR(1),SUBSTITUTE(","&amp;$U$1&amp;",",",",CHAR(1),ROWS($W$3:W1157)))-1),""),"")</f>
        <v/>
      </c>
    </row>
    <row r="1158" spans="21:23" x14ac:dyDescent="0.45">
      <c r="U1158" s="217" t="str">
        <f t="shared" si="18"/>
        <v/>
      </c>
      <c r="W1158" s="197" t="str">
        <f>IF(LiveOn,IFERROR(MID(","&amp;$U$1&amp;",",FIND(CHAR(1),SUBSTITUTE(","&amp;$U$1&amp;",",",",CHAR(1),ROWS($W$3:W1158)))+1,FIND(CHAR(1),SUBSTITUTE(","&amp;$U$1&amp;",",",",CHAR(1),ROWS($W$3:W1158)+1))-FIND(CHAR(1),SUBSTITUTE(","&amp;$U$1&amp;",",",",CHAR(1),ROWS($W$3:W1158)))-1),""),"")</f>
        <v/>
      </c>
    </row>
    <row r="1159" spans="21:23" x14ac:dyDescent="0.45">
      <c r="U1159" s="217" t="str">
        <f t="shared" si="18"/>
        <v/>
      </c>
      <c r="W1159" s="197" t="str">
        <f>IF(LiveOn,IFERROR(MID(","&amp;$U$1&amp;",",FIND(CHAR(1),SUBSTITUTE(","&amp;$U$1&amp;",",",",CHAR(1),ROWS($W$3:W1159)))+1,FIND(CHAR(1),SUBSTITUTE(","&amp;$U$1&amp;",",",",CHAR(1),ROWS($W$3:W1159)+1))-FIND(CHAR(1),SUBSTITUTE(","&amp;$U$1&amp;",",",",CHAR(1),ROWS($W$3:W1159)))-1),""),"")</f>
        <v/>
      </c>
    </row>
    <row r="1160" spans="21:23" x14ac:dyDescent="0.45">
      <c r="U1160" s="217" t="str">
        <f t="shared" si="18"/>
        <v/>
      </c>
      <c r="W1160" s="197" t="str">
        <f>IF(LiveOn,IFERROR(MID(","&amp;$U$1&amp;",",FIND(CHAR(1),SUBSTITUTE(","&amp;$U$1&amp;",",",",CHAR(1),ROWS($W$3:W1160)))+1,FIND(CHAR(1),SUBSTITUTE(","&amp;$U$1&amp;",",",",CHAR(1),ROWS($W$3:W1160)+1))-FIND(CHAR(1),SUBSTITUTE(","&amp;$U$1&amp;",",",",CHAR(1),ROWS($W$3:W1160)))-1),""),"")</f>
        <v/>
      </c>
    </row>
    <row r="1161" spans="21:23" x14ac:dyDescent="0.45">
      <c r="U1161" s="217" t="str">
        <f t="shared" si="18"/>
        <v/>
      </c>
      <c r="W1161" s="197" t="str">
        <f>IF(LiveOn,IFERROR(MID(","&amp;$U$1&amp;",",FIND(CHAR(1),SUBSTITUTE(","&amp;$U$1&amp;",",",",CHAR(1),ROWS($W$3:W1161)))+1,FIND(CHAR(1),SUBSTITUTE(","&amp;$U$1&amp;",",",",CHAR(1),ROWS($W$3:W1161)+1))-FIND(CHAR(1),SUBSTITUTE(","&amp;$U$1&amp;",",",",CHAR(1),ROWS($W$3:W1161)))-1),""),"")</f>
        <v/>
      </c>
    </row>
    <row r="1162" spans="21:23" x14ac:dyDescent="0.45">
      <c r="U1162" s="217" t="str">
        <f t="shared" si="18"/>
        <v/>
      </c>
      <c r="W1162" s="197" t="str">
        <f>IF(LiveOn,IFERROR(MID(","&amp;$U$1&amp;",",FIND(CHAR(1),SUBSTITUTE(","&amp;$U$1&amp;",",",",CHAR(1),ROWS($W$3:W1162)))+1,FIND(CHAR(1),SUBSTITUTE(","&amp;$U$1&amp;",",",",CHAR(1),ROWS($W$3:W1162)+1))-FIND(CHAR(1),SUBSTITUTE(","&amp;$U$1&amp;",",",",CHAR(1),ROWS($W$3:W1162)))-1),""),"")</f>
        <v/>
      </c>
    </row>
    <row r="1163" spans="21:23" x14ac:dyDescent="0.45">
      <c r="U1163" s="217" t="str">
        <f t="shared" si="18"/>
        <v/>
      </c>
      <c r="W1163" s="197" t="str">
        <f>IF(LiveOn,IFERROR(MID(","&amp;$U$1&amp;",",FIND(CHAR(1),SUBSTITUTE(","&amp;$U$1&amp;",",",",CHAR(1),ROWS($W$3:W1163)))+1,FIND(CHAR(1),SUBSTITUTE(","&amp;$U$1&amp;",",",",CHAR(1),ROWS($W$3:W1163)+1))-FIND(CHAR(1),SUBSTITUTE(","&amp;$U$1&amp;",",",",CHAR(1),ROWS($W$3:W1163)))-1),""),"")</f>
        <v/>
      </c>
    </row>
    <row r="1164" spans="21:23" x14ac:dyDescent="0.45">
      <c r="U1164" s="217" t="str">
        <f t="shared" si="18"/>
        <v/>
      </c>
      <c r="W1164" s="197" t="str">
        <f>IF(LiveOn,IFERROR(MID(","&amp;$U$1&amp;",",FIND(CHAR(1),SUBSTITUTE(","&amp;$U$1&amp;",",",",CHAR(1),ROWS($W$3:W1164)))+1,FIND(CHAR(1),SUBSTITUTE(","&amp;$U$1&amp;",",",",CHAR(1),ROWS($W$3:W1164)+1))-FIND(CHAR(1),SUBSTITUTE(","&amp;$U$1&amp;",",",",CHAR(1),ROWS($W$3:W1164)))-1),""),"")</f>
        <v/>
      </c>
    </row>
    <row r="1165" spans="21:23" x14ac:dyDescent="0.45">
      <c r="U1165" s="217" t="str">
        <f t="shared" si="18"/>
        <v/>
      </c>
      <c r="W1165" s="197" t="str">
        <f>IF(LiveOn,IFERROR(MID(","&amp;$U$1&amp;",",FIND(CHAR(1),SUBSTITUTE(","&amp;$U$1&amp;",",",",CHAR(1),ROWS($W$3:W1165)))+1,FIND(CHAR(1),SUBSTITUTE(","&amp;$U$1&amp;",",",",CHAR(1),ROWS($W$3:W1165)+1))-FIND(CHAR(1),SUBSTITUTE(","&amp;$U$1&amp;",",",",CHAR(1),ROWS($W$3:W1165)))-1),""),"")</f>
        <v/>
      </c>
    </row>
    <row r="1166" spans="21:23" x14ac:dyDescent="0.45">
      <c r="U1166" s="217" t="str">
        <f t="shared" si="18"/>
        <v/>
      </c>
      <c r="W1166" s="197" t="str">
        <f>IF(LiveOn,IFERROR(MID(","&amp;$U$1&amp;",",FIND(CHAR(1),SUBSTITUTE(","&amp;$U$1&amp;",",",",CHAR(1),ROWS($W$3:W1166)))+1,FIND(CHAR(1),SUBSTITUTE(","&amp;$U$1&amp;",",",",CHAR(1),ROWS($W$3:W1166)+1))-FIND(CHAR(1),SUBSTITUTE(","&amp;$U$1&amp;",",",",CHAR(1),ROWS($W$3:W1166)))-1),""),"")</f>
        <v/>
      </c>
    </row>
    <row r="1167" spans="21:23" x14ac:dyDescent="0.45">
      <c r="U1167" s="217" t="str">
        <f t="shared" si="18"/>
        <v/>
      </c>
      <c r="W1167" s="197" t="str">
        <f>IF(LiveOn,IFERROR(MID(","&amp;$U$1&amp;",",FIND(CHAR(1),SUBSTITUTE(","&amp;$U$1&amp;",",",",CHAR(1),ROWS($W$3:W1167)))+1,FIND(CHAR(1),SUBSTITUTE(","&amp;$U$1&amp;",",",",CHAR(1),ROWS($W$3:W1167)+1))-FIND(CHAR(1),SUBSTITUTE(","&amp;$U$1&amp;",",",",CHAR(1),ROWS($W$3:W1167)))-1),""),"")</f>
        <v/>
      </c>
    </row>
    <row r="1168" spans="21:23" x14ac:dyDescent="0.45">
      <c r="U1168" s="217" t="str">
        <f t="shared" si="18"/>
        <v/>
      </c>
      <c r="W1168" s="197" t="str">
        <f>IF(LiveOn,IFERROR(MID(","&amp;$U$1&amp;",",FIND(CHAR(1),SUBSTITUTE(","&amp;$U$1&amp;",",",",CHAR(1),ROWS($W$3:W1168)))+1,FIND(CHAR(1),SUBSTITUTE(","&amp;$U$1&amp;",",",",CHAR(1),ROWS($W$3:W1168)+1))-FIND(CHAR(1),SUBSTITUTE(","&amp;$U$1&amp;",",",",CHAR(1),ROWS($W$3:W1168)))-1),""),"")</f>
        <v/>
      </c>
    </row>
    <row r="1169" spans="21:23" x14ac:dyDescent="0.45">
      <c r="U1169" s="217" t="str">
        <f t="shared" si="18"/>
        <v/>
      </c>
      <c r="W1169" s="197" t="str">
        <f>IF(LiveOn,IFERROR(MID(","&amp;$U$1&amp;",",FIND(CHAR(1),SUBSTITUTE(","&amp;$U$1&amp;",",",",CHAR(1),ROWS($W$3:W1169)))+1,FIND(CHAR(1),SUBSTITUTE(","&amp;$U$1&amp;",",",",CHAR(1),ROWS($W$3:W1169)+1))-FIND(CHAR(1),SUBSTITUTE(","&amp;$U$1&amp;",",",",CHAR(1),ROWS($W$3:W1169)))-1),""),"")</f>
        <v/>
      </c>
    </row>
    <row r="1170" spans="21:23" x14ac:dyDescent="0.45">
      <c r="U1170" s="217" t="str">
        <f t="shared" si="18"/>
        <v/>
      </c>
      <c r="W1170" s="197" t="str">
        <f>IF(LiveOn,IFERROR(MID(","&amp;$U$1&amp;",",FIND(CHAR(1),SUBSTITUTE(","&amp;$U$1&amp;",",",",CHAR(1),ROWS($W$3:W1170)))+1,FIND(CHAR(1),SUBSTITUTE(","&amp;$U$1&amp;",",",",CHAR(1),ROWS($W$3:W1170)+1))-FIND(CHAR(1),SUBSTITUTE(","&amp;$U$1&amp;",",",",CHAR(1),ROWS($W$3:W1170)))-1),""),"")</f>
        <v/>
      </c>
    </row>
    <row r="1171" spans="21:23" x14ac:dyDescent="0.45">
      <c r="U1171" s="217" t="str">
        <f t="shared" si="18"/>
        <v/>
      </c>
      <c r="W1171" s="197" t="str">
        <f>IF(LiveOn,IFERROR(MID(","&amp;$U$1&amp;",",FIND(CHAR(1),SUBSTITUTE(","&amp;$U$1&amp;",",",",CHAR(1),ROWS($W$3:W1171)))+1,FIND(CHAR(1),SUBSTITUTE(","&amp;$U$1&amp;",",",",CHAR(1),ROWS($W$3:W1171)+1))-FIND(CHAR(1),SUBSTITUTE(","&amp;$U$1&amp;",",",",CHAR(1),ROWS($W$3:W1171)))-1),""),"")</f>
        <v/>
      </c>
    </row>
    <row r="1172" spans="21:23" x14ac:dyDescent="0.45">
      <c r="U1172" s="217" t="str">
        <f t="shared" si="18"/>
        <v/>
      </c>
      <c r="W1172" s="197" t="str">
        <f>IF(LiveOn,IFERROR(MID(","&amp;$U$1&amp;",",FIND(CHAR(1),SUBSTITUTE(","&amp;$U$1&amp;",",",",CHAR(1),ROWS($W$3:W1172)))+1,FIND(CHAR(1),SUBSTITUTE(","&amp;$U$1&amp;",",",",CHAR(1),ROWS($W$3:W1172)+1))-FIND(CHAR(1),SUBSTITUTE(","&amp;$U$1&amp;",",",",CHAR(1),ROWS($W$3:W1172)))-1),""),"")</f>
        <v/>
      </c>
    </row>
    <row r="1173" spans="21:23" x14ac:dyDescent="0.45">
      <c r="U1173" s="217" t="str">
        <f t="shared" si="18"/>
        <v/>
      </c>
      <c r="W1173" s="197" t="str">
        <f>IF(LiveOn,IFERROR(MID(","&amp;$U$1&amp;",",FIND(CHAR(1),SUBSTITUTE(","&amp;$U$1&amp;",",",",CHAR(1),ROWS($W$3:W1173)))+1,FIND(CHAR(1),SUBSTITUTE(","&amp;$U$1&amp;",",",",CHAR(1),ROWS($W$3:W1173)+1))-FIND(CHAR(1),SUBSTITUTE(","&amp;$U$1&amp;",",",",CHAR(1),ROWS($W$3:W1173)))-1),""),"")</f>
        <v/>
      </c>
    </row>
    <row r="1174" spans="21:23" x14ac:dyDescent="0.45">
      <c r="U1174" s="217" t="str">
        <f t="shared" si="18"/>
        <v/>
      </c>
      <c r="W1174" s="197" t="str">
        <f>IF(LiveOn,IFERROR(MID(","&amp;$U$1&amp;",",FIND(CHAR(1),SUBSTITUTE(","&amp;$U$1&amp;",",",",CHAR(1),ROWS($W$3:W1174)))+1,FIND(CHAR(1),SUBSTITUTE(","&amp;$U$1&amp;",",",",CHAR(1),ROWS($W$3:W1174)+1))-FIND(CHAR(1),SUBSTITUTE(","&amp;$U$1&amp;",",",",CHAR(1),ROWS($W$3:W1174)))-1),""),"")</f>
        <v/>
      </c>
    </row>
    <row r="1175" spans="21:23" x14ac:dyDescent="0.45">
      <c r="U1175" s="217" t="str">
        <f t="shared" si="18"/>
        <v/>
      </c>
      <c r="W1175" s="197" t="str">
        <f>IF(LiveOn,IFERROR(MID(","&amp;$U$1&amp;",",FIND(CHAR(1),SUBSTITUTE(","&amp;$U$1&amp;",",",",CHAR(1),ROWS($W$3:W1175)))+1,FIND(CHAR(1),SUBSTITUTE(","&amp;$U$1&amp;",",",",CHAR(1),ROWS($W$3:W1175)+1))-FIND(CHAR(1),SUBSTITUTE(","&amp;$U$1&amp;",",",",CHAR(1),ROWS($W$3:W1175)))-1),""),"")</f>
        <v/>
      </c>
    </row>
    <row r="1176" spans="21:23" x14ac:dyDescent="0.45">
      <c r="U1176" s="217" t="str">
        <f t="shared" si="18"/>
        <v/>
      </c>
      <c r="W1176" s="197" t="str">
        <f>IF(LiveOn,IFERROR(MID(","&amp;$U$1&amp;",",FIND(CHAR(1),SUBSTITUTE(","&amp;$U$1&amp;",",",",CHAR(1),ROWS($W$3:W1176)))+1,FIND(CHAR(1),SUBSTITUTE(","&amp;$U$1&amp;",",",",CHAR(1),ROWS($W$3:W1176)+1))-FIND(CHAR(1),SUBSTITUTE(","&amp;$U$1&amp;",",",",CHAR(1),ROWS($W$3:W1176)))-1),""),"")</f>
        <v/>
      </c>
    </row>
    <row r="1177" spans="21:23" x14ac:dyDescent="0.45">
      <c r="U1177" s="217" t="str">
        <f t="shared" si="18"/>
        <v/>
      </c>
      <c r="W1177" s="197" t="str">
        <f>IF(LiveOn,IFERROR(MID(","&amp;$U$1&amp;",",FIND(CHAR(1),SUBSTITUTE(","&amp;$U$1&amp;",",",",CHAR(1),ROWS($W$3:W1177)))+1,FIND(CHAR(1),SUBSTITUTE(","&amp;$U$1&amp;",",",",CHAR(1),ROWS($W$3:W1177)+1))-FIND(CHAR(1),SUBSTITUTE(","&amp;$U$1&amp;",",",",CHAR(1),ROWS($W$3:W1177)))-1),""),"")</f>
        <v/>
      </c>
    </row>
    <row r="1178" spans="21:23" x14ac:dyDescent="0.45">
      <c r="U1178" s="217" t="str">
        <f t="shared" si="18"/>
        <v/>
      </c>
      <c r="W1178" s="197" t="str">
        <f>IF(LiveOn,IFERROR(MID(","&amp;$U$1&amp;",",FIND(CHAR(1),SUBSTITUTE(","&amp;$U$1&amp;",",",",CHAR(1),ROWS($W$3:W1178)))+1,FIND(CHAR(1),SUBSTITUTE(","&amp;$U$1&amp;",",",",CHAR(1),ROWS($W$3:W1178)+1))-FIND(CHAR(1),SUBSTITUTE(","&amp;$U$1&amp;",",",",CHAR(1),ROWS($W$3:W1178)))-1),""),"")</f>
        <v/>
      </c>
    </row>
    <row r="1179" spans="21:23" x14ac:dyDescent="0.45">
      <c r="U1179" s="217" t="str">
        <f t="shared" si="18"/>
        <v/>
      </c>
      <c r="W1179" s="197" t="str">
        <f>IF(LiveOn,IFERROR(MID(","&amp;$U$1&amp;",",FIND(CHAR(1),SUBSTITUTE(","&amp;$U$1&amp;",",",",CHAR(1),ROWS($W$3:W1179)))+1,FIND(CHAR(1),SUBSTITUTE(","&amp;$U$1&amp;",",",",CHAR(1),ROWS($W$3:W1179)+1))-FIND(CHAR(1),SUBSTITUTE(","&amp;$U$1&amp;",",",",CHAR(1),ROWS($W$3:W1179)))-1),""),"")</f>
        <v/>
      </c>
    </row>
    <row r="1180" spans="21:23" x14ac:dyDescent="0.45">
      <c r="U1180" s="217" t="str">
        <f t="shared" si="18"/>
        <v/>
      </c>
      <c r="W1180" s="197" t="str">
        <f>IF(LiveOn,IFERROR(MID(","&amp;$U$1&amp;",",FIND(CHAR(1),SUBSTITUTE(","&amp;$U$1&amp;",",",",CHAR(1),ROWS($W$3:W1180)))+1,FIND(CHAR(1),SUBSTITUTE(","&amp;$U$1&amp;",",",",CHAR(1),ROWS($W$3:W1180)+1))-FIND(CHAR(1),SUBSTITUTE(","&amp;$U$1&amp;",",",",CHAR(1),ROWS($W$3:W1180)))-1),""),"")</f>
        <v/>
      </c>
    </row>
    <row r="1181" spans="21:23" x14ac:dyDescent="0.45">
      <c r="U1181" s="217" t="str">
        <f t="shared" si="18"/>
        <v/>
      </c>
      <c r="W1181" s="197" t="str">
        <f>IF(LiveOn,IFERROR(MID(","&amp;$U$1&amp;",",FIND(CHAR(1),SUBSTITUTE(","&amp;$U$1&amp;",",",",CHAR(1),ROWS($W$3:W1181)))+1,FIND(CHAR(1),SUBSTITUTE(","&amp;$U$1&amp;",",",",CHAR(1),ROWS($W$3:W1181)+1))-FIND(CHAR(1),SUBSTITUTE(","&amp;$U$1&amp;",",",",CHAR(1),ROWS($W$3:W1181)))-1),""),"")</f>
        <v/>
      </c>
    </row>
    <row r="1182" spans="21:23" x14ac:dyDescent="0.45">
      <c r="U1182" s="217" t="str">
        <f t="shared" si="18"/>
        <v/>
      </c>
      <c r="W1182" s="197" t="str">
        <f>IF(LiveOn,IFERROR(MID(","&amp;$U$1&amp;",",FIND(CHAR(1),SUBSTITUTE(","&amp;$U$1&amp;",",",",CHAR(1),ROWS($W$3:W1182)))+1,FIND(CHAR(1),SUBSTITUTE(","&amp;$U$1&amp;",",",",CHAR(1),ROWS($W$3:W1182)+1))-FIND(CHAR(1),SUBSTITUTE(","&amp;$U$1&amp;",",",",CHAR(1),ROWS($W$3:W1182)))-1),""),"")</f>
        <v/>
      </c>
    </row>
    <row r="1183" spans="21:23" x14ac:dyDescent="0.45">
      <c r="U1183" s="217" t="str">
        <f t="shared" si="18"/>
        <v/>
      </c>
      <c r="W1183" s="197" t="str">
        <f>IF(LiveOn,IFERROR(MID(","&amp;$U$1&amp;",",FIND(CHAR(1),SUBSTITUTE(","&amp;$U$1&amp;",",",",CHAR(1),ROWS($W$3:W1183)))+1,FIND(CHAR(1),SUBSTITUTE(","&amp;$U$1&amp;",",",",CHAR(1),ROWS($W$3:W1183)+1))-FIND(CHAR(1),SUBSTITUTE(","&amp;$U$1&amp;",",",",CHAR(1),ROWS($W$3:W1183)))-1),""),"")</f>
        <v/>
      </c>
    </row>
    <row r="1184" spans="21:23" x14ac:dyDescent="0.45">
      <c r="U1184" s="217" t="str">
        <f t="shared" si="18"/>
        <v/>
      </c>
      <c r="W1184" s="197" t="str">
        <f>IF(LiveOn,IFERROR(MID(","&amp;$U$1&amp;",",FIND(CHAR(1),SUBSTITUTE(","&amp;$U$1&amp;",",",",CHAR(1),ROWS($W$3:W1184)))+1,FIND(CHAR(1),SUBSTITUTE(","&amp;$U$1&amp;",",",",CHAR(1),ROWS($W$3:W1184)+1))-FIND(CHAR(1),SUBSTITUTE(","&amp;$U$1&amp;",",",",CHAR(1),ROWS($W$3:W1184)))-1),""),"")</f>
        <v/>
      </c>
    </row>
    <row r="1185" spans="21:23" x14ac:dyDescent="0.45">
      <c r="U1185" s="217" t="str">
        <f t="shared" si="18"/>
        <v/>
      </c>
      <c r="W1185" s="197" t="str">
        <f>IF(LiveOn,IFERROR(MID(","&amp;$U$1&amp;",",FIND(CHAR(1),SUBSTITUTE(","&amp;$U$1&amp;",",",",CHAR(1),ROWS($W$3:W1185)))+1,FIND(CHAR(1),SUBSTITUTE(","&amp;$U$1&amp;",",",",CHAR(1),ROWS($W$3:W1185)+1))-FIND(CHAR(1),SUBSTITUTE(","&amp;$U$1&amp;",",",",CHAR(1),ROWS($W$3:W1185)))-1),""),"")</f>
        <v/>
      </c>
    </row>
    <row r="1186" spans="21:23" x14ac:dyDescent="0.45">
      <c r="U1186" s="217" t="str">
        <f t="shared" si="18"/>
        <v/>
      </c>
      <c r="W1186" s="197" t="str">
        <f>IF(LiveOn,IFERROR(MID(","&amp;$U$1&amp;",",FIND(CHAR(1),SUBSTITUTE(","&amp;$U$1&amp;",",",",CHAR(1),ROWS($W$3:W1186)))+1,FIND(CHAR(1),SUBSTITUTE(","&amp;$U$1&amp;",",",",CHAR(1),ROWS($W$3:W1186)+1))-FIND(CHAR(1),SUBSTITUTE(","&amp;$U$1&amp;",",",",CHAR(1),ROWS($W$3:W1186)))-1),""),"")</f>
        <v/>
      </c>
    </row>
    <row r="1187" spans="21:23" x14ac:dyDescent="0.45">
      <c r="U1187" s="217" t="str">
        <f t="shared" si="18"/>
        <v/>
      </c>
      <c r="W1187" s="197" t="str">
        <f>IF(LiveOn,IFERROR(MID(","&amp;$U$1&amp;",",FIND(CHAR(1),SUBSTITUTE(","&amp;$U$1&amp;",",",",CHAR(1),ROWS($W$3:W1187)))+1,FIND(CHAR(1),SUBSTITUTE(","&amp;$U$1&amp;",",",",CHAR(1),ROWS($W$3:W1187)+1))-FIND(CHAR(1),SUBSTITUTE(","&amp;$U$1&amp;",",",",CHAR(1),ROWS($W$3:W1187)))-1),""),"")</f>
        <v/>
      </c>
    </row>
    <row r="1188" spans="21:23" x14ac:dyDescent="0.45">
      <c r="U1188" s="217" t="str">
        <f t="shared" si="18"/>
        <v/>
      </c>
      <c r="W1188" s="197" t="str">
        <f>IF(LiveOn,IFERROR(MID(","&amp;$U$1&amp;",",FIND(CHAR(1),SUBSTITUTE(","&amp;$U$1&amp;",",",",CHAR(1),ROWS($W$3:W1188)))+1,FIND(CHAR(1),SUBSTITUTE(","&amp;$U$1&amp;",",",",CHAR(1),ROWS($W$3:W1188)+1))-FIND(CHAR(1),SUBSTITUTE(","&amp;$U$1&amp;",",",",CHAR(1),ROWS($W$3:W1188)))-1),""),"")</f>
        <v/>
      </c>
    </row>
    <row r="1189" spans="21:23" x14ac:dyDescent="0.45">
      <c r="U1189" s="217" t="str">
        <f t="shared" si="18"/>
        <v/>
      </c>
      <c r="W1189" s="197" t="str">
        <f>IF(LiveOn,IFERROR(MID(","&amp;$U$1&amp;",",FIND(CHAR(1),SUBSTITUTE(","&amp;$U$1&amp;",",",",CHAR(1),ROWS($W$3:W1189)))+1,FIND(CHAR(1),SUBSTITUTE(","&amp;$U$1&amp;",",",",CHAR(1),ROWS($W$3:W1189)+1))-FIND(CHAR(1),SUBSTITUTE(","&amp;$U$1&amp;",",",",CHAR(1),ROWS($W$3:W1189)))-1),""),"")</f>
        <v/>
      </c>
    </row>
    <row r="1190" spans="21:23" x14ac:dyDescent="0.45">
      <c r="U1190" s="217" t="str">
        <f t="shared" si="18"/>
        <v/>
      </c>
      <c r="W1190" s="197" t="str">
        <f>IF(LiveOn,IFERROR(MID(","&amp;$U$1&amp;",",FIND(CHAR(1),SUBSTITUTE(","&amp;$U$1&amp;",",",",CHAR(1),ROWS($W$3:W1190)))+1,FIND(CHAR(1),SUBSTITUTE(","&amp;$U$1&amp;",",",",CHAR(1),ROWS($W$3:W1190)+1))-FIND(CHAR(1),SUBSTITUTE(","&amp;$U$1&amp;",",",",CHAR(1),ROWS($W$3:W1190)))-1),""),"")</f>
        <v/>
      </c>
    </row>
    <row r="1191" spans="21:23" x14ac:dyDescent="0.45">
      <c r="U1191" s="217" t="str">
        <f t="shared" si="18"/>
        <v/>
      </c>
      <c r="W1191" s="197" t="str">
        <f>IF(LiveOn,IFERROR(MID(","&amp;$U$1&amp;",",FIND(CHAR(1),SUBSTITUTE(","&amp;$U$1&amp;",",",",CHAR(1),ROWS($W$3:W1191)))+1,FIND(CHAR(1),SUBSTITUTE(","&amp;$U$1&amp;",",",",CHAR(1),ROWS($W$3:W1191)+1))-FIND(CHAR(1),SUBSTITUTE(","&amp;$U$1&amp;",",",",CHAR(1),ROWS($W$3:W1191)))-1),""),"")</f>
        <v/>
      </c>
    </row>
    <row r="1192" spans="21:23" x14ac:dyDescent="0.45">
      <c r="U1192" s="217" t="str">
        <f t="shared" si="18"/>
        <v/>
      </c>
      <c r="W1192" s="197" t="str">
        <f>IF(LiveOn,IFERROR(MID(","&amp;$U$1&amp;",",FIND(CHAR(1),SUBSTITUTE(","&amp;$U$1&amp;",",",",CHAR(1),ROWS($W$3:W1192)))+1,FIND(CHAR(1),SUBSTITUTE(","&amp;$U$1&amp;",",",",CHAR(1),ROWS($W$3:W1192)+1))-FIND(CHAR(1),SUBSTITUTE(","&amp;$U$1&amp;",",",",CHAR(1),ROWS($W$3:W1192)))-1),""),"")</f>
        <v/>
      </c>
    </row>
    <row r="1193" spans="21:23" x14ac:dyDescent="0.45">
      <c r="U1193" s="217" t="str">
        <f t="shared" si="18"/>
        <v/>
      </c>
      <c r="W1193" s="197" t="str">
        <f>IF(LiveOn,IFERROR(MID(","&amp;$U$1&amp;",",FIND(CHAR(1),SUBSTITUTE(","&amp;$U$1&amp;",",",",CHAR(1),ROWS($W$3:W1193)))+1,FIND(CHAR(1),SUBSTITUTE(","&amp;$U$1&amp;",",",",CHAR(1),ROWS($W$3:W1193)+1))-FIND(CHAR(1),SUBSTITUTE(","&amp;$U$1&amp;",",",",CHAR(1),ROWS($W$3:W1193)))-1),""),"")</f>
        <v/>
      </c>
    </row>
    <row r="1194" spans="21:23" x14ac:dyDescent="0.45">
      <c r="U1194" s="217" t="str">
        <f t="shared" si="18"/>
        <v/>
      </c>
      <c r="W1194" s="197" t="str">
        <f>IF(LiveOn,IFERROR(MID(","&amp;$U$1&amp;",",FIND(CHAR(1),SUBSTITUTE(","&amp;$U$1&amp;",",",",CHAR(1),ROWS($W$3:W1194)))+1,FIND(CHAR(1),SUBSTITUTE(","&amp;$U$1&amp;",",",",CHAR(1),ROWS($W$3:W1194)+1))-FIND(CHAR(1),SUBSTITUTE(","&amp;$U$1&amp;",",",",CHAR(1),ROWS($W$3:W1194)))-1),""),"")</f>
        <v/>
      </c>
    </row>
    <row r="1195" spans="21:23" x14ac:dyDescent="0.45">
      <c r="U1195" s="217" t="str">
        <f t="shared" si="18"/>
        <v/>
      </c>
      <c r="W1195" s="197" t="str">
        <f>IF(LiveOn,IFERROR(MID(","&amp;$U$1&amp;",",FIND(CHAR(1),SUBSTITUTE(","&amp;$U$1&amp;",",",",CHAR(1),ROWS($W$3:W1195)))+1,FIND(CHAR(1),SUBSTITUTE(","&amp;$U$1&amp;",",",",CHAR(1),ROWS($W$3:W1195)+1))-FIND(CHAR(1),SUBSTITUTE(","&amp;$U$1&amp;",",",",CHAR(1),ROWS($W$3:W1195)))-1),""),"")</f>
        <v/>
      </c>
    </row>
    <row r="1196" spans="21:23" x14ac:dyDescent="0.45">
      <c r="U1196" s="217" t="str">
        <f t="shared" si="18"/>
        <v/>
      </c>
      <c r="W1196" s="197" t="str">
        <f>IF(LiveOn,IFERROR(MID(","&amp;$U$1&amp;",",FIND(CHAR(1),SUBSTITUTE(","&amp;$U$1&amp;",",",",CHAR(1),ROWS($W$3:W1196)))+1,FIND(CHAR(1),SUBSTITUTE(","&amp;$U$1&amp;",",",",CHAR(1),ROWS($W$3:W1196)+1))-FIND(CHAR(1),SUBSTITUTE(","&amp;$U$1&amp;",",",",CHAR(1),ROWS($W$3:W1196)))-1),""),"")</f>
        <v/>
      </c>
    </row>
    <row r="1197" spans="21:23" x14ac:dyDescent="0.45">
      <c r="U1197" s="217" t="str">
        <f t="shared" si="18"/>
        <v/>
      </c>
      <c r="W1197" s="197" t="str">
        <f>IF(LiveOn,IFERROR(MID(","&amp;$U$1&amp;",",FIND(CHAR(1),SUBSTITUTE(","&amp;$U$1&amp;",",",",CHAR(1),ROWS($W$3:W1197)))+1,FIND(CHAR(1),SUBSTITUTE(","&amp;$U$1&amp;",",",",CHAR(1),ROWS($W$3:W1197)+1))-FIND(CHAR(1),SUBSTITUTE(","&amp;$U$1&amp;",",",",CHAR(1),ROWS($W$3:W1197)))-1),""),"")</f>
        <v/>
      </c>
    </row>
    <row r="1198" spans="21:23" x14ac:dyDescent="0.45">
      <c r="U1198" s="217" t="str">
        <f t="shared" si="18"/>
        <v/>
      </c>
      <c r="W1198" s="197" t="str">
        <f>IF(LiveOn,IFERROR(MID(","&amp;$U$1&amp;",",FIND(CHAR(1),SUBSTITUTE(","&amp;$U$1&amp;",",",",CHAR(1),ROWS($W$3:W1198)))+1,FIND(CHAR(1),SUBSTITUTE(","&amp;$U$1&amp;",",",",CHAR(1),ROWS($W$3:W1198)+1))-FIND(CHAR(1),SUBSTITUTE(","&amp;$U$1&amp;",",",",CHAR(1),ROWS($W$3:W1198)))-1),""),"")</f>
        <v/>
      </c>
    </row>
    <row r="1199" spans="21:23" x14ac:dyDescent="0.45">
      <c r="U1199" s="217" t="str">
        <f t="shared" si="18"/>
        <v/>
      </c>
      <c r="W1199" s="197" t="str">
        <f>IF(LiveOn,IFERROR(MID(","&amp;$U$1&amp;",",FIND(CHAR(1),SUBSTITUTE(","&amp;$U$1&amp;",",",",CHAR(1),ROWS($W$3:W1199)))+1,FIND(CHAR(1),SUBSTITUTE(","&amp;$U$1&amp;",",",",CHAR(1),ROWS($W$3:W1199)+1))-FIND(CHAR(1),SUBSTITUTE(","&amp;$U$1&amp;",",",",CHAR(1),ROWS($W$3:W1199)))-1),""),"")</f>
        <v/>
      </c>
    </row>
    <row r="1200" spans="21:23" x14ac:dyDescent="0.45">
      <c r="U1200" s="217" t="str">
        <f t="shared" si="18"/>
        <v/>
      </c>
      <c r="W1200" s="197" t="str">
        <f>IF(LiveOn,IFERROR(MID(","&amp;$U$1&amp;",",FIND(CHAR(1),SUBSTITUTE(","&amp;$U$1&amp;",",",",CHAR(1),ROWS($W$3:W1200)))+1,FIND(CHAR(1),SUBSTITUTE(","&amp;$U$1&amp;",",",",CHAR(1),ROWS($W$3:W1200)+1))-FIND(CHAR(1),SUBSTITUTE(","&amp;$U$1&amp;",",",",CHAR(1),ROWS($W$3:W1200)))-1),""),"")</f>
        <v/>
      </c>
    </row>
    <row r="1201" spans="21:23" x14ac:dyDescent="0.45">
      <c r="U1201" s="217" t="str">
        <f t="shared" si="18"/>
        <v/>
      </c>
      <c r="W1201" s="197" t="str">
        <f>IF(LiveOn,IFERROR(MID(","&amp;$U$1&amp;",",FIND(CHAR(1),SUBSTITUTE(","&amp;$U$1&amp;",",",",CHAR(1),ROWS($W$3:W1201)))+1,FIND(CHAR(1),SUBSTITUTE(","&amp;$U$1&amp;",",",",CHAR(1),ROWS($W$3:W1201)+1))-FIND(CHAR(1),SUBSTITUTE(","&amp;$U$1&amp;",",",",CHAR(1),ROWS($W$3:W1201)))-1),""),"")</f>
        <v/>
      </c>
    </row>
    <row r="1202" spans="21:23" x14ac:dyDescent="0.45">
      <c r="U1202" s="217" t="str">
        <f t="shared" si="18"/>
        <v/>
      </c>
      <c r="W1202" s="197" t="str">
        <f>IF(LiveOn,IFERROR(MID(","&amp;$U$1&amp;",",FIND(CHAR(1),SUBSTITUTE(","&amp;$U$1&amp;",",",",CHAR(1),ROWS($W$3:W1202)))+1,FIND(CHAR(1),SUBSTITUTE(","&amp;$U$1&amp;",",",",CHAR(1),ROWS($W$3:W1202)+1))-FIND(CHAR(1),SUBSTITUTE(","&amp;$U$1&amp;",",",",CHAR(1),ROWS($W$3:W1202)))-1),""),"")</f>
        <v/>
      </c>
    </row>
    <row r="1203" spans="21:23" x14ac:dyDescent="0.45">
      <c r="U1203" s="217" t="str">
        <f t="shared" si="18"/>
        <v/>
      </c>
      <c r="W1203" s="197" t="str">
        <f>IF(LiveOn,IFERROR(MID(","&amp;$U$1&amp;",",FIND(CHAR(1),SUBSTITUTE(","&amp;$U$1&amp;",",",",CHAR(1),ROWS($W$3:W1203)))+1,FIND(CHAR(1),SUBSTITUTE(","&amp;$U$1&amp;",",",",CHAR(1),ROWS($W$3:W1203)+1))-FIND(CHAR(1),SUBSTITUTE(","&amp;$U$1&amp;",",",",CHAR(1),ROWS($W$3:W1203)))-1),""),"")</f>
        <v/>
      </c>
    </row>
    <row r="1204" spans="21:23" x14ac:dyDescent="0.45">
      <c r="U1204" s="217" t="str">
        <f t="shared" si="18"/>
        <v/>
      </c>
      <c r="W1204" s="197" t="str">
        <f>IF(LiveOn,IFERROR(MID(","&amp;$U$1&amp;",",FIND(CHAR(1),SUBSTITUTE(","&amp;$U$1&amp;",",",",CHAR(1),ROWS($W$3:W1204)))+1,FIND(CHAR(1),SUBSTITUTE(","&amp;$U$1&amp;",",",",CHAR(1),ROWS($W$3:W1204)+1))-FIND(CHAR(1),SUBSTITUTE(","&amp;$U$1&amp;",",",",CHAR(1),ROWS($W$3:W1204)))-1),""),"")</f>
        <v/>
      </c>
    </row>
    <row r="1205" spans="21:23" x14ac:dyDescent="0.45">
      <c r="U1205" s="217" t="str">
        <f t="shared" si="18"/>
        <v/>
      </c>
      <c r="W1205" s="197" t="str">
        <f>IF(LiveOn,IFERROR(MID(","&amp;$U$1&amp;",",FIND(CHAR(1),SUBSTITUTE(","&amp;$U$1&amp;",",",",CHAR(1),ROWS($W$3:W1205)))+1,FIND(CHAR(1),SUBSTITUTE(","&amp;$U$1&amp;",",",",CHAR(1),ROWS($W$3:W1205)+1))-FIND(CHAR(1),SUBSTITUTE(","&amp;$U$1&amp;",",",",CHAR(1),ROWS($W$3:W1205)))-1),""),"")</f>
        <v/>
      </c>
    </row>
    <row r="1206" spans="21:23" x14ac:dyDescent="0.45">
      <c r="U1206" s="217" t="str">
        <f t="shared" si="18"/>
        <v/>
      </c>
      <c r="W1206" s="197" t="str">
        <f>IF(LiveOn,IFERROR(MID(","&amp;$U$1&amp;",",FIND(CHAR(1),SUBSTITUTE(","&amp;$U$1&amp;",",",",CHAR(1),ROWS($W$3:W1206)))+1,FIND(CHAR(1),SUBSTITUTE(","&amp;$U$1&amp;",",",",CHAR(1),ROWS($W$3:W1206)+1))-FIND(CHAR(1),SUBSTITUTE(","&amp;$U$1&amp;",",",",CHAR(1),ROWS($W$3:W1206)))-1),""),"")</f>
        <v/>
      </c>
    </row>
    <row r="1207" spans="21:23" x14ac:dyDescent="0.45">
      <c r="U1207" s="217" t="str">
        <f t="shared" si="18"/>
        <v/>
      </c>
      <c r="W1207" s="197" t="str">
        <f>IF(LiveOn,IFERROR(MID(","&amp;$U$1&amp;",",FIND(CHAR(1),SUBSTITUTE(","&amp;$U$1&amp;",",",",CHAR(1),ROWS($W$3:W1207)))+1,FIND(CHAR(1),SUBSTITUTE(","&amp;$U$1&amp;",",",",CHAR(1),ROWS($W$3:W1207)+1))-FIND(CHAR(1),SUBSTITUTE(","&amp;$U$1&amp;",",",",CHAR(1),ROWS($W$3:W1207)))-1),""),"")</f>
        <v/>
      </c>
    </row>
    <row r="1208" spans="21:23" x14ac:dyDescent="0.45">
      <c r="U1208" s="217" t="str">
        <f t="shared" si="18"/>
        <v/>
      </c>
      <c r="W1208" s="197" t="str">
        <f>IF(LiveOn,IFERROR(MID(","&amp;$U$1&amp;",",FIND(CHAR(1),SUBSTITUTE(","&amp;$U$1&amp;",",",",CHAR(1),ROWS($W$3:W1208)))+1,FIND(CHAR(1),SUBSTITUTE(","&amp;$U$1&amp;",",",",CHAR(1),ROWS($W$3:W1208)+1))-FIND(CHAR(1),SUBSTITUTE(","&amp;$U$1&amp;",",",",CHAR(1),ROWS($W$3:W1208)))-1),""),"")</f>
        <v/>
      </c>
    </row>
    <row r="1209" spans="21:23" x14ac:dyDescent="0.45">
      <c r="U1209" s="217" t="str">
        <f t="shared" si="18"/>
        <v/>
      </c>
      <c r="W1209" s="197" t="str">
        <f>IF(LiveOn,IFERROR(MID(","&amp;$U$1&amp;",",FIND(CHAR(1),SUBSTITUTE(","&amp;$U$1&amp;",",",",CHAR(1),ROWS($W$3:W1209)))+1,FIND(CHAR(1),SUBSTITUTE(","&amp;$U$1&amp;",",",",CHAR(1),ROWS($W$3:W1209)+1))-FIND(CHAR(1),SUBSTITUTE(","&amp;$U$1&amp;",",",",CHAR(1),ROWS($W$3:W1209)))-1),""),"")</f>
        <v/>
      </c>
    </row>
    <row r="1210" spans="21:23" x14ac:dyDescent="0.45">
      <c r="U1210" s="217" t="str">
        <f t="shared" si="18"/>
        <v/>
      </c>
      <c r="W1210" s="197" t="str">
        <f>IF(LiveOn,IFERROR(MID(","&amp;$U$1&amp;",",FIND(CHAR(1),SUBSTITUTE(","&amp;$U$1&amp;",",",",CHAR(1),ROWS($W$3:W1210)))+1,FIND(CHAR(1),SUBSTITUTE(","&amp;$U$1&amp;",",",",CHAR(1),ROWS($W$3:W1210)+1))-FIND(CHAR(1),SUBSTITUTE(","&amp;$U$1&amp;",",",",CHAR(1),ROWS($W$3:W1210)))-1),""),"")</f>
        <v/>
      </c>
    </row>
    <row r="1211" spans="21:23" x14ac:dyDescent="0.45">
      <c r="U1211" s="217" t="str">
        <f t="shared" si="18"/>
        <v/>
      </c>
      <c r="W1211" s="197" t="str">
        <f>IF(LiveOn,IFERROR(MID(","&amp;$U$1&amp;",",FIND(CHAR(1),SUBSTITUTE(","&amp;$U$1&amp;",",",",CHAR(1),ROWS($W$3:W1211)))+1,FIND(CHAR(1),SUBSTITUTE(","&amp;$U$1&amp;",",",",CHAR(1),ROWS($W$3:W1211)+1))-FIND(CHAR(1),SUBSTITUTE(","&amp;$U$1&amp;",",",",CHAR(1),ROWS($W$3:W1211)))-1),""),"")</f>
        <v/>
      </c>
    </row>
    <row r="1212" spans="21:23" x14ac:dyDescent="0.45">
      <c r="U1212" s="217" t="str">
        <f t="shared" si="18"/>
        <v/>
      </c>
      <c r="W1212" s="197" t="str">
        <f>IF(LiveOn,IFERROR(MID(","&amp;$U$1&amp;",",FIND(CHAR(1),SUBSTITUTE(","&amp;$U$1&amp;",",",",CHAR(1),ROWS($W$3:W1212)))+1,FIND(CHAR(1),SUBSTITUTE(","&amp;$U$1&amp;",",",",CHAR(1),ROWS($W$3:W1212)+1))-FIND(CHAR(1),SUBSTITUTE(","&amp;$U$1&amp;",",",",CHAR(1),ROWS($W$3:W1212)))-1),""),"")</f>
        <v/>
      </c>
    </row>
    <row r="1213" spans="21:23" x14ac:dyDescent="0.45">
      <c r="U1213" s="217" t="str">
        <f t="shared" si="18"/>
        <v/>
      </c>
      <c r="W1213" s="197" t="str">
        <f>IF(LiveOn,IFERROR(MID(","&amp;$U$1&amp;",",FIND(CHAR(1),SUBSTITUTE(","&amp;$U$1&amp;",",",",CHAR(1),ROWS($W$3:W1213)))+1,FIND(CHAR(1),SUBSTITUTE(","&amp;$U$1&amp;",",",",CHAR(1),ROWS($W$3:W1213)+1))-FIND(CHAR(1),SUBSTITUTE(","&amp;$U$1&amp;",",",",CHAR(1),ROWS($W$3:W1213)))-1),""),"")</f>
        <v/>
      </c>
    </row>
    <row r="1214" spans="21:23" x14ac:dyDescent="0.45">
      <c r="U1214" s="217" t="str">
        <f t="shared" si="18"/>
        <v/>
      </c>
      <c r="W1214" s="197" t="str">
        <f>IF(LiveOn,IFERROR(MID(","&amp;$U$1&amp;",",FIND(CHAR(1),SUBSTITUTE(","&amp;$U$1&amp;",",",",CHAR(1),ROWS($W$3:W1214)))+1,FIND(CHAR(1),SUBSTITUTE(","&amp;$U$1&amp;",",",",CHAR(1),ROWS($W$3:W1214)+1))-FIND(CHAR(1),SUBSTITUTE(","&amp;$U$1&amp;",",",",CHAR(1),ROWS($W$3:W1214)))-1),""),"")</f>
        <v/>
      </c>
    </row>
    <row r="1215" spans="21:23" x14ac:dyDescent="0.45">
      <c r="U1215" s="217" t="str">
        <f t="shared" si="18"/>
        <v/>
      </c>
      <c r="W1215" s="197" t="str">
        <f>IF(LiveOn,IFERROR(MID(","&amp;$U$1&amp;",",FIND(CHAR(1),SUBSTITUTE(","&amp;$U$1&amp;",",",",CHAR(1),ROWS($W$3:W1215)))+1,FIND(CHAR(1),SUBSTITUTE(","&amp;$U$1&amp;",",",",CHAR(1),ROWS($W$3:W1215)+1))-FIND(CHAR(1),SUBSTITUTE(","&amp;$U$1&amp;",",",",CHAR(1),ROWS($W$3:W1215)))-1),""),"")</f>
        <v/>
      </c>
    </row>
    <row r="1216" spans="21:23" x14ac:dyDescent="0.45">
      <c r="U1216" s="217" t="str">
        <f t="shared" si="18"/>
        <v/>
      </c>
      <c r="W1216" s="197" t="str">
        <f>IF(LiveOn,IFERROR(MID(","&amp;$U$1&amp;",",FIND(CHAR(1),SUBSTITUTE(","&amp;$U$1&amp;",",",",CHAR(1),ROWS($W$3:W1216)))+1,FIND(CHAR(1),SUBSTITUTE(","&amp;$U$1&amp;",",",",CHAR(1),ROWS($W$3:W1216)+1))-FIND(CHAR(1),SUBSTITUTE(","&amp;$U$1&amp;",",",",CHAR(1),ROWS($W$3:W1216)))-1),""),"")</f>
        <v/>
      </c>
    </row>
    <row r="1217" spans="21:23" x14ac:dyDescent="0.45">
      <c r="U1217" s="217" t="str">
        <f t="shared" si="18"/>
        <v/>
      </c>
      <c r="W1217" s="197" t="str">
        <f>IF(LiveOn,IFERROR(MID(","&amp;$U$1&amp;",",FIND(CHAR(1),SUBSTITUTE(","&amp;$U$1&amp;",",",",CHAR(1),ROWS($W$3:W1217)))+1,FIND(CHAR(1),SUBSTITUTE(","&amp;$U$1&amp;",",",",CHAR(1),ROWS($W$3:W1217)+1))-FIND(CHAR(1),SUBSTITUTE(","&amp;$U$1&amp;",",",",CHAR(1),ROWS($W$3:W1217)))-1),""),"")</f>
        <v/>
      </c>
    </row>
    <row r="1218" spans="21:23" x14ac:dyDescent="0.45">
      <c r="U1218" s="217" t="str">
        <f t="shared" si="18"/>
        <v/>
      </c>
      <c r="W1218" s="197" t="str">
        <f>IF(LiveOn,IFERROR(MID(","&amp;$U$1&amp;",",FIND(CHAR(1),SUBSTITUTE(","&amp;$U$1&amp;",",",",CHAR(1),ROWS($W$3:W1218)))+1,FIND(CHAR(1),SUBSTITUTE(","&amp;$U$1&amp;",",",",CHAR(1),ROWS($W$3:W1218)+1))-FIND(CHAR(1),SUBSTITUTE(","&amp;$U$1&amp;",",",",CHAR(1),ROWS($W$3:W1218)))-1),""),"")</f>
        <v/>
      </c>
    </row>
    <row r="1219" spans="21:23" x14ac:dyDescent="0.45">
      <c r="U1219" s="217" t="str">
        <f t="shared" ref="U1219:U1282" si="19">IF(W1219="","",_xlfn.NUMBERVALUE(W1219,".",","))</f>
        <v/>
      </c>
      <c r="W1219" s="197" t="str">
        <f>IF(LiveOn,IFERROR(MID(","&amp;$U$1&amp;",",FIND(CHAR(1),SUBSTITUTE(","&amp;$U$1&amp;",",",",CHAR(1),ROWS($W$3:W1219)))+1,FIND(CHAR(1),SUBSTITUTE(","&amp;$U$1&amp;",",",",CHAR(1),ROWS($W$3:W1219)+1))-FIND(CHAR(1),SUBSTITUTE(","&amp;$U$1&amp;",",",",CHAR(1),ROWS($W$3:W1219)))-1),""),"")</f>
        <v/>
      </c>
    </row>
    <row r="1220" spans="21:23" x14ac:dyDescent="0.45">
      <c r="U1220" s="217" t="str">
        <f t="shared" si="19"/>
        <v/>
      </c>
      <c r="W1220" s="197" t="str">
        <f>IF(LiveOn,IFERROR(MID(","&amp;$U$1&amp;",",FIND(CHAR(1),SUBSTITUTE(","&amp;$U$1&amp;",",",",CHAR(1),ROWS($W$3:W1220)))+1,FIND(CHAR(1),SUBSTITUTE(","&amp;$U$1&amp;",",",",CHAR(1),ROWS($W$3:W1220)+1))-FIND(CHAR(1),SUBSTITUTE(","&amp;$U$1&amp;",",",",CHAR(1),ROWS($W$3:W1220)))-1),""),"")</f>
        <v/>
      </c>
    </row>
    <row r="1221" spans="21:23" x14ac:dyDescent="0.45">
      <c r="U1221" s="217" t="str">
        <f t="shared" si="19"/>
        <v/>
      </c>
      <c r="W1221" s="197" t="str">
        <f>IF(LiveOn,IFERROR(MID(","&amp;$U$1&amp;",",FIND(CHAR(1),SUBSTITUTE(","&amp;$U$1&amp;",",",",CHAR(1),ROWS($W$3:W1221)))+1,FIND(CHAR(1),SUBSTITUTE(","&amp;$U$1&amp;",",",",CHAR(1),ROWS($W$3:W1221)+1))-FIND(CHAR(1),SUBSTITUTE(","&amp;$U$1&amp;",",",",CHAR(1),ROWS($W$3:W1221)))-1),""),"")</f>
        <v/>
      </c>
    </row>
    <row r="1222" spans="21:23" x14ac:dyDescent="0.45">
      <c r="U1222" s="217" t="str">
        <f t="shared" si="19"/>
        <v/>
      </c>
      <c r="W1222" s="197" t="str">
        <f>IF(LiveOn,IFERROR(MID(","&amp;$U$1&amp;",",FIND(CHAR(1),SUBSTITUTE(","&amp;$U$1&amp;",",",",CHAR(1),ROWS($W$3:W1222)))+1,FIND(CHAR(1),SUBSTITUTE(","&amp;$U$1&amp;",",",",CHAR(1),ROWS($W$3:W1222)+1))-FIND(CHAR(1),SUBSTITUTE(","&amp;$U$1&amp;",",",",CHAR(1),ROWS($W$3:W1222)))-1),""),"")</f>
        <v/>
      </c>
    </row>
    <row r="1223" spans="21:23" x14ac:dyDescent="0.45">
      <c r="U1223" s="217" t="str">
        <f t="shared" si="19"/>
        <v/>
      </c>
      <c r="W1223" s="197" t="str">
        <f>IF(LiveOn,IFERROR(MID(","&amp;$U$1&amp;",",FIND(CHAR(1),SUBSTITUTE(","&amp;$U$1&amp;",",",",CHAR(1),ROWS($W$3:W1223)))+1,FIND(CHAR(1),SUBSTITUTE(","&amp;$U$1&amp;",",",",CHAR(1),ROWS($W$3:W1223)+1))-FIND(CHAR(1),SUBSTITUTE(","&amp;$U$1&amp;",",",",CHAR(1),ROWS($W$3:W1223)))-1),""),"")</f>
        <v/>
      </c>
    </row>
    <row r="1224" spans="21:23" x14ac:dyDescent="0.45">
      <c r="U1224" s="217" t="str">
        <f t="shared" si="19"/>
        <v/>
      </c>
      <c r="W1224" s="197" t="str">
        <f>IF(LiveOn,IFERROR(MID(","&amp;$U$1&amp;",",FIND(CHAR(1),SUBSTITUTE(","&amp;$U$1&amp;",",",",CHAR(1),ROWS($W$3:W1224)))+1,FIND(CHAR(1),SUBSTITUTE(","&amp;$U$1&amp;",",",",CHAR(1),ROWS($W$3:W1224)+1))-FIND(CHAR(1),SUBSTITUTE(","&amp;$U$1&amp;",",",",CHAR(1),ROWS($W$3:W1224)))-1),""),"")</f>
        <v/>
      </c>
    </row>
    <row r="1225" spans="21:23" x14ac:dyDescent="0.45">
      <c r="U1225" s="217" t="str">
        <f t="shared" si="19"/>
        <v/>
      </c>
      <c r="W1225" s="197" t="str">
        <f>IF(LiveOn,IFERROR(MID(","&amp;$U$1&amp;",",FIND(CHAR(1),SUBSTITUTE(","&amp;$U$1&amp;",",",",CHAR(1),ROWS($W$3:W1225)))+1,FIND(CHAR(1),SUBSTITUTE(","&amp;$U$1&amp;",",",",CHAR(1),ROWS($W$3:W1225)+1))-FIND(CHAR(1),SUBSTITUTE(","&amp;$U$1&amp;",",",",CHAR(1),ROWS($W$3:W1225)))-1),""),"")</f>
        <v/>
      </c>
    </row>
    <row r="1226" spans="21:23" x14ac:dyDescent="0.45">
      <c r="U1226" s="217" t="str">
        <f t="shared" si="19"/>
        <v/>
      </c>
      <c r="W1226" s="197" t="str">
        <f>IF(LiveOn,IFERROR(MID(","&amp;$U$1&amp;",",FIND(CHAR(1),SUBSTITUTE(","&amp;$U$1&amp;",",",",CHAR(1),ROWS($W$3:W1226)))+1,FIND(CHAR(1),SUBSTITUTE(","&amp;$U$1&amp;",",",",CHAR(1),ROWS($W$3:W1226)+1))-FIND(CHAR(1),SUBSTITUTE(","&amp;$U$1&amp;",",",",CHAR(1),ROWS($W$3:W1226)))-1),""),"")</f>
        <v/>
      </c>
    </row>
    <row r="1227" spans="21:23" x14ac:dyDescent="0.45">
      <c r="U1227" s="217" t="str">
        <f t="shared" si="19"/>
        <v/>
      </c>
      <c r="W1227" s="197" t="str">
        <f>IF(LiveOn,IFERROR(MID(","&amp;$U$1&amp;",",FIND(CHAR(1),SUBSTITUTE(","&amp;$U$1&amp;",",",",CHAR(1),ROWS($W$3:W1227)))+1,FIND(CHAR(1),SUBSTITUTE(","&amp;$U$1&amp;",",",",CHAR(1),ROWS($W$3:W1227)+1))-FIND(CHAR(1),SUBSTITUTE(","&amp;$U$1&amp;",",",",CHAR(1),ROWS($W$3:W1227)))-1),""),"")</f>
        <v/>
      </c>
    </row>
    <row r="1228" spans="21:23" x14ac:dyDescent="0.45">
      <c r="U1228" s="217" t="str">
        <f t="shared" si="19"/>
        <v/>
      </c>
      <c r="W1228" s="197" t="str">
        <f>IF(LiveOn,IFERROR(MID(","&amp;$U$1&amp;",",FIND(CHAR(1),SUBSTITUTE(","&amp;$U$1&amp;",",",",CHAR(1),ROWS($W$3:W1228)))+1,FIND(CHAR(1),SUBSTITUTE(","&amp;$U$1&amp;",",",",CHAR(1),ROWS($W$3:W1228)+1))-FIND(CHAR(1),SUBSTITUTE(","&amp;$U$1&amp;",",",",CHAR(1),ROWS($W$3:W1228)))-1),""),"")</f>
        <v/>
      </c>
    </row>
    <row r="1229" spans="21:23" x14ac:dyDescent="0.45">
      <c r="U1229" s="217" t="str">
        <f t="shared" si="19"/>
        <v/>
      </c>
      <c r="W1229" s="197" t="str">
        <f>IF(LiveOn,IFERROR(MID(","&amp;$U$1&amp;",",FIND(CHAR(1),SUBSTITUTE(","&amp;$U$1&amp;",",",",CHAR(1),ROWS($W$3:W1229)))+1,FIND(CHAR(1),SUBSTITUTE(","&amp;$U$1&amp;",",",",CHAR(1),ROWS($W$3:W1229)+1))-FIND(CHAR(1),SUBSTITUTE(","&amp;$U$1&amp;",",",",CHAR(1),ROWS($W$3:W1229)))-1),""),"")</f>
        <v/>
      </c>
    </row>
    <row r="1230" spans="21:23" x14ac:dyDescent="0.45">
      <c r="U1230" s="217" t="str">
        <f t="shared" si="19"/>
        <v/>
      </c>
      <c r="W1230" s="197" t="str">
        <f>IF(LiveOn,IFERROR(MID(","&amp;$U$1&amp;",",FIND(CHAR(1),SUBSTITUTE(","&amp;$U$1&amp;",",",",CHAR(1),ROWS($W$3:W1230)))+1,FIND(CHAR(1),SUBSTITUTE(","&amp;$U$1&amp;",",",",CHAR(1),ROWS($W$3:W1230)+1))-FIND(CHAR(1),SUBSTITUTE(","&amp;$U$1&amp;",",",",CHAR(1),ROWS($W$3:W1230)))-1),""),"")</f>
        <v/>
      </c>
    </row>
    <row r="1231" spans="21:23" x14ac:dyDescent="0.45">
      <c r="U1231" s="217" t="str">
        <f t="shared" si="19"/>
        <v/>
      </c>
      <c r="W1231" s="197" t="str">
        <f>IF(LiveOn,IFERROR(MID(","&amp;$U$1&amp;",",FIND(CHAR(1),SUBSTITUTE(","&amp;$U$1&amp;",",",",CHAR(1),ROWS($W$3:W1231)))+1,FIND(CHAR(1),SUBSTITUTE(","&amp;$U$1&amp;",",",",CHAR(1),ROWS($W$3:W1231)+1))-FIND(CHAR(1),SUBSTITUTE(","&amp;$U$1&amp;",",",",CHAR(1),ROWS($W$3:W1231)))-1),""),"")</f>
        <v/>
      </c>
    </row>
    <row r="1232" spans="21:23" x14ac:dyDescent="0.45">
      <c r="U1232" s="217" t="str">
        <f t="shared" si="19"/>
        <v/>
      </c>
      <c r="W1232" s="197" t="str">
        <f>IF(LiveOn,IFERROR(MID(","&amp;$U$1&amp;",",FIND(CHAR(1),SUBSTITUTE(","&amp;$U$1&amp;",",",",CHAR(1),ROWS($W$3:W1232)))+1,FIND(CHAR(1),SUBSTITUTE(","&amp;$U$1&amp;",",",",CHAR(1),ROWS($W$3:W1232)+1))-FIND(CHAR(1),SUBSTITUTE(","&amp;$U$1&amp;",",",",CHAR(1),ROWS($W$3:W1232)))-1),""),"")</f>
        <v/>
      </c>
    </row>
    <row r="1233" spans="21:23" x14ac:dyDescent="0.45">
      <c r="U1233" s="217" t="str">
        <f t="shared" si="19"/>
        <v/>
      </c>
      <c r="W1233" s="197" t="str">
        <f>IF(LiveOn,IFERROR(MID(","&amp;$U$1&amp;",",FIND(CHAR(1),SUBSTITUTE(","&amp;$U$1&amp;",",",",CHAR(1),ROWS($W$3:W1233)))+1,FIND(CHAR(1),SUBSTITUTE(","&amp;$U$1&amp;",",",",CHAR(1),ROWS($W$3:W1233)+1))-FIND(CHAR(1),SUBSTITUTE(","&amp;$U$1&amp;",",",",CHAR(1),ROWS($W$3:W1233)))-1),""),"")</f>
        <v/>
      </c>
    </row>
    <row r="1234" spans="21:23" x14ac:dyDescent="0.45">
      <c r="U1234" s="217" t="str">
        <f t="shared" si="19"/>
        <v/>
      </c>
      <c r="W1234" s="197" t="str">
        <f>IF(LiveOn,IFERROR(MID(","&amp;$U$1&amp;",",FIND(CHAR(1),SUBSTITUTE(","&amp;$U$1&amp;",",",",CHAR(1),ROWS($W$3:W1234)))+1,FIND(CHAR(1),SUBSTITUTE(","&amp;$U$1&amp;",",",",CHAR(1),ROWS($W$3:W1234)+1))-FIND(CHAR(1),SUBSTITUTE(","&amp;$U$1&amp;",",",",CHAR(1),ROWS($W$3:W1234)))-1),""),"")</f>
        <v/>
      </c>
    </row>
    <row r="1235" spans="21:23" x14ac:dyDescent="0.45">
      <c r="U1235" s="217" t="str">
        <f t="shared" si="19"/>
        <v/>
      </c>
      <c r="W1235" s="197" t="str">
        <f>IF(LiveOn,IFERROR(MID(","&amp;$U$1&amp;",",FIND(CHAR(1),SUBSTITUTE(","&amp;$U$1&amp;",",",",CHAR(1),ROWS($W$3:W1235)))+1,FIND(CHAR(1),SUBSTITUTE(","&amp;$U$1&amp;",",",",CHAR(1),ROWS($W$3:W1235)+1))-FIND(CHAR(1),SUBSTITUTE(","&amp;$U$1&amp;",",",",CHAR(1),ROWS($W$3:W1235)))-1),""),"")</f>
        <v/>
      </c>
    </row>
    <row r="1236" spans="21:23" x14ac:dyDescent="0.45">
      <c r="U1236" s="217" t="str">
        <f t="shared" si="19"/>
        <v/>
      </c>
      <c r="W1236" s="197" t="str">
        <f>IF(LiveOn,IFERROR(MID(","&amp;$U$1&amp;",",FIND(CHAR(1),SUBSTITUTE(","&amp;$U$1&amp;",",",",CHAR(1),ROWS($W$3:W1236)))+1,FIND(CHAR(1),SUBSTITUTE(","&amp;$U$1&amp;",",",",CHAR(1),ROWS($W$3:W1236)+1))-FIND(CHAR(1),SUBSTITUTE(","&amp;$U$1&amp;",",",",CHAR(1),ROWS($W$3:W1236)))-1),""),"")</f>
        <v/>
      </c>
    </row>
    <row r="1237" spans="21:23" x14ac:dyDescent="0.45">
      <c r="U1237" s="217" t="str">
        <f t="shared" si="19"/>
        <v/>
      </c>
      <c r="W1237" s="197" t="str">
        <f>IF(LiveOn,IFERROR(MID(","&amp;$U$1&amp;",",FIND(CHAR(1),SUBSTITUTE(","&amp;$U$1&amp;",",",",CHAR(1),ROWS($W$3:W1237)))+1,FIND(CHAR(1),SUBSTITUTE(","&amp;$U$1&amp;",",",",CHAR(1),ROWS($W$3:W1237)+1))-FIND(CHAR(1),SUBSTITUTE(","&amp;$U$1&amp;",",",",CHAR(1),ROWS($W$3:W1237)))-1),""),"")</f>
        <v/>
      </c>
    </row>
    <row r="1238" spans="21:23" x14ac:dyDescent="0.45">
      <c r="U1238" s="217" t="str">
        <f t="shared" si="19"/>
        <v/>
      </c>
      <c r="W1238" s="197" t="str">
        <f>IF(LiveOn,IFERROR(MID(","&amp;$U$1&amp;",",FIND(CHAR(1),SUBSTITUTE(","&amp;$U$1&amp;",",",",CHAR(1),ROWS($W$3:W1238)))+1,FIND(CHAR(1),SUBSTITUTE(","&amp;$U$1&amp;",",",",CHAR(1),ROWS($W$3:W1238)+1))-FIND(CHAR(1),SUBSTITUTE(","&amp;$U$1&amp;",",",",CHAR(1),ROWS($W$3:W1238)))-1),""),"")</f>
        <v/>
      </c>
    </row>
    <row r="1239" spans="21:23" x14ac:dyDescent="0.45">
      <c r="U1239" s="217" t="str">
        <f t="shared" si="19"/>
        <v/>
      </c>
      <c r="W1239" s="197" t="str">
        <f>IF(LiveOn,IFERROR(MID(","&amp;$U$1&amp;",",FIND(CHAR(1),SUBSTITUTE(","&amp;$U$1&amp;",",",",CHAR(1),ROWS($W$3:W1239)))+1,FIND(CHAR(1),SUBSTITUTE(","&amp;$U$1&amp;",",",",CHAR(1),ROWS($W$3:W1239)+1))-FIND(CHAR(1),SUBSTITUTE(","&amp;$U$1&amp;",",",",CHAR(1),ROWS($W$3:W1239)))-1),""),"")</f>
        <v/>
      </c>
    </row>
    <row r="1240" spans="21:23" x14ac:dyDescent="0.45">
      <c r="U1240" s="217" t="str">
        <f t="shared" si="19"/>
        <v/>
      </c>
      <c r="W1240" s="197" t="str">
        <f>IF(LiveOn,IFERROR(MID(","&amp;$U$1&amp;",",FIND(CHAR(1),SUBSTITUTE(","&amp;$U$1&amp;",",",",CHAR(1),ROWS($W$3:W1240)))+1,FIND(CHAR(1),SUBSTITUTE(","&amp;$U$1&amp;",",",",CHAR(1),ROWS($W$3:W1240)+1))-FIND(CHAR(1),SUBSTITUTE(","&amp;$U$1&amp;",",",",CHAR(1),ROWS($W$3:W1240)))-1),""),"")</f>
        <v/>
      </c>
    </row>
    <row r="1241" spans="21:23" x14ac:dyDescent="0.45">
      <c r="U1241" s="217" t="str">
        <f t="shared" si="19"/>
        <v/>
      </c>
      <c r="W1241" s="197" t="str">
        <f>IF(LiveOn,IFERROR(MID(","&amp;$U$1&amp;",",FIND(CHAR(1),SUBSTITUTE(","&amp;$U$1&amp;",",",",CHAR(1),ROWS($W$3:W1241)))+1,FIND(CHAR(1),SUBSTITUTE(","&amp;$U$1&amp;",",",",CHAR(1),ROWS($W$3:W1241)+1))-FIND(CHAR(1),SUBSTITUTE(","&amp;$U$1&amp;",",",",CHAR(1),ROWS($W$3:W1241)))-1),""),"")</f>
        <v/>
      </c>
    </row>
    <row r="1242" spans="21:23" x14ac:dyDescent="0.45">
      <c r="U1242" s="217" t="str">
        <f t="shared" si="19"/>
        <v/>
      </c>
      <c r="W1242" s="197" t="str">
        <f>IF(LiveOn,IFERROR(MID(","&amp;$U$1&amp;",",FIND(CHAR(1),SUBSTITUTE(","&amp;$U$1&amp;",",",",CHAR(1),ROWS($W$3:W1242)))+1,FIND(CHAR(1),SUBSTITUTE(","&amp;$U$1&amp;",",",",CHAR(1),ROWS($W$3:W1242)+1))-FIND(CHAR(1),SUBSTITUTE(","&amp;$U$1&amp;",",",",CHAR(1),ROWS($W$3:W1242)))-1),""),"")</f>
        <v/>
      </c>
    </row>
    <row r="1243" spans="21:23" x14ac:dyDescent="0.45">
      <c r="U1243" s="217" t="str">
        <f t="shared" si="19"/>
        <v/>
      </c>
      <c r="W1243" s="197" t="str">
        <f>IF(LiveOn,IFERROR(MID(","&amp;$U$1&amp;",",FIND(CHAR(1),SUBSTITUTE(","&amp;$U$1&amp;",",",",CHAR(1),ROWS($W$3:W1243)))+1,FIND(CHAR(1),SUBSTITUTE(","&amp;$U$1&amp;",",",",CHAR(1),ROWS($W$3:W1243)+1))-FIND(CHAR(1),SUBSTITUTE(","&amp;$U$1&amp;",",",",CHAR(1),ROWS($W$3:W1243)))-1),""),"")</f>
        <v/>
      </c>
    </row>
    <row r="1244" spans="21:23" x14ac:dyDescent="0.45">
      <c r="U1244" s="217" t="str">
        <f t="shared" si="19"/>
        <v/>
      </c>
      <c r="W1244" s="197" t="str">
        <f>IF(LiveOn,IFERROR(MID(","&amp;$U$1&amp;",",FIND(CHAR(1),SUBSTITUTE(","&amp;$U$1&amp;",",",",CHAR(1),ROWS($W$3:W1244)))+1,FIND(CHAR(1),SUBSTITUTE(","&amp;$U$1&amp;",",",",CHAR(1),ROWS($W$3:W1244)+1))-FIND(CHAR(1),SUBSTITUTE(","&amp;$U$1&amp;",",",",CHAR(1),ROWS($W$3:W1244)))-1),""),"")</f>
        <v/>
      </c>
    </row>
    <row r="1245" spans="21:23" x14ac:dyDescent="0.45">
      <c r="U1245" s="217" t="str">
        <f t="shared" si="19"/>
        <v/>
      </c>
      <c r="W1245" s="197" t="str">
        <f>IF(LiveOn,IFERROR(MID(","&amp;$U$1&amp;",",FIND(CHAR(1),SUBSTITUTE(","&amp;$U$1&amp;",",",",CHAR(1),ROWS($W$3:W1245)))+1,FIND(CHAR(1),SUBSTITUTE(","&amp;$U$1&amp;",",",",CHAR(1),ROWS($W$3:W1245)+1))-FIND(CHAR(1),SUBSTITUTE(","&amp;$U$1&amp;",",",",CHAR(1),ROWS($W$3:W1245)))-1),""),"")</f>
        <v/>
      </c>
    </row>
    <row r="1246" spans="21:23" x14ac:dyDescent="0.45">
      <c r="U1246" s="217" t="str">
        <f t="shared" si="19"/>
        <v/>
      </c>
      <c r="W1246" s="197" t="str">
        <f>IF(LiveOn,IFERROR(MID(","&amp;$U$1&amp;",",FIND(CHAR(1),SUBSTITUTE(","&amp;$U$1&amp;",",",",CHAR(1),ROWS($W$3:W1246)))+1,FIND(CHAR(1),SUBSTITUTE(","&amp;$U$1&amp;",",",",CHAR(1),ROWS($W$3:W1246)+1))-FIND(CHAR(1),SUBSTITUTE(","&amp;$U$1&amp;",",",",CHAR(1),ROWS($W$3:W1246)))-1),""),"")</f>
        <v/>
      </c>
    </row>
    <row r="1247" spans="21:23" x14ac:dyDescent="0.45">
      <c r="U1247" s="217" t="str">
        <f t="shared" si="19"/>
        <v/>
      </c>
      <c r="W1247" s="197" t="str">
        <f>IF(LiveOn,IFERROR(MID(","&amp;$U$1&amp;",",FIND(CHAR(1),SUBSTITUTE(","&amp;$U$1&amp;",",",",CHAR(1),ROWS($W$3:W1247)))+1,FIND(CHAR(1),SUBSTITUTE(","&amp;$U$1&amp;",",",",CHAR(1),ROWS($W$3:W1247)+1))-FIND(CHAR(1),SUBSTITUTE(","&amp;$U$1&amp;",",",",CHAR(1),ROWS($W$3:W1247)))-1),""),"")</f>
        <v/>
      </c>
    </row>
    <row r="1248" spans="21:23" x14ac:dyDescent="0.45">
      <c r="U1248" s="217" t="str">
        <f t="shared" si="19"/>
        <v/>
      </c>
      <c r="W1248" s="197" t="str">
        <f>IF(LiveOn,IFERROR(MID(","&amp;$U$1&amp;",",FIND(CHAR(1),SUBSTITUTE(","&amp;$U$1&amp;",",",",CHAR(1),ROWS($W$3:W1248)))+1,FIND(CHAR(1),SUBSTITUTE(","&amp;$U$1&amp;",",",",CHAR(1),ROWS($W$3:W1248)+1))-FIND(CHAR(1),SUBSTITUTE(","&amp;$U$1&amp;",",",",CHAR(1),ROWS($W$3:W1248)))-1),""),"")</f>
        <v/>
      </c>
    </row>
    <row r="1249" spans="21:23" x14ac:dyDescent="0.45">
      <c r="U1249" s="217" t="str">
        <f t="shared" si="19"/>
        <v/>
      </c>
      <c r="W1249" s="197" t="str">
        <f>IF(LiveOn,IFERROR(MID(","&amp;$U$1&amp;",",FIND(CHAR(1),SUBSTITUTE(","&amp;$U$1&amp;",",",",CHAR(1),ROWS($W$3:W1249)))+1,FIND(CHAR(1),SUBSTITUTE(","&amp;$U$1&amp;",",",",CHAR(1),ROWS($W$3:W1249)+1))-FIND(CHAR(1),SUBSTITUTE(","&amp;$U$1&amp;",",",",CHAR(1),ROWS($W$3:W1249)))-1),""),"")</f>
        <v/>
      </c>
    </row>
    <row r="1250" spans="21:23" x14ac:dyDescent="0.45">
      <c r="U1250" s="217" t="str">
        <f t="shared" si="19"/>
        <v/>
      </c>
      <c r="W1250" s="197" t="str">
        <f>IF(LiveOn,IFERROR(MID(","&amp;$U$1&amp;",",FIND(CHAR(1),SUBSTITUTE(","&amp;$U$1&amp;",",",",CHAR(1),ROWS($W$3:W1250)))+1,FIND(CHAR(1),SUBSTITUTE(","&amp;$U$1&amp;",",",",CHAR(1),ROWS($W$3:W1250)+1))-FIND(CHAR(1),SUBSTITUTE(","&amp;$U$1&amp;",",",",CHAR(1),ROWS($W$3:W1250)))-1),""),"")</f>
        <v/>
      </c>
    </row>
    <row r="1251" spans="21:23" x14ac:dyDescent="0.45">
      <c r="U1251" s="217" t="str">
        <f t="shared" si="19"/>
        <v/>
      </c>
      <c r="W1251" s="197" t="str">
        <f>IF(LiveOn,IFERROR(MID(","&amp;$U$1&amp;",",FIND(CHAR(1),SUBSTITUTE(","&amp;$U$1&amp;",",",",CHAR(1),ROWS($W$3:W1251)))+1,FIND(CHAR(1),SUBSTITUTE(","&amp;$U$1&amp;",",",",CHAR(1),ROWS($W$3:W1251)+1))-FIND(CHAR(1),SUBSTITUTE(","&amp;$U$1&amp;",",",",CHAR(1),ROWS($W$3:W1251)))-1),""),"")</f>
        <v/>
      </c>
    </row>
    <row r="1252" spans="21:23" x14ac:dyDescent="0.45">
      <c r="U1252" s="217" t="str">
        <f t="shared" si="19"/>
        <v/>
      </c>
      <c r="W1252" s="197" t="str">
        <f>IF(LiveOn,IFERROR(MID(","&amp;$U$1&amp;",",FIND(CHAR(1),SUBSTITUTE(","&amp;$U$1&amp;",",",",CHAR(1),ROWS($W$3:W1252)))+1,FIND(CHAR(1),SUBSTITUTE(","&amp;$U$1&amp;",",",",CHAR(1),ROWS($W$3:W1252)+1))-FIND(CHAR(1),SUBSTITUTE(","&amp;$U$1&amp;",",",",CHAR(1),ROWS($W$3:W1252)))-1),""),"")</f>
        <v/>
      </c>
    </row>
    <row r="1253" spans="21:23" x14ac:dyDescent="0.45">
      <c r="U1253" s="217" t="str">
        <f t="shared" si="19"/>
        <v/>
      </c>
      <c r="W1253" s="197" t="str">
        <f>IF(LiveOn,IFERROR(MID(","&amp;$U$1&amp;",",FIND(CHAR(1),SUBSTITUTE(","&amp;$U$1&amp;",",",",CHAR(1),ROWS($W$3:W1253)))+1,FIND(CHAR(1),SUBSTITUTE(","&amp;$U$1&amp;",",",",CHAR(1),ROWS($W$3:W1253)+1))-FIND(CHAR(1),SUBSTITUTE(","&amp;$U$1&amp;",",",",CHAR(1),ROWS($W$3:W1253)))-1),""),"")</f>
        <v/>
      </c>
    </row>
    <row r="1254" spans="21:23" x14ac:dyDescent="0.45">
      <c r="U1254" s="217" t="str">
        <f t="shared" si="19"/>
        <v/>
      </c>
      <c r="W1254" s="197" t="str">
        <f>IF(LiveOn,IFERROR(MID(","&amp;$U$1&amp;",",FIND(CHAR(1),SUBSTITUTE(","&amp;$U$1&amp;",",",",CHAR(1),ROWS($W$3:W1254)))+1,FIND(CHAR(1),SUBSTITUTE(","&amp;$U$1&amp;",",",",CHAR(1),ROWS($W$3:W1254)+1))-FIND(CHAR(1),SUBSTITUTE(","&amp;$U$1&amp;",",",",CHAR(1),ROWS($W$3:W1254)))-1),""),"")</f>
        <v/>
      </c>
    </row>
    <row r="1255" spans="21:23" x14ac:dyDescent="0.45">
      <c r="U1255" s="217" t="str">
        <f t="shared" si="19"/>
        <v/>
      </c>
      <c r="W1255" s="197" t="str">
        <f>IF(LiveOn,IFERROR(MID(","&amp;$U$1&amp;",",FIND(CHAR(1),SUBSTITUTE(","&amp;$U$1&amp;",",",",CHAR(1),ROWS($W$3:W1255)))+1,FIND(CHAR(1),SUBSTITUTE(","&amp;$U$1&amp;",",",",CHAR(1),ROWS($W$3:W1255)+1))-FIND(CHAR(1),SUBSTITUTE(","&amp;$U$1&amp;",",",",CHAR(1),ROWS($W$3:W1255)))-1),""),"")</f>
        <v/>
      </c>
    </row>
    <row r="1256" spans="21:23" x14ac:dyDescent="0.45">
      <c r="U1256" s="217" t="str">
        <f t="shared" si="19"/>
        <v/>
      </c>
      <c r="W1256" s="197" t="str">
        <f>IF(LiveOn,IFERROR(MID(","&amp;$U$1&amp;",",FIND(CHAR(1),SUBSTITUTE(","&amp;$U$1&amp;",",",",CHAR(1),ROWS($W$3:W1256)))+1,FIND(CHAR(1),SUBSTITUTE(","&amp;$U$1&amp;",",",",CHAR(1),ROWS($W$3:W1256)+1))-FIND(CHAR(1),SUBSTITUTE(","&amp;$U$1&amp;",",",",CHAR(1),ROWS($W$3:W1256)))-1),""),"")</f>
        <v/>
      </c>
    </row>
    <row r="1257" spans="21:23" x14ac:dyDescent="0.45">
      <c r="U1257" s="217" t="str">
        <f t="shared" si="19"/>
        <v/>
      </c>
      <c r="W1257" s="197" t="str">
        <f>IF(LiveOn,IFERROR(MID(","&amp;$U$1&amp;",",FIND(CHAR(1),SUBSTITUTE(","&amp;$U$1&amp;",",",",CHAR(1),ROWS($W$3:W1257)))+1,FIND(CHAR(1),SUBSTITUTE(","&amp;$U$1&amp;",",",",CHAR(1),ROWS($W$3:W1257)+1))-FIND(CHAR(1),SUBSTITUTE(","&amp;$U$1&amp;",",",",CHAR(1),ROWS($W$3:W1257)))-1),""),"")</f>
        <v/>
      </c>
    </row>
    <row r="1258" spans="21:23" x14ac:dyDescent="0.45">
      <c r="U1258" s="217" t="str">
        <f t="shared" si="19"/>
        <v/>
      </c>
      <c r="W1258" s="197" t="str">
        <f>IF(LiveOn,IFERROR(MID(","&amp;$U$1&amp;",",FIND(CHAR(1),SUBSTITUTE(","&amp;$U$1&amp;",",",",CHAR(1),ROWS($W$3:W1258)))+1,FIND(CHAR(1),SUBSTITUTE(","&amp;$U$1&amp;",",",",CHAR(1),ROWS($W$3:W1258)+1))-FIND(CHAR(1),SUBSTITUTE(","&amp;$U$1&amp;",",",",CHAR(1),ROWS($W$3:W1258)))-1),""),"")</f>
        <v/>
      </c>
    </row>
    <row r="1259" spans="21:23" x14ac:dyDescent="0.45">
      <c r="U1259" s="217" t="str">
        <f t="shared" si="19"/>
        <v/>
      </c>
      <c r="W1259" s="197" t="str">
        <f>IF(LiveOn,IFERROR(MID(","&amp;$U$1&amp;",",FIND(CHAR(1),SUBSTITUTE(","&amp;$U$1&amp;",",",",CHAR(1),ROWS($W$3:W1259)))+1,FIND(CHAR(1),SUBSTITUTE(","&amp;$U$1&amp;",",",",CHAR(1),ROWS($W$3:W1259)+1))-FIND(CHAR(1),SUBSTITUTE(","&amp;$U$1&amp;",",",",CHAR(1),ROWS($W$3:W1259)))-1),""),"")</f>
        <v/>
      </c>
    </row>
    <row r="1260" spans="21:23" x14ac:dyDescent="0.45">
      <c r="U1260" s="217" t="str">
        <f t="shared" si="19"/>
        <v/>
      </c>
      <c r="W1260" s="197" t="str">
        <f>IF(LiveOn,IFERROR(MID(","&amp;$U$1&amp;",",FIND(CHAR(1),SUBSTITUTE(","&amp;$U$1&amp;",",",",CHAR(1),ROWS($W$3:W1260)))+1,FIND(CHAR(1),SUBSTITUTE(","&amp;$U$1&amp;",",",",CHAR(1),ROWS($W$3:W1260)+1))-FIND(CHAR(1),SUBSTITUTE(","&amp;$U$1&amp;",",",",CHAR(1),ROWS($W$3:W1260)))-1),""),"")</f>
        <v/>
      </c>
    </row>
    <row r="1261" spans="21:23" x14ac:dyDescent="0.45">
      <c r="U1261" s="217" t="str">
        <f t="shared" si="19"/>
        <v/>
      </c>
      <c r="W1261" s="197" t="str">
        <f>IF(LiveOn,IFERROR(MID(","&amp;$U$1&amp;",",FIND(CHAR(1),SUBSTITUTE(","&amp;$U$1&amp;",",",",CHAR(1),ROWS($W$3:W1261)))+1,FIND(CHAR(1),SUBSTITUTE(","&amp;$U$1&amp;",",",",CHAR(1),ROWS($W$3:W1261)+1))-FIND(CHAR(1),SUBSTITUTE(","&amp;$U$1&amp;",",",",CHAR(1),ROWS($W$3:W1261)))-1),""),"")</f>
        <v/>
      </c>
    </row>
    <row r="1262" spans="21:23" x14ac:dyDescent="0.45">
      <c r="U1262" s="217" t="str">
        <f t="shared" si="19"/>
        <v/>
      </c>
      <c r="W1262" s="197" t="str">
        <f>IF(LiveOn,IFERROR(MID(","&amp;$U$1&amp;",",FIND(CHAR(1),SUBSTITUTE(","&amp;$U$1&amp;",",",",CHAR(1),ROWS($W$3:W1262)))+1,FIND(CHAR(1),SUBSTITUTE(","&amp;$U$1&amp;",",",",CHAR(1),ROWS($W$3:W1262)+1))-FIND(CHAR(1),SUBSTITUTE(","&amp;$U$1&amp;",",",",CHAR(1),ROWS($W$3:W1262)))-1),""),"")</f>
        <v/>
      </c>
    </row>
    <row r="1263" spans="21:23" x14ac:dyDescent="0.45">
      <c r="U1263" s="217" t="str">
        <f t="shared" si="19"/>
        <v/>
      </c>
      <c r="W1263" s="197" t="str">
        <f>IF(LiveOn,IFERROR(MID(","&amp;$U$1&amp;",",FIND(CHAR(1),SUBSTITUTE(","&amp;$U$1&amp;",",",",CHAR(1),ROWS($W$3:W1263)))+1,FIND(CHAR(1),SUBSTITUTE(","&amp;$U$1&amp;",",",",CHAR(1),ROWS($W$3:W1263)+1))-FIND(CHAR(1),SUBSTITUTE(","&amp;$U$1&amp;",",",",CHAR(1),ROWS($W$3:W1263)))-1),""),"")</f>
        <v/>
      </c>
    </row>
    <row r="1264" spans="21:23" x14ac:dyDescent="0.45">
      <c r="U1264" s="217" t="str">
        <f t="shared" si="19"/>
        <v/>
      </c>
      <c r="W1264" s="197" t="str">
        <f>IF(LiveOn,IFERROR(MID(","&amp;$U$1&amp;",",FIND(CHAR(1),SUBSTITUTE(","&amp;$U$1&amp;",",",",CHAR(1),ROWS($W$3:W1264)))+1,FIND(CHAR(1),SUBSTITUTE(","&amp;$U$1&amp;",",",",CHAR(1),ROWS($W$3:W1264)+1))-FIND(CHAR(1),SUBSTITUTE(","&amp;$U$1&amp;",",",",CHAR(1),ROWS($W$3:W1264)))-1),""),"")</f>
        <v/>
      </c>
    </row>
    <row r="1265" spans="21:23" x14ac:dyDescent="0.45">
      <c r="U1265" s="217" t="str">
        <f t="shared" si="19"/>
        <v/>
      </c>
      <c r="W1265" s="197" t="str">
        <f>IF(LiveOn,IFERROR(MID(","&amp;$U$1&amp;",",FIND(CHAR(1),SUBSTITUTE(","&amp;$U$1&amp;",",",",CHAR(1),ROWS($W$3:W1265)))+1,FIND(CHAR(1),SUBSTITUTE(","&amp;$U$1&amp;",",",",CHAR(1),ROWS($W$3:W1265)+1))-FIND(CHAR(1),SUBSTITUTE(","&amp;$U$1&amp;",",",",CHAR(1),ROWS($W$3:W1265)))-1),""),"")</f>
        <v/>
      </c>
    </row>
    <row r="1266" spans="21:23" x14ac:dyDescent="0.45">
      <c r="U1266" s="217" t="str">
        <f t="shared" si="19"/>
        <v/>
      </c>
      <c r="W1266" s="197" t="str">
        <f>IF(LiveOn,IFERROR(MID(","&amp;$U$1&amp;",",FIND(CHAR(1),SUBSTITUTE(","&amp;$U$1&amp;",",",",CHAR(1),ROWS($W$3:W1266)))+1,FIND(CHAR(1),SUBSTITUTE(","&amp;$U$1&amp;",",",",CHAR(1),ROWS($W$3:W1266)+1))-FIND(CHAR(1),SUBSTITUTE(","&amp;$U$1&amp;",",",",CHAR(1),ROWS($W$3:W1266)))-1),""),"")</f>
        <v/>
      </c>
    </row>
    <row r="1267" spans="21:23" x14ac:dyDescent="0.45">
      <c r="U1267" s="217" t="str">
        <f t="shared" si="19"/>
        <v/>
      </c>
      <c r="W1267" s="197" t="str">
        <f>IF(LiveOn,IFERROR(MID(","&amp;$U$1&amp;",",FIND(CHAR(1),SUBSTITUTE(","&amp;$U$1&amp;",",",",CHAR(1),ROWS($W$3:W1267)))+1,FIND(CHAR(1),SUBSTITUTE(","&amp;$U$1&amp;",",",",CHAR(1),ROWS($W$3:W1267)+1))-FIND(CHAR(1),SUBSTITUTE(","&amp;$U$1&amp;",",",",CHAR(1),ROWS($W$3:W1267)))-1),""),"")</f>
        <v/>
      </c>
    </row>
    <row r="1268" spans="21:23" x14ac:dyDescent="0.45">
      <c r="U1268" s="217" t="str">
        <f t="shared" si="19"/>
        <v/>
      </c>
      <c r="W1268" s="197" t="str">
        <f>IF(LiveOn,IFERROR(MID(","&amp;$U$1&amp;",",FIND(CHAR(1),SUBSTITUTE(","&amp;$U$1&amp;",",",",CHAR(1),ROWS($W$3:W1268)))+1,FIND(CHAR(1),SUBSTITUTE(","&amp;$U$1&amp;",",",",CHAR(1),ROWS($W$3:W1268)+1))-FIND(CHAR(1),SUBSTITUTE(","&amp;$U$1&amp;",",",",CHAR(1),ROWS($W$3:W1268)))-1),""),"")</f>
        <v/>
      </c>
    </row>
    <row r="1269" spans="21:23" x14ac:dyDescent="0.45">
      <c r="U1269" s="217" t="str">
        <f t="shared" si="19"/>
        <v/>
      </c>
      <c r="W1269" s="197" t="str">
        <f>IF(LiveOn,IFERROR(MID(","&amp;$U$1&amp;",",FIND(CHAR(1),SUBSTITUTE(","&amp;$U$1&amp;",",",",CHAR(1),ROWS($W$3:W1269)))+1,FIND(CHAR(1),SUBSTITUTE(","&amp;$U$1&amp;",",",",CHAR(1),ROWS($W$3:W1269)+1))-FIND(CHAR(1),SUBSTITUTE(","&amp;$U$1&amp;",",",",CHAR(1),ROWS($W$3:W1269)))-1),""),"")</f>
        <v/>
      </c>
    </row>
    <row r="1270" spans="21:23" x14ac:dyDescent="0.45">
      <c r="U1270" s="217" t="str">
        <f t="shared" si="19"/>
        <v/>
      </c>
      <c r="W1270" s="197" t="str">
        <f>IF(LiveOn,IFERROR(MID(","&amp;$U$1&amp;",",FIND(CHAR(1),SUBSTITUTE(","&amp;$U$1&amp;",",",",CHAR(1),ROWS($W$3:W1270)))+1,FIND(CHAR(1),SUBSTITUTE(","&amp;$U$1&amp;",",",",CHAR(1),ROWS($W$3:W1270)+1))-FIND(CHAR(1),SUBSTITUTE(","&amp;$U$1&amp;",",",",CHAR(1),ROWS($W$3:W1270)))-1),""),"")</f>
        <v/>
      </c>
    </row>
    <row r="1271" spans="21:23" x14ac:dyDescent="0.45">
      <c r="U1271" s="217" t="str">
        <f t="shared" si="19"/>
        <v/>
      </c>
      <c r="W1271" s="197" t="str">
        <f>IF(LiveOn,IFERROR(MID(","&amp;$U$1&amp;",",FIND(CHAR(1),SUBSTITUTE(","&amp;$U$1&amp;",",",",CHAR(1),ROWS($W$3:W1271)))+1,FIND(CHAR(1),SUBSTITUTE(","&amp;$U$1&amp;",",",",CHAR(1),ROWS($W$3:W1271)+1))-FIND(CHAR(1),SUBSTITUTE(","&amp;$U$1&amp;",",",",CHAR(1),ROWS($W$3:W1271)))-1),""),"")</f>
        <v/>
      </c>
    </row>
    <row r="1272" spans="21:23" x14ac:dyDescent="0.45">
      <c r="U1272" s="217" t="str">
        <f t="shared" si="19"/>
        <v/>
      </c>
      <c r="W1272" s="197" t="str">
        <f>IF(LiveOn,IFERROR(MID(","&amp;$U$1&amp;",",FIND(CHAR(1),SUBSTITUTE(","&amp;$U$1&amp;",",",",CHAR(1),ROWS($W$3:W1272)))+1,FIND(CHAR(1),SUBSTITUTE(","&amp;$U$1&amp;",",",",CHAR(1),ROWS($W$3:W1272)+1))-FIND(CHAR(1),SUBSTITUTE(","&amp;$U$1&amp;",",",",CHAR(1),ROWS($W$3:W1272)))-1),""),"")</f>
        <v/>
      </c>
    </row>
    <row r="1273" spans="21:23" x14ac:dyDescent="0.45">
      <c r="U1273" s="217" t="str">
        <f t="shared" si="19"/>
        <v/>
      </c>
      <c r="W1273" s="197" t="str">
        <f>IF(LiveOn,IFERROR(MID(","&amp;$U$1&amp;",",FIND(CHAR(1),SUBSTITUTE(","&amp;$U$1&amp;",",",",CHAR(1),ROWS($W$3:W1273)))+1,FIND(CHAR(1),SUBSTITUTE(","&amp;$U$1&amp;",",",",CHAR(1),ROWS($W$3:W1273)+1))-FIND(CHAR(1),SUBSTITUTE(","&amp;$U$1&amp;",",",",CHAR(1),ROWS($W$3:W1273)))-1),""),"")</f>
        <v/>
      </c>
    </row>
    <row r="1274" spans="21:23" x14ac:dyDescent="0.45">
      <c r="U1274" s="217" t="str">
        <f t="shared" si="19"/>
        <v/>
      </c>
      <c r="W1274" s="197" t="str">
        <f>IF(LiveOn,IFERROR(MID(","&amp;$U$1&amp;",",FIND(CHAR(1),SUBSTITUTE(","&amp;$U$1&amp;",",",",CHAR(1),ROWS($W$3:W1274)))+1,FIND(CHAR(1),SUBSTITUTE(","&amp;$U$1&amp;",",",",CHAR(1),ROWS($W$3:W1274)+1))-FIND(CHAR(1),SUBSTITUTE(","&amp;$U$1&amp;",",",",CHAR(1),ROWS($W$3:W1274)))-1),""),"")</f>
        <v/>
      </c>
    </row>
    <row r="1275" spans="21:23" x14ac:dyDescent="0.45">
      <c r="U1275" s="217" t="str">
        <f t="shared" si="19"/>
        <v/>
      </c>
      <c r="W1275" s="197" t="str">
        <f>IF(LiveOn,IFERROR(MID(","&amp;$U$1&amp;",",FIND(CHAR(1),SUBSTITUTE(","&amp;$U$1&amp;",",",",CHAR(1),ROWS($W$3:W1275)))+1,FIND(CHAR(1),SUBSTITUTE(","&amp;$U$1&amp;",",",",CHAR(1),ROWS($W$3:W1275)+1))-FIND(CHAR(1),SUBSTITUTE(","&amp;$U$1&amp;",",",",CHAR(1),ROWS($W$3:W1275)))-1),""),"")</f>
        <v/>
      </c>
    </row>
    <row r="1276" spans="21:23" x14ac:dyDescent="0.45">
      <c r="U1276" s="217" t="str">
        <f t="shared" si="19"/>
        <v/>
      </c>
      <c r="W1276" s="197" t="str">
        <f>IF(LiveOn,IFERROR(MID(","&amp;$U$1&amp;",",FIND(CHAR(1),SUBSTITUTE(","&amp;$U$1&amp;",",",",CHAR(1),ROWS($W$3:W1276)))+1,FIND(CHAR(1),SUBSTITUTE(","&amp;$U$1&amp;",",",",CHAR(1),ROWS($W$3:W1276)+1))-FIND(CHAR(1),SUBSTITUTE(","&amp;$U$1&amp;",",",",CHAR(1),ROWS($W$3:W1276)))-1),""),"")</f>
        <v/>
      </c>
    </row>
    <row r="1277" spans="21:23" x14ac:dyDescent="0.45">
      <c r="U1277" s="217" t="str">
        <f t="shared" si="19"/>
        <v/>
      </c>
      <c r="W1277" s="197" t="str">
        <f>IF(LiveOn,IFERROR(MID(","&amp;$U$1&amp;",",FIND(CHAR(1),SUBSTITUTE(","&amp;$U$1&amp;",",",",CHAR(1),ROWS($W$3:W1277)))+1,FIND(CHAR(1),SUBSTITUTE(","&amp;$U$1&amp;",",",",CHAR(1),ROWS($W$3:W1277)+1))-FIND(CHAR(1),SUBSTITUTE(","&amp;$U$1&amp;",",",",CHAR(1),ROWS($W$3:W1277)))-1),""),"")</f>
        <v/>
      </c>
    </row>
    <row r="1278" spans="21:23" x14ac:dyDescent="0.45">
      <c r="U1278" s="217" t="str">
        <f t="shared" si="19"/>
        <v/>
      </c>
      <c r="W1278" s="197" t="str">
        <f>IF(LiveOn,IFERROR(MID(","&amp;$U$1&amp;",",FIND(CHAR(1),SUBSTITUTE(","&amp;$U$1&amp;",",",",CHAR(1),ROWS($W$3:W1278)))+1,FIND(CHAR(1),SUBSTITUTE(","&amp;$U$1&amp;",",",",CHAR(1),ROWS($W$3:W1278)+1))-FIND(CHAR(1),SUBSTITUTE(","&amp;$U$1&amp;",",",",CHAR(1),ROWS($W$3:W1278)))-1),""),"")</f>
        <v/>
      </c>
    </row>
    <row r="1279" spans="21:23" x14ac:dyDescent="0.45">
      <c r="U1279" s="217" t="str">
        <f t="shared" si="19"/>
        <v/>
      </c>
      <c r="W1279" s="197" t="str">
        <f>IF(LiveOn,IFERROR(MID(","&amp;$U$1&amp;",",FIND(CHAR(1),SUBSTITUTE(","&amp;$U$1&amp;",",",",CHAR(1),ROWS($W$3:W1279)))+1,FIND(CHAR(1),SUBSTITUTE(","&amp;$U$1&amp;",",",",CHAR(1),ROWS($W$3:W1279)+1))-FIND(CHAR(1),SUBSTITUTE(","&amp;$U$1&amp;",",",",CHAR(1),ROWS($W$3:W1279)))-1),""),"")</f>
        <v/>
      </c>
    </row>
    <row r="1280" spans="21:23" x14ac:dyDescent="0.45">
      <c r="U1280" s="217" t="str">
        <f t="shared" si="19"/>
        <v/>
      </c>
      <c r="W1280" s="197" t="str">
        <f>IF(LiveOn,IFERROR(MID(","&amp;$U$1&amp;",",FIND(CHAR(1),SUBSTITUTE(","&amp;$U$1&amp;",",",",CHAR(1),ROWS($W$3:W1280)))+1,FIND(CHAR(1),SUBSTITUTE(","&amp;$U$1&amp;",",",",CHAR(1),ROWS($W$3:W1280)+1))-FIND(CHAR(1),SUBSTITUTE(","&amp;$U$1&amp;",",",",CHAR(1),ROWS($W$3:W1280)))-1),""),"")</f>
        <v/>
      </c>
    </row>
    <row r="1281" spans="21:23" x14ac:dyDescent="0.45">
      <c r="U1281" s="217" t="str">
        <f t="shared" si="19"/>
        <v/>
      </c>
      <c r="W1281" s="197" t="str">
        <f>IF(LiveOn,IFERROR(MID(","&amp;$U$1&amp;",",FIND(CHAR(1),SUBSTITUTE(","&amp;$U$1&amp;",",",",CHAR(1),ROWS($W$3:W1281)))+1,FIND(CHAR(1),SUBSTITUTE(","&amp;$U$1&amp;",",",",CHAR(1),ROWS($W$3:W1281)+1))-FIND(CHAR(1),SUBSTITUTE(","&amp;$U$1&amp;",",",",CHAR(1),ROWS($W$3:W1281)))-1),""),"")</f>
        <v/>
      </c>
    </row>
    <row r="1282" spans="21:23" x14ac:dyDescent="0.45">
      <c r="U1282" s="217" t="str">
        <f t="shared" si="19"/>
        <v/>
      </c>
      <c r="W1282" s="197" t="str">
        <f>IF(LiveOn,IFERROR(MID(","&amp;$U$1&amp;",",FIND(CHAR(1),SUBSTITUTE(","&amp;$U$1&amp;",",",",CHAR(1),ROWS($W$3:W1282)))+1,FIND(CHAR(1),SUBSTITUTE(","&amp;$U$1&amp;",",",",CHAR(1),ROWS($W$3:W1282)+1))-FIND(CHAR(1),SUBSTITUTE(","&amp;$U$1&amp;",",",",CHAR(1),ROWS($W$3:W1282)))-1),""),"")</f>
        <v/>
      </c>
    </row>
    <row r="1283" spans="21:23" x14ac:dyDescent="0.45">
      <c r="U1283" s="217" t="str">
        <f t="shared" ref="U1283:U1346" si="20">IF(W1283="","",_xlfn.NUMBERVALUE(W1283,".",","))</f>
        <v/>
      </c>
      <c r="W1283" s="197" t="str">
        <f>IF(LiveOn,IFERROR(MID(","&amp;$U$1&amp;",",FIND(CHAR(1),SUBSTITUTE(","&amp;$U$1&amp;",",",",CHAR(1),ROWS($W$3:W1283)))+1,FIND(CHAR(1),SUBSTITUTE(","&amp;$U$1&amp;",",",",CHAR(1),ROWS($W$3:W1283)+1))-FIND(CHAR(1),SUBSTITUTE(","&amp;$U$1&amp;",",",",CHAR(1),ROWS($W$3:W1283)))-1),""),"")</f>
        <v/>
      </c>
    </row>
    <row r="1284" spans="21:23" x14ac:dyDescent="0.45">
      <c r="U1284" s="217" t="str">
        <f t="shared" si="20"/>
        <v/>
      </c>
      <c r="W1284" s="197" t="str">
        <f>IF(LiveOn,IFERROR(MID(","&amp;$U$1&amp;",",FIND(CHAR(1),SUBSTITUTE(","&amp;$U$1&amp;",",",",CHAR(1),ROWS($W$3:W1284)))+1,FIND(CHAR(1),SUBSTITUTE(","&amp;$U$1&amp;",",",",CHAR(1),ROWS($W$3:W1284)+1))-FIND(CHAR(1),SUBSTITUTE(","&amp;$U$1&amp;",",",",CHAR(1),ROWS($W$3:W1284)))-1),""),"")</f>
        <v/>
      </c>
    </row>
    <row r="1285" spans="21:23" x14ac:dyDescent="0.45">
      <c r="U1285" s="217" t="str">
        <f t="shared" si="20"/>
        <v/>
      </c>
      <c r="W1285" s="197" t="str">
        <f>IF(LiveOn,IFERROR(MID(","&amp;$U$1&amp;",",FIND(CHAR(1),SUBSTITUTE(","&amp;$U$1&amp;",",",",CHAR(1),ROWS($W$3:W1285)))+1,FIND(CHAR(1),SUBSTITUTE(","&amp;$U$1&amp;",",",",CHAR(1),ROWS($W$3:W1285)+1))-FIND(CHAR(1),SUBSTITUTE(","&amp;$U$1&amp;",",",",CHAR(1),ROWS($W$3:W1285)))-1),""),"")</f>
        <v/>
      </c>
    </row>
    <row r="1286" spans="21:23" x14ac:dyDescent="0.45">
      <c r="U1286" s="217" t="str">
        <f t="shared" si="20"/>
        <v/>
      </c>
      <c r="W1286" s="197" t="str">
        <f>IF(LiveOn,IFERROR(MID(","&amp;$U$1&amp;",",FIND(CHAR(1),SUBSTITUTE(","&amp;$U$1&amp;",",",",CHAR(1),ROWS($W$3:W1286)))+1,FIND(CHAR(1),SUBSTITUTE(","&amp;$U$1&amp;",",",",CHAR(1),ROWS($W$3:W1286)+1))-FIND(CHAR(1),SUBSTITUTE(","&amp;$U$1&amp;",",",",CHAR(1),ROWS($W$3:W1286)))-1),""),"")</f>
        <v/>
      </c>
    </row>
    <row r="1287" spans="21:23" x14ac:dyDescent="0.45">
      <c r="U1287" s="217" t="str">
        <f t="shared" si="20"/>
        <v/>
      </c>
      <c r="W1287" s="197" t="str">
        <f>IF(LiveOn,IFERROR(MID(","&amp;$U$1&amp;",",FIND(CHAR(1),SUBSTITUTE(","&amp;$U$1&amp;",",",",CHAR(1),ROWS($W$3:W1287)))+1,FIND(CHAR(1),SUBSTITUTE(","&amp;$U$1&amp;",",",",CHAR(1),ROWS($W$3:W1287)+1))-FIND(CHAR(1),SUBSTITUTE(","&amp;$U$1&amp;",",",",CHAR(1),ROWS($W$3:W1287)))-1),""),"")</f>
        <v/>
      </c>
    </row>
    <row r="1288" spans="21:23" x14ac:dyDescent="0.45">
      <c r="U1288" s="217" t="str">
        <f t="shared" si="20"/>
        <v/>
      </c>
      <c r="W1288" s="197" t="str">
        <f>IF(LiveOn,IFERROR(MID(","&amp;$U$1&amp;",",FIND(CHAR(1),SUBSTITUTE(","&amp;$U$1&amp;",",",",CHAR(1),ROWS($W$3:W1288)))+1,FIND(CHAR(1),SUBSTITUTE(","&amp;$U$1&amp;",",",",CHAR(1),ROWS($W$3:W1288)+1))-FIND(CHAR(1),SUBSTITUTE(","&amp;$U$1&amp;",",",",CHAR(1),ROWS($W$3:W1288)))-1),""),"")</f>
        <v/>
      </c>
    </row>
    <row r="1289" spans="21:23" x14ac:dyDescent="0.45">
      <c r="U1289" s="217" t="str">
        <f t="shared" si="20"/>
        <v/>
      </c>
      <c r="W1289" s="197" t="str">
        <f>IF(LiveOn,IFERROR(MID(","&amp;$U$1&amp;",",FIND(CHAR(1),SUBSTITUTE(","&amp;$U$1&amp;",",",",CHAR(1),ROWS($W$3:W1289)))+1,FIND(CHAR(1),SUBSTITUTE(","&amp;$U$1&amp;",",",",CHAR(1),ROWS($W$3:W1289)+1))-FIND(CHAR(1),SUBSTITUTE(","&amp;$U$1&amp;",",",",CHAR(1),ROWS($W$3:W1289)))-1),""),"")</f>
        <v/>
      </c>
    </row>
    <row r="1290" spans="21:23" x14ac:dyDescent="0.45">
      <c r="U1290" s="217" t="str">
        <f t="shared" si="20"/>
        <v/>
      </c>
      <c r="W1290" s="197" t="str">
        <f>IF(LiveOn,IFERROR(MID(","&amp;$U$1&amp;",",FIND(CHAR(1),SUBSTITUTE(","&amp;$U$1&amp;",",",",CHAR(1),ROWS($W$3:W1290)))+1,FIND(CHAR(1),SUBSTITUTE(","&amp;$U$1&amp;",",",",CHAR(1),ROWS($W$3:W1290)+1))-FIND(CHAR(1),SUBSTITUTE(","&amp;$U$1&amp;",",",",CHAR(1),ROWS($W$3:W1290)))-1),""),"")</f>
        <v/>
      </c>
    </row>
    <row r="1291" spans="21:23" x14ac:dyDescent="0.45">
      <c r="U1291" s="217" t="str">
        <f t="shared" si="20"/>
        <v/>
      </c>
      <c r="W1291" s="197" t="str">
        <f>IF(LiveOn,IFERROR(MID(","&amp;$U$1&amp;",",FIND(CHAR(1),SUBSTITUTE(","&amp;$U$1&amp;",",",",CHAR(1),ROWS($W$3:W1291)))+1,FIND(CHAR(1),SUBSTITUTE(","&amp;$U$1&amp;",",",",CHAR(1),ROWS($W$3:W1291)+1))-FIND(CHAR(1),SUBSTITUTE(","&amp;$U$1&amp;",",",",CHAR(1),ROWS($W$3:W1291)))-1),""),"")</f>
        <v/>
      </c>
    </row>
    <row r="1292" spans="21:23" x14ac:dyDescent="0.45">
      <c r="U1292" s="217" t="str">
        <f t="shared" si="20"/>
        <v/>
      </c>
      <c r="W1292" s="197" t="str">
        <f>IF(LiveOn,IFERROR(MID(","&amp;$U$1&amp;",",FIND(CHAR(1),SUBSTITUTE(","&amp;$U$1&amp;",",",",CHAR(1),ROWS($W$3:W1292)))+1,FIND(CHAR(1),SUBSTITUTE(","&amp;$U$1&amp;",",",",CHAR(1),ROWS($W$3:W1292)+1))-FIND(CHAR(1),SUBSTITUTE(","&amp;$U$1&amp;",",",",CHAR(1),ROWS($W$3:W1292)))-1),""),"")</f>
        <v/>
      </c>
    </row>
    <row r="1293" spans="21:23" x14ac:dyDescent="0.45">
      <c r="U1293" s="217" t="str">
        <f t="shared" si="20"/>
        <v/>
      </c>
      <c r="W1293" s="197" t="str">
        <f>IF(LiveOn,IFERROR(MID(","&amp;$U$1&amp;",",FIND(CHAR(1),SUBSTITUTE(","&amp;$U$1&amp;",",",",CHAR(1),ROWS($W$3:W1293)))+1,FIND(CHAR(1),SUBSTITUTE(","&amp;$U$1&amp;",",",",CHAR(1),ROWS($W$3:W1293)+1))-FIND(CHAR(1),SUBSTITUTE(","&amp;$U$1&amp;",",",",CHAR(1),ROWS($W$3:W1293)))-1),""),"")</f>
        <v/>
      </c>
    </row>
    <row r="1294" spans="21:23" x14ac:dyDescent="0.45">
      <c r="U1294" s="217" t="str">
        <f t="shared" si="20"/>
        <v/>
      </c>
      <c r="W1294" s="197" t="str">
        <f>IF(LiveOn,IFERROR(MID(","&amp;$U$1&amp;",",FIND(CHAR(1),SUBSTITUTE(","&amp;$U$1&amp;",",",",CHAR(1),ROWS($W$3:W1294)))+1,FIND(CHAR(1),SUBSTITUTE(","&amp;$U$1&amp;",",",",CHAR(1),ROWS($W$3:W1294)+1))-FIND(CHAR(1),SUBSTITUTE(","&amp;$U$1&amp;",",",",CHAR(1),ROWS($W$3:W1294)))-1),""),"")</f>
        <v/>
      </c>
    </row>
    <row r="1295" spans="21:23" x14ac:dyDescent="0.45">
      <c r="U1295" s="217" t="str">
        <f t="shared" si="20"/>
        <v/>
      </c>
      <c r="W1295" s="197" t="str">
        <f>IF(LiveOn,IFERROR(MID(","&amp;$U$1&amp;",",FIND(CHAR(1),SUBSTITUTE(","&amp;$U$1&amp;",",",",CHAR(1),ROWS($W$3:W1295)))+1,FIND(CHAR(1),SUBSTITUTE(","&amp;$U$1&amp;",",",",CHAR(1),ROWS($W$3:W1295)+1))-FIND(CHAR(1),SUBSTITUTE(","&amp;$U$1&amp;",",",",CHAR(1),ROWS($W$3:W1295)))-1),""),"")</f>
        <v/>
      </c>
    </row>
    <row r="1296" spans="21:23" x14ac:dyDescent="0.45">
      <c r="U1296" s="217" t="str">
        <f t="shared" si="20"/>
        <v/>
      </c>
      <c r="W1296" s="197" t="str">
        <f>IF(LiveOn,IFERROR(MID(","&amp;$U$1&amp;",",FIND(CHAR(1),SUBSTITUTE(","&amp;$U$1&amp;",",",",CHAR(1),ROWS($W$3:W1296)))+1,FIND(CHAR(1),SUBSTITUTE(","&amp;$U$1&amp;",",",",CHAR(1),ROWS($W$3:W1296)+1))-FIND(CHAR(1),SUBSTITUTE(","&amp;$U$1&amp;",",",",CHAR(1),ROWS($W$3:W1296)))-1),""),"")</f>
        <v/>
      </c>
    </row>
    <row r="1297" spans="21:23" x14ac:dyDescent="0.45">
      <c r="U1297" s="217" t="str">
        <f t="shared" si="20"/>
        <v/>
      </c>
      <c r="W1297" s="197" t="str">
        <f>IF(LiveOn,IFERROR(MID(","&amp;$U$1&amp;",",FIND(CHAR(1),SUBSTITUTE(","&amp;$U$1&amp;",",",",CHAR(1),ROWS($W$3:W1297)))+1,FIND(CHAR(1),SUBSTITUTE(","&amp;$U$1&amp;",",",",CHAR(1),ROWS($W$3:W1297)+1))-FIND(CHAR(1),SUBSTITUTE(","&amp;$U$1&amp;",",",",CHAR(1),ROWS($W$3:W1297)))-1),""),"")</f>
        <v/>
      </c>
    </row>
    <row r="1298" spans="21:23" x14ac:dyDescent="0.45">
      <c r="U1298" s="217" t="str">
        <f t="shared" si="20"/>
        <v/>
      </c>
      <c r="W1298" s="197" t="str">
        <f>IF(LiveOn,IFERROR(MID(","&amp;$U$1&amp;",",FIND(CHAR(1),SUBSTITUTE(","&amp;$U$1&amp;",",",",CHAR(1),ROWS($W$3:W1298)))+1,FIND(CHAR(1),SUBSTITUTE(","&amp;$U$1&amp;",",",",CHAR(1),ROWS($W$3:W1298)+1))-FIND(CHAR(1),SUBSTITUTE(","&amp;$U$1&amp;",",",",CHAR(1),ROWS($W$3:W1298)))-1),""),"")</f>
        <v/>
      </c>
    </row>
    <row r="1299" spans="21:23" x14ac:dyDescent="0.45">
      <c r="U1299" s="217" t="str">
        <f t="shared" si="20"/>
        <v/>
      </c>
      <c r="W1299" s="197" t="str">
        <f>IF(LiveOn,IFERROR(MID(","&amp;$U$1&amp;",",FIND(CHAR(1),SUBSTITUTE(","&amp;$U$1&amp;",",",",CHAR(1),ROWS($W$3:W1299)))+1,FIND(CHAR(1),SUBSTITUTE(","&amp;$U$1&amp;",",",",CHAR(1),ROWS($W$3:W1299)+1))-FIND(CHAR(1),SUBSTITUTE(","&amp;$U$1&amp;",",",",CHAR(1),ROWS($W$3:W1299)))-1),""),"")</f>
        <v/>
      </c>
    </row>
    <row r="1300" spans="21:23" x14ac:dyDescent="0.45">
      <c r="U1300" s="217" t="str">
        <f t="shared" si="20"/>
        <v/>
      </c>
      <c r="W1300" s="197" t="str">
        <f>IF(LiveOn,IFERROR(MID(","&amp;$U$1&amp;",",FIND(CHAR(1),SUBSTITUTE(","&amp;$U$1&amp;",",",",CHAR(1),ROWS($W$3:W1300)))+1,FIND(CHAR(1),SUBSTITUTE(","&amp;$U$1&amp;",",",",CHAR(1),ROWS($W$3:W1300)+1))-FIND(CHAR(1),SUBSTITUTE(","&amp;$U$1&amp;",",",",CHAR(1),ROWS($W$3:W1300)))-1),""),"")</f>
        <v/>
      </c>
    </row>
    <row r="1301" spans="21:23" x14ac:dyDescent="0.45">
      <c r="U1301" s="217" t="str">
        <f t="shared" si="20"/>
        <v/>
      </c>
      <c r="W1301" s="197" t="str">
        <f>IF(LiveOn,IFERROR(MID(","&amp;$U$1&amp;",",FIND(CHAR(1),SUBSTITUTE(","&amp;$U$1&amp;",",",",CHAR(1),ROWS($W$3:W1301)))+1,FIND(CHAR(1),SUBSTITUTE(","&amp;$U$1&amp;",",",",CHAR(1),ROWS($W$3:W1301)+1))-FIND(CHAR(1),SUBSTITUTE(","&amp;$U$1&amp;",",",",CHAR(1),ROWS($W$3:W1301)))-1),""),"")</f>
        <v/>
      </c>
    </row>
    <row r="1302" spans="21:23" x14ac:dyDescent="0.45">
      <c r="U1302" s="217" t="str">
        <f t="shared" si="20"/>
        <v/>
      </c>
      <c r="W1302" s="197" t="str">
        <f>IF(LiveOn,IFERROR(MID(","&amp;$U$1&amp;",",FIND(CHAR(1),SUBSTITUTE(","&amp;$U$1&amp;",",",",CHAR(1),ROWS($W$3:W1302)))+1,FIND(CHAR(1),SUBSTITUTE(","&amp;$U$1&amp;",",",",CHAR(1),ROWS($W$3:W1302)+1))-FIND(CHAR(1),SUBSTITUTE(","&amp;$U$1&amp;",",",",CHAR(1),ROWS($W$3:W1302)))-1),""),"")</f>
        <v/>
      </c>
    </row>
    <row r="1303" spans="21:23" x14ac:dyDescent="0.45">
      <c r="U1303" s="217" t="str">
        <f t="shared" si="20"/>
        <v/>
      </c>
      <c r="W1303" s="197" t="str">
        <f>IF(LiveOn,IFERROR(MID(","&amp;$U$1&amp;",",FIND(CHAR(1),SUBSTITUTE(","&amp;$U$1&amp;",",",",CHAR(1),ROWS($W$3:W1303)))+1,FIND(CHAR(1),SUBSTITUTE(","&amp;$U$1&amp;",",",",CHAR(1),ROWS($W$3:W1303)+1))-FIND(CHAR(1),SUBSTITUTE(","&amp;$U$1&amp;",",",",CHAR(1),ROWS($W$3:W1303)))-1),""),"")</f>
        <v/>
      </c>
    </row>
    <row r="1304" spans="21:23" x14ac:dyDescent="0.45">
      <c r="U1304" s="217" t="str">
        <f t="shared" si="20"/>
        <v/>
      </c>
      <c r="W1304" s="197" t="str">
        <f>IF(LiveOn,IFERROR(MID(","&amp;$U$1&amp;",",FIND(CHAR(1),SUBSTITUTE(","&amp;$U$1&amp;",",",",CHAR(1),ROWS($W$3:W1304)))+1,FIND(CHAR(1),SUBSTITUTE(","&amp;$U$1&amp;",",",",CHAR(1),ROWS($W$3:W1304)+1))-FIND(CHAR(1),SUBSTITUTE(","&amp;$U$1&amp;",",",",CHAR(1),ROWS($W$3:W1304)))-1),""),"")</f>
        <v/>
      </c>
    </row>
    <row r="1305" spans="21:23" x14ac:dyDescent="0.45">
      <c r="U1305" s="217" t="str">
        <f t="shared" si="20"/>
        <v/>
      </c>
      <c r="W1305" s="197" t="str">
        <f>IF(LiveOn,IFERROR(MID(","&amp;$U$1&amp;",",FIND(CHAR(1),SUBSTITUTE(","&amp;$U$1&amp;",",",",CHAR(1),ROWS($W$3:W1305)))+1,FIND(CHAR(1),SUBSTITUTE(","&amp;$U$1&amp;",",",",CHAR(1),ROWS($W$3:W1305)+1))-FIND(CHAR(1),SUBSTITUTE(","&amp;$U$1&amp;",",",",CHAR(1),ROWS($W$3:W1305)))-1),""),"")</f>
        <v/>
      </c>
    </row>
    <row r="1306" spans="21:23" x14ac:dyDescent="0.45">
      <c r="U1306" s="217" t="str">
        <f t="shared" si="20"/>
        <v/>
      </c>
      <c r="W1306" s="197" t="str">
        <f>IF(LiveOn,IFERROR(MID(","&amp;$U$1&amp;",",FIND(CHAR(1),SUBSTITUTE(","&amp;$U$1&amp;",",",",CHAR(1),ROWS($W$3:W1306)))+1,FIND(CHAR(1),SUBSTITUTE(","&amp;$U$1&amp;",",",",CHAR(1),ROWS($W$3:W1306)+1))-FIND(CHAR(1),SUBSTITUTE(","&amp;$U$1&amp;",",",",CHAR(1),ROWS($W$3:W1306)))-1),""),"")</f>
        <v/>
      </c>
    </row>
    <row r="1307" spans="21:23" x14ac:dyDescent="0.45">
      <c r="U1307" s="217" t="str">
        <f t="shared" si="20"/>
        <v/>
      </c>
      <c r="W1307" s="197" t="str">
        <f>IF(LiveOn,IFERROR(MID(","&amp;$U$1&amp;",",FIND(CHAR(1),SUBSTITUTE(","&amp;$U$1&amp;",",",",CHAR(1),ROWS($W$3:W1307)))+1,FIND(CHAR(1),SUBSTITUTE(","&amp;$U$1&amp;",",",",CHAR(1),ROWS($W$3:W1307)+1))-FIND(CHAR(1),SUBSTITUTE(","&amp;$U$1&amp;",",",",CHAR(1),ROWS($W$3:W1307)))-1),""),"")</f>
        <v/>
      </c>
    </row>
    <row r="1308" spans="21:23" x14ac:dyDescent="0.45">
      <c r="U1308" s="217" t="str">
        <f t="shared" si="20"/>
        <v/>
      </c>
      <c r="W1308" s="197" t="str">
        <f>IF(LiveOn,IFERROR(MID(","&amp;$U$1&amp;",",FIND(CHAR(1),SUBSTITUTE(","&amp;$U$1&amp;",",",",CHAR(1),ROWS($W$3:W1308)))+1,FIND(CHAR(1),SUBSTITUTE(","&amp;$U$1&amp;",",",",CHAR(1),ROWS($W$3:W1308)+1))-FIND(CHAR(1),SUBSTITUTE(","&amp;$U$1&amp;",",",",CHAR(1),ROWS($W$3:W1308)))-1),""),"")</f>
        <v/>
      </c>
    </row>
    <row r="1309" spans="21:23" x14ac:dyDescent="0.45">
      <c r="U1309" s="217" t="str">
        <f t="shared" si="20"/>
        <v/>
      </c>
      <c r="W1309" s="197" t="str">
        <f>IF(LiveOn,IFERROR(MID(","&amp;$U$1&amp;",",FIND(CHAR(1),SUBSTITUTE(","&amp;$U$1&amp;",",",",CHAR(1),ROWS($W$3:W1309)))+1,FIND(CHAR(1),SUBSTITUTE(","&amp;$U$1&amp;",",",",CHAR(1),ROWS($W$3:W1309)+1))-FIND(CHAR(1),SUBSTITUTE(","&amp;$U$1&amp;",",",",CHAR(1),ROWS($W$3:W1309)))-1),""),"")</f>
        <v/>
      </c>
    </row>
    <row r="1310" spans="21:23" x14ac:dyDescent="0.45">
      <c r="U1310" s="217" t="str">
        <f t="shared" si="20"/>
        <v/>
      </c>
      <c r="W1310" s="197" t="str">
        <f>IF(LiveOn,IFERROR(MID(","&amp;$U$1&amp;",",FIND(CHAR(1),SUBSTITUTE(","&amp;$U$1&amp;",",",",CHAR(1),ROWS($W$3:W1310)))+1,FIND(CHAR(1),SUBSTITUTE(","&amp;$U$1&amp;",",",",CHAR(1),ROWS($W$3:W1310)+1))-FIND(CHAR(1),SUBSTITUTE(","&amp;$U$1&amp;",",",",CHAR(1),ROWS($W$3:W1310)))-1),""),"")</f>
        <v/>
      </c>
    </row>
    <row r="1311" spans="21:23" x14ac:dyDescent="0.45">
      <c r="U1311" s="217" t="str">
        <f t="shared" si="20"/>
        <v/>
      </c>
      <c r="W1311" s="197" t="str">
        <f>IF(LiveOn,IFERROR(MID(","&amp;$U$1&amp;",",FIND(CHAR(1),SUBSTITUTE(","&amp;$U$1&amp;",",",",CHAR(1),ROWS($W$3:W1311)))+1,FIND(CHAR(1),SUBSTITUTE(","&amp;$U$1&amp;",",",",CHAR(1),ROWS($W$3:W1311)+1))-FIND(CHAR(1),SUBSTITUTE(","&amp;$U$1&amp;",",",",CHAR(1),ROWS($W$3:W1311)))-1),""),"")</f>
        <v/>
      </c>
    </row>
    <row r="1312" spans="21:23" x14ac:dyDescent="0.45">
      <c r="U1312" s="217" t="str">
        <f t="shared" si="20"/>
        <v/>
      </c>
      <c r="W1312" s="197" t="str">
        <f>IF(LiveOn,IFERROR(MID(","&amp;$U$1&amp;",",FIND(CHAR(1),SUBSTITUTE(","&amp;$U$1&amp;",",",",CHAR(1),ROWS($W$3:W1312)))+1,FIND(CHAR(1),SUBSTITUTE(","&amp;$U$1&amp;",",",",CHAR(1),ROWS($W$3:W1312)+1))-FIND(CHAR(1),SUBSTITUTE(","&amp;$U$1&amp;",",",",CHAR(1),ROWS($W$3:W1312)))-1),""),"")</f>
        <v/>
      </c>
    </row>
    <row r="1313" spans="21:23" x14ac:dyDescent="0.45">
      <c r="U1313" s="217" t="str">
        <f t="shared" si="20"/>
        <v/>
      </c>
      <c r="W1313" s="197" t="str">
        <f>IF(LiveOn,IFERROR(MID(","&amp;$U$1&amp;",",FIND(CHAR(1),SUBSTITUTE(","&amp;$U$1&amp;",",",",CHAR(1),ROWS($W$3:W1313)))+1,FIND(CHAR(1),SUBSTITUTE(","&amp;$U$1&amp;",",",",CHAR(1),ROWS($W$3:W1313)+1))-FIND(CHAR(1),SUBSTITUTE(","&amp;$U$1&amp;",",",",CHAR(1),ROWS($W$3:W1313)))-1),""),"")</f>
        <v/>
      </c>
    </row>
    <row r="1314" spans="21:23" x14ac:dyDescent="0.45">
      <c r="U1314" s="217" t="str">
        <f t="shared" si="20"/>
        <v/>
      </c>
      <c r="W1314" s="197" t="str">
        <f>IF(LiveOn,IFERROR(MID(","&amp;$U$1&amp;",",FIND(CHAR(1),SUBSTITUTE(","&amp;$U$1&amp;",",",",CHAR(1),ROWS($W$3:W1314)))+1,FIND(CHAR(1),SUBSTITUTE(","&amp;$U$1&amp;",",",",CHAR(1),ROWS($W$3:W1314)+1))-FIND(CHAR(1),SUBSTITUTE(","&amp;$U$1&amp;",",",",CHAR(1),ROWS($W$3:W1314)))-1),""),"")</f>
        <v/>
      </c>
    </row>
    <row r="1315" spans="21:23" x14ac:dyDescent="0.45">
      <c r="U1315" s="217" t="str">
        <f t="shared" si="20"/>
        <v/>
      </c>
      <c r="W1315" s="197" t="str">
        <f>IF(LiveOn,IFERROR(MID(","&amp;$U$1&amp;",",FIND(CHAR(1),SUBSTITUTE(","&amp;$U$1&amp;",",",",CHAR(1),ROWS($W$3:W1315)))+1,FIND(CHAR(1),SUBSTITUTE(","&amp;$U$1&amp;",",",",CHAR(1),ROWS($W$3:W1315)+1))-FIND(CHAR(1),SUBSTITUTE(","&amp;$U$1&amp;",",",",CHAR(1),ROWS($W$3:W1315)))-1),""),"")</f>
        <v/>
      </c>
    </row>
    <row r="1316" spans="21:23" x14ac:dyDescent="0.45">
      <c r="U1316" s="217" t="str">
        <f t="shared" si="20"/>
        <v/>
      </c>
      <c r="W1316" s="197" t="str">
        <f>IF(LiveOn,IFERROR(MID(","&amp;$U$1&amp;",",FIND(CHAR(1),SUBSTITUTE(","&amp;$U$1&amp;",",",",CHAR(1),ROWS($W$3:W1316)))+1,FIND(CHAR(1),SUBSTITUTE(","&amp;$U$1&amp;",",",",CHAR(1),ROWS($W$3:W1316)+1))-FIND(CHAR(1),SUBSTITUTE(","&amp;$U$1&amp;",",",",CHAR(1),ROWS($W$3:W1316)))-1),""),"")</f>
        <v/>
      </c>
    </row>
    <row r="1317" spans="21:23" x14ac:dyDescent="0.45">
      <c r="U1317" s="217" t="str">
        <f t="shared" si="20"/>
        <v/>
      </c>
      <c r="W1317" s="197" t="str">
        <f>IF(LiveOn,IFERROR(MID(","&amp;$U$1&amp;",",FIND(CHAR(1),SUBSTITUTE(","&amp;$U$1&amp;",",",",CHAR(1),ROWS($W$3:W1317)))+1,FIND(CHAR(1),SUBSTITUTE(","&amp;$U$1&amp;",",",",CHAR(1),ROWS($W$3:W1317)+1))-FIND(CHAR(1),SUBSTITUTE(","&amp;$U$1&amp;",",",",CHAR(1),ROWS($W$3:W1317)))-1),""),"")</f>
        <v/>
      </c>
    </row>
    <row r="1318" spans="21:23" x14ac:dyDescent="0.45">
      <c r="U1318" s="217" t="str">
        <f t="shared" si="20"/>
        <v/>
      </c>
      <c r="W1318" s="197" t="str">
        <f>IF(LiveOn,IFERROR(MID(","&amp;$U$1&amp;",",FIND(CHAR(1),SUBSTITUTE(","&amp;$U$1&amp;",",",",CHAR(1),ROWS($W$3:W1318)))+1,FIND(CHAR(1),SUBSTITUTE(","&amp;$U$1&amp;",",",",CHAR(1),ROWS($W$3:W1318)+1))-FIND(CHAR(1),SUBSTITUTE(","&amp;$U$1&amp;",",",",CHAR(1),ROWS($W$3:W1318)))-1),""),"")</f>
        <v/>
      </c>
    </row>
    <row r="1319" spans="21:23" x14ac:dyDescent="0.45">
      <c r="U1319" s="217" t="str">
        <f t="shared" si="20"/>
        <v/>
      </c>
      <c r="W1319" s="197" t="str">
        <f>IF(LiveOn,IFERROR(MID(","&amp;$U$1&amp;",",FIND(CHAR(1),SUBSTITUTE(","&amp;$U$1&amp;",",",",CHAR(1),ROWS($W$3:W1319)))+1,FIND(CHAR(1),SUBSTITUTE(","&amp;$U$1&amp;",",",",CHAR(1),ROWS($W$3:W1319)+1))-FIND(CHAR(1),SUBSTITUTE(","&amp;$U$1&amp;",",",",CHAR(1),ROWS($W$3:W1319)))-1),""),"")</f>
        <v/>
      </c>
    </row>
    <row r="1320" spans="21:23" x14ac:dyDescent="0.45">
      <c r="U1320" s="217" t="str">
        <f t="shared" si="20"/>
        <v/>
      </c>
      <c r="W1320" s="197" t="str">
        <f>IF(LiveOn,IFERROR(MID(","&amp;$U$1&amp;",",FIND(CHAR(1),SUBSTITUTE(","&amp;$U$1&amp;",",",",CHAR(1),ROWS($W$3:W1320)))+1,FIND(CHAR(1),SUBSTITUTE(","&amp;$U$1&amp;",",",",CHAR(1),ROWS($W$3:W1320)+1))-FIND(CHAR(1),SUBSTITUTE(","&amp;$U$1&amp;",",",",CHAR(1),ROWS($W$3:W1320)))-1),""),"")</f>
        <v/>
      </c>
    </row>
    <row r="1321" spans="21:23" x14ac:dyDescent="0.45">
      <c r="U1321" s="217" t="str">
        <f t="shared" si="20"/>
        <v/>
      </c>
      <c r="W1321" s="197" t="str">
        <f>IF(LiveOn,IFERROR(MID(","&amp;$U$1&amp;",",FIND(CHAR(1),SUBSTITUTE(","&amp;$U$1&amp;",",",",CHAR(1),ROWS($W$3:W1321)))+1,FIND(CHAR(1),SUBSTITUTE(","&amp;$U$1&amp;",",",",CHAR(1),ROWS($W$3:W1321)+1))-FIND(CHAR(1),SUBSTITUTE(","&amp;$U$1&amp;",",",",CHAR(1),ROWS($W$3:W1321)))-1),""),"")</f>
        <v/>
      </c>
    </row>
    <row r="1322" spans="21:23" x14ac:dyDescent="0.45">
      <c r="U1322" s="217" t="str">
        <f t="shared" si="20"/>
        <v/>
      </c>
      <c r="W1322" s="197" t="str">
        <f>IF(LiveOn,IFERROR(MID(","&amp;$U$1&amp;",",FIND(CHAR(1),SUBSTITUTE(","&amp;$U$1&amp;",",",",CHAR(1),ROWS($W$3:W1322)))+1,FIND(CHAR(1),SUBSTITUTE(","&amp;$U$1&amp;",",",",CHAR(1),ROWS($W$3:W1322)+1))-FIND(CHAR(1),SUBSTITUTE(","&amp;$U$1&amp;",",",",CHAR(1),ROWS($W$3:W1322)))-1),""),"")</f>
        <v/>
      </c>
    </row>
    <row r="1323" spans="21:23" x14ac:dyDescent="0.45">
      <c r="U1323" s="217" t="str">
        <f t="shared" si="20"/>
        <v/>
      </c>
      <c r="W1323" s="197" t="str">
        <f>IF(LiveOn,IFERROR(MID(","&amp;$U$1&amp;",",FIND(CHAR(1),SUBSTITUTE(","&amp;$U$1&amp;",",",",CHAR(1),ROWS($W$3:W1323)))+1,FIND(CHAR(1),SUBSTITUTE(","&amp;$U$1&amp;",",",",CHAR(1),ROWS($W$3:W1323)+1))-FIND(CHAR(1),SUBSTITUTE(","&amp;$U$1&amp;",",",",CHAR(1),ROWS($W$3:W1323)))-1),""),"")</f>
        <v/>
      </c>
    </row>
    <row r="1324" spans="21:23" x14ac:dyDescent="0.45">
      <c r="U1324" s="217" t="str">
        <f t="shared" si="20"/>
        <v/>
      </c>
      <c r="W1324" s="197" t="str">
        <f>IF(LiveOn,IFERROR(MID(","&amp;$U$1&amp;",",FIND(CHAR(1),SUBSTITUTE(","&amp;$U$1&amp;",",",",CHAR(1),ROWS($W$3:W1324)))+1,FIND(CHAR(1),SUBSTITUTE(","&amp;$U$1&amp;",",",",CHAR(1),ROWS($W$3:W1324)+1))-FIND(CHAR(1),SUBSTITUTE(","&amp;$U$1&amp;",",",",CHAR(1),ROWS($W$3:W1324)))-1),""),"")</f>
        <v/>
      </c>
    </row>
    <row r="1325" spans="21:23" x14ac:dyDescent="0.45">
      <c r="U1325" s="217" t="str">
        <f t="shared" si="20"/>
        <v/>
      </c>
      <c r="W1325" s="197" t="str">
        <f>IF(LiveOn,IFERROR(MID(","&amp;$U$1&amp;",",FIND(CHAR(1),SUBSTITUTE(","&amp;$U$1&amp;",",",",CHAR(1),ROWS($W$3:W1325)))+1,FIND(CHAR(1),SUBSTITUTE(","&amp;$U$1&amp;",",",",CHAR(1),ROWS($W$3:W1325)+1))-FIND(CHAR(1),SUBSTITUTE(","&amp;$U$1&amp;",",",",CHAR(1),ROWS($W$3:W1325)))-1),""),"")</f>
        <v/>
      </c>
    </row>
    <row r="1326" spans="21:23" x14ac:dyDescent="0.45">
      <c r="U1326" s="217" t="str">
        <f t="shared" si="20"/>
        <v/>
      </c>
      <c r="W1326" s="197" t="str">
        <f>IF(LiveOn,IFERROR(MID(","&amp;$U$1&amp;",",FIND(CHAR(1),SUBSTITUTE(","&amp;$U$1&amp;",",",",CHAR(1),ROWS($W$3:W1326)))+1,FIND(CHAR(1),SUBSTITUTE(","&amp;$U$1&amp;",",",",CHAR(1),ROWS($W$3:W1326)+1))-FIND(CHAR(1),SUBSTITUTE(","&amp;$U$1&amp;",",",",CHAR(1),ROWS($W$3:W1326)))-1),""),"")</f>
        <v/>
      </c>
    </row>
    <row r="1327" spans="21:23" x14ac:dyDescent="0.45">
      <c r="U1327" s="217" t="str">
        <f t="shared" si="20"/>
        <v/>
      </c>
      <c r="W1327" s="197" t="str">
        <f>IF(LiveOn,IFERROR(MID(","&amp;$U$1&amp;",",FIND(CHAR(1),SUBSTITUTE(","&amp;$U$1&amp;",",",",CHAR(1),ROWS($W$3:W1327)))+1,FIND(CHAR(1),SUBSTITUTE(","&amp;$U$1&amp;",",",",CHAR(1),ROWS($W$3:W1327)+1))-FIND(CHAR(1),SUBSTITUTE(","&amp;$U$1&amp;",",",",CHAR(1),ROWS($W$3:W1327)))-1),""),"")</f>
        <v/>
      </c>
    </row>
    <row r="1328" spans="21:23" x14ac:dyDescent="0.45">
      <c r="U1328" s="217" t="str">
        <f t="shared" si="20"/>
        <v/>
      </c>
      <c r="W1328" s="197" t="str">
        <f>IF(LiveOn,IFERROR(MID(","&amp;$U$1&amp;",",FIND(CHAR(1),SUBSTITUTE(","&amp;$U$1&amp;",",",",CHAR(1),ROWS($W$3:W1328)))+1,FIND(CHAR(1),SUBSTITUTE(","&amp;$U$1&amp;",",",",CHAR(1),ROWS($W$3:W1328)+1))-FIND(CHAR(1),SUBSTITUTE(","&amp;$U$1&amp;",",",",CHAR(1),ROWS($W$3:W1328)))-1),""),"")</f>
        <v/>
      </c>
    </row>
    <row r="1329" spans="21:23" x14ac:dyDescent="0.45">
      <c r="U1329" s="217" t="str">
        <f t="shared" si="20"/>
        <v/>
      </c>
      <c r="W1329" s="197" t="str">
        <f>IF(LiveOn,IFERROR(MID(","&amp;$U$1&amp;",",FIND(CHAR(1),SUBSTITUTE(","&amp;$U$1&amp;",",",",CHAR(1),ROWS($W$3:W1329)))+1,FIND(CHAR(1),SUBSTITUTE(","&amp;$U$1&amp;",",",",CHAR(1),ROWS($W$3:W1329)+1))-FIND(CHAR(1),SUBSTITUTE(","&amp;$U$1&amp;",",",",CHAR(1),ROWS($W$3:W1329)))-1),""),"")</f>
        <v/>
      </c>
    </row>
    <row r="1330" spans="21:23" x14ac:dyDescent="0.45">
      <c r="U1330" s="217" t="str">
        <f t="shared" si="20"/>
        <v/>
      </c>
      <c r="W1330" s="197" t="str">
        <f>IF(LiveOn,IFERROR(MID(","&amp;$U$1&amp;",",FIND(CHAR(1),SUBSTITUTE(","&amp;$U$1&amp;",",",",CHAR(1),ROWS($W$3:W1330)))+1,FIND(CHAR(1),SUBSTITUTE(","&amp;$U$1&amp;",",",",CHAR(1),ROWS($W$3:W1330)+1))-FIND(CHAR(1),SUBSTITUTE(","&amp;$U$1&amp;",",",",CHAR(1),ROWS($W$3:W1330)))-1),""),"")</f>
        <v/>
      </c>
    </row>
    <row r="1331" spans="21:23" x14ac:dyDescent="0.45">
      <c r="U1331" s="217" t="str">
        <f t="shared" si="20"/>
        <v/>
      </c>
      <c r="W1331" s="197" t="str">
        <f>IF(LiveOn,IFERROR(MID(","&amp;$U$1&amp;",",FIND(CHAR(1),SUBSTITUTE(","&amp;$U$1&amp;",",",",CHAR(1),ROWS($W$3:W1331)))+1,FIND(CHAR(1),SUBSTITUTE(","&amp;$U$1&amp;",",",",CHAR(1),ROWS($W$3:W1331)+1))-FIND(CHAR(1),SUBSTITUTE(","&amp;$U$1&amp;",",",",CHAR(1),ROWS($W$3:W1331)))-1),""),"")</f>
        <v/>
      </c>
    </row>
    <row r="1332" spans="21:23" x14ac:dyDescent="0.45">
      <c r="U1332" s="217" t="str">
        <f t="shared" si="20"/>
        <v/>
      </c>
      <c r="W1332" s="197" t="str">
        <f>IF(LiveOn,IFERROR(MID(","&amp;$U$1&amp;",",FIND(CHAR(1),SUBSTITUTE(","&amp;$U$1&amp;",",",",CHAR(1),ROWS($W$3:W1332)))+1,FIND(CHAR(1),SUBSTITUTE(","&amp;$U$1&amp;",",",",CHAR(1),ROWS($W$3:W1332)+1))-FIND(CHAR(1),SUBSTITUTE(","&amp;$U$1&amp;",",",",CHAR(1),ROWS($W$3:W1332)))-1),""),"")</f>
        <v/>
      </c>
    </row>
    <row r="1333" spans="21:23" x14ac:dyDescent="0.45">
      <c r="U1333" s="217" t="str">
        <f t="shared" si="20"/>
        <v/>
      </c>
      <c r="W1333" s="197" t="str">
        <f>IF(LiveOn,IFERROR(MID(","&amp;$U$1&amp;",",FIND(CHAR(1),SUBSTITUTE(","&amp;$U$1&amp;",",",",CHAR(1),ROWS($W$3:W1333)))+1,FIND(CHAR(1),SUBSTITUTE(","&amp;$U$1&amp;",",",",CHAR(1),ROWS($W$3:W1333)+1))-FIND(CHAR(1),SUBSTITUTE(","&amp;$U$1&amp;",",",",CHAR(1),ROWS($W$3:W1333)))-1),""),"")</f>
        <v/>
      </c>
    </row>
    <row r="1334" spans="21:23" x14ac:dyDescent="0.45">
      <c r="U1334" s="217" t="str">
        <f t="shared" si="20"/>
        <v/>
      </c>
      <c r="W1334" s="197" t="str">
        <f>IF(LiveOn,IFERROR(MID(","&amp;$U$1&amp;",",FIND(CHAR(1),SUBSTITUTE(","&amp;$U$1&amp;",",",",CHAR(1),ROWS($W$3:W1334)))+1,FIND(CHAR(1),SUBSTITUTE(","&amp;$U$1&amp;",",",",CHAR(1),ROWS($W$3:W1334)+1))-FIND(CHAR(1),SUBSTITUTE(","&amp;$U$1&amp;",",",",CHAR(1),ROWS($W$3:W1334)))-1),""),"")</f>
        <v/>
      </c>
    </row>
    <row r="1335" spans="21:23" x14ac:dyDescent="0.45">
      <c r="U1335" s="217" t="str">
        <f t="shared" si="20"/>
        <v/>
      </c>
      <c r="W1335" s="197" t="str">
        <f>IF(LiveOn,IFERROR(MID(","&amp;$U$1&amp;",",FIND(CHAR(1),SUBSTITUTE(","&amp;$U$1&amp;",",",",CHAR(1),ROWS($W$3:W1335)))+1,FIND(CHAR(1),SUBSTITUTE(","&amp;$U$1&amp;",",",",CHAR(1),ROWS($W$3:W1335)+1))-FIND(CHAR(1),SUBSTITUTE(","&amp;$U$1&amp;",",",",CHAR(1),ROWS($W$3:W1335)))-1),""),"")</f>
        <v/>
      </c>
    </row>
    <row r="1336" spans="21:23" x14ac:dyDescent="0.45">
      <c r="U1336" s="217" t="str">
        <f t="shared" si="20"/>
        <v/>
      </c>
      <c r="W1336" s="197" t="str">
        <f>IF(LiveOn,IFERROR(MID(","&amp;$U$1&amp;",",FIND(CHAR(1),SUBSTITUTE(","&amp;$U$1&amp;",",",",CHAR(1),ROWS($W$3:W1336)))+1,FIND(CHAR(1),SUBSTITUTE(","&amp;$U$1&amp;",",",",CHAR(1),ROWS($W$3:W1336)+1))-FIND(CHAR(1),SUBSTITUTE(","&amp;$U$1&amp;",",",",CHAR(1),ROWS($W$3:W1336)))-1),""),"")</f>
        <v/>
      </c>
    </row>
    <row r="1337" spans="21:23" x14ac:dyDescent="0.45">
      <c r="U1337" s="217" t="str">
        <f t="shared" si="20"/>
        <v/>
      </c>
      <c r="W1337" s="197" t="str">
        <f>IF(LiveOn,IFERROR(MID(","&amp;$U$1&amp;",",FIND(CHAR(1),SUBSTITUTE(","&amp;$U$1&amp;",",",",CHAR(1),ROWS($W$3:W1337)))+1,FIND(CHAR(1),SUBSTITUTE(","&amp;$U$1&amp;",",",",CHAR(1),ROWS($W$3:W1337)+1))-FIND(CHAR(1),SUBSTITUTE(","&amp;$U$1&amp;",",",",CHAR(1),ROWS($W$3:W1337)))-1),""),"")</f>
        <v/>
      </c>
    </row>
    <row r="1338" spans="21:23" x14ac:dyDescent="0.45">
      <c r="U1338" s="217" t="str">
        <f t="shared" si="20"/>
        <v/>
      </c>
      <c r="W1338" s="197" t="str">
        <f>IF(LiveOn,IFERROR(MID(","&amp;$U$1&amp;",",FIND(CHAR(1),SUBSTITUTE(","&amp;$U$1&amp;",",",",CHAR(1),ROWS($W$3:W1338)))+1,FIND(CHAR(1),SUBSTITUTE(","&amp;$U$1&amp;",",",",CHAR(1),ROWS($W$3:W1338)+1))-FIND(CHAR(1),SUBSTITUTE(","&amp;$U$1&amp;",",",",CHAR(1),ROWS($W$3:W1338)))-1),""),"")</f>
        <v/>
      </c>
    </row>
    <row r="1339" spans="21:23" x14ac:dyDescent="0.45">
      <c r="U1339" s="217" t="str">
        <f t="shared" si="20"/>
        <v/>
      </c>
      <c r="W1339" s="197" t="str">
        <f>IF(LiveOn,IFERROR(MID(","&amp;$U$1&amp;",",FIND(CHAR(1),SUBSTITUTE(","&amp;$U$1&amp;",",",",CHAR(1),ROWS($W$3:W1339)))+1,FIND(CHAR(1),SUBSTITUTE(","&amp;$U$1&amp;",",",",CHAR(1),ROWS($W$3:W1339)+1))-FIND(CHAR(1),SUBSTITUTE(","&amp;$U$1&amp;",",",",CHAR(1),ROWS($W$3:W1339)))-1),""),"")</f>
        <v/>
      </c>
    </row>
    <row r="1340" spans="21:23" x14ac:dyDescent="0.45">
      <c r="U1340" s="217" t="str">
        <f t="shared" si="20"/>
        <v/>
      </c>
      <c r="W1340" s="197" t="str">
        <f>IF(LiveOn,IFERROR(MID(","&amp;$U$1&amp;",",FIND(CHAR(1),SUBSTITUTE(","&amp;$U$1&amp;",",",",CHAR(1),ROWS($W$3:W1340)))+1,FIND(CHAR(1),SUBSTITUTE(","&amp;$U$1&amp;",",",",CHAR(1),ROWS($W$3:W1340)+1))-FIND(CHAR(1),SUBSTITUTE(","&amp;$U$1&amp;",",",",CHAR(1),ROWS($W$3:W1340)))-1),""),"")</f>
        <v/>
      </c>
    </row>
    <row r="1341" spans="21:23" x14ac:dyDescent="0.45">
      <c r="U1341" s="217" t="str">
        <f t="shared" si="20"/>
        <v/>
      </c>
      <c r="W1341" s="197" t="str">
        <f>IF(LiveOn,IFERROR(MID(","&amp;$U$1&amp;",",FIND(CHAR(1),SUBSTITUTE(","&amp;$U$1&amp;",",",",CHAR(1),ROWS($W$3:W1341)))+1,FIND(CHAR(1),SUBSTITUTE(","&amp;$U$1&amp;",",",",CHAR(1),ROWS($W$3:W1341)+1))-FIND(CHAR(1),SUBSTITUTE(","&amp;$U$1&amp;",",",",CHAR(1),ROWS($W$3:W1341)))-1),""),"")</f>
        <v/>
      </c>
    </row>
    <row r="1342" spans="21:23" x14ac:dyDescent="0.45">
      <c r="U1342" s="217" t="str">
        <f t="shared" si="20"/>
        <v/>
      </c>
      <c r="W1342" s="197" t="str">
        <f>IF(LiveOn,IFERROR(MID(","&amp;$U$1&amp;",",FIND(CHAR(1),SUBSTITUTE(","&amp;$U$1&amp;",",",",CHAR(1),ROWS($W$3:W1342)))+1,FIND(CHAR(1),SUBSTITUTE(","&amp;$U$1&amp;",",",",CHAR(1),ROWS($W$3:W1342)+1))-FIND(CHAR(1),SUBSTITUTE(","&amp;$U$1&amp;",",",",CHAR(1),ROWS($W$3:W1342)))-1),""),"")</f>
        <v/>
      </c>
    </row>
    <row r="1343" spans="21:23" x14ac:dyDescent="0.45">
      <c r="U1343" s="217" t="str">
        <f t="shared" si="20"/>
        <v/>
      </c>
      <c r="W1343" s="197" t="str">
        <f>IF(LiveOn,IFERROR(MID(","&amp;$U$1&amp;",",FIND(CHAR(1),SUBSTITUTE(","&amp;$U$1&amp;",",",",CHAR(1),ROWS($W$3:W1343)))+1,FIND(CHAR(1),SUBSTITUTE(","&amp;$U$1&amp;",",",",CHAR(1),ROWS($W$3:W1343)+1))-FIND(CHAR(1),SUBSTITUTE(","&amp;$U$1&amp;",",",",CHAR(1),ROWS($W$3:W1343)))-1),""),"")</f>
        <v/>
      </c>
    </row>
    <row r="1344" spans="21:23" x14ac:dyDescent="0.45">
      <c r="U1344" s="217" t="str">
        <f t="shared" si="20"/>
        <v/>
      </c>
      <c r="W1344" s="197" t="str">
        <f>IF(LiveOn,IFERROR(MID(","&amp;$U$1&amp;",",FIND(CHAR(1),SUBSTITUTE(","&amp;$U$1&amp;",",",",CHAR(1),ROWS($W$3:W1344)))+1,FIND(CHAR(1),SUBSTITUTE(","&amp;$U$1&amp;",",",",CHAR(1),ROWS($W$3:W1344)+1))-FIND(CHAR(1),SUBSTITUTE(","&amp;$U$1&amp;",",",",CHAR(1),ROWS($W$3:W1344)))-1),""),"")</f>
        <v/>
      </c>
    </row>
    <row r="1345" spans="21:23" x14ac:dyDescent="0.45">
      <c r="U1345" s="217" t="str">
        <f t="shared" si="20"/>
        <v/>
      </c>
      <c r="W1345" s="197" t="str">
        <f>IF(LiveOn,IFERROR(MID(","&amp;$U$1&amp;",",FIND(CHAR(1),SUBSTITUTE(","&amp;$U$1&amp;",",",",CHAR(1),ROWS($W$3:W1345)))+1,FIND(CHAR(1),SUBSTITUTE(","&amp;$U$1&amp;",",",",CHAR(1),ROWS($W$3:W1345)+1))-FIND(CHAR(1),SUBSTITUTE(","&amp;$U$1&amp;",",",",CHAR(1),ROWS($W$3:W1345)))-1),""),"")</f>
        <v/>
      </c>
    </row>
    <row r="1346" spans="21:23" x14ac:dyDescent="0.45">
      <c r="U1346" s="217" t="str">
        <f t="shared" si="20"/>
        <v/>
      </c>
      <c r="W1346" s="197" t="str">
        <f>IF(LiveOn,IFERROR(MID(","&amp;$U$1&amp;",",FIND(CHAR(1),SUBSTITUTE(","&amp;$U$1&amp;",",",",CHAR(1),ROWS($W$3:W1346)))+1,FIND(CHAR(1),SUBSTITUTE(","&amp;$U$1&amp;",",",",CHAR(1),ROWS($W$3:W1346)+1))-FIND(CHAR(1),SUBSTITUTE(","&amp;$U$1&amp;",",",",CHAR(1),ROWS($W$3:W1346)))-1),""),"")</f>
        <v/>
      </c>
    </row>
    <row r="1347" spans="21:23" x14ac:dyDescent="0.45">
      <c r="U1347" s="217" t="str">
        <f t="shared" ref="U1347:U1410" si="21">IF(W1347="","",_xlfn.NUMBERVALUE(W1347,".",","))</f>
        <v/>
      </c>
      <c r="W1347" s="197" t="str">
        <f>IF(LiveOn,IFERROR(MID(","&amp;$U$1&amp;",",FIND(CHAR(1),SUBSTITUTE(","&amp;$U$1&amp;",",",",CHAR(1),ROWS($W$3:W1347)))+1,FIND(CHAR(1),SUBSTITUTE(","&amp;$U$1&amp;",",",",CHAR(1),ROWS($W$3:W1347)+1))-FIND(CHAR(1),SUBSTITUTE(","&amp;$U$1&amp;",",",",CHAR(1),ROWS($W$3:W1347)))-1),""),"")</f>
        <v/>
      </c>
    </row>
    <row r="1348" spans="21:23" x14ac:dyDescent="0.45">
      <c r="U1348" s="217" t="str">
        <f t="shared" si="21"/>
        <v/>
      </c>
      <c r="W1348" s="197" t="str">
        <f>IF(LiveOn,IFERROR(MID(","&amp;$U$1&amp;",",FIND(CHAR(1),SUBSTITUTE(","&amp;$U$1&amp;",",",",CHAR(1),ROWS($W$3:W1348)))+1,FIND(CHAR(1),SUBSTITUTE(","&amp;$U$1&amp;",",",",CHAR(1),ROWS($W$3:W1348)+1))-FIND(CHAR(1),SUBSTITUTE(","&amp;$U$1&amp;",",",",CHAR(1),ROWS($W$3:W1348)))-1),""),"")</f>
        <v/>
      </c>
    </row>
    <row r="1349" spans="21:23" x14ac:dyDescent="0.45">
      <c r="U1349" s="217" t="str">
        <f t="shared" si="21"/>
        <v/>
      </c>
      <c r="W1349" s="197" t="str">
        <f>IF(LiveOn,IFERROR(MID(","&amp;$U$1&amp;",",FIND(CHAR(1),SUBSTITUTE(","&amp;$U$1&amp;",",",",CHAR(1),ROWS($W$3:W1349)))+1,FIND(CHAR(1),SUBSTITUTE(","&amp;$U$1&amp;",",",",CHAR(1),ROWS($W$3:W1349)+1))-FIND(CHAR(1),SUBSTITUTE(","&amp;$U$1&amp;",",",",CHAR(1),ROWS($W$3:W1349)))-1),""),"")</f>
        <v/>
      </c>
    </row>
    <row r="1350" spans="21:23" x14ac:dyDescent="0.45">
      <c r="U1350" s="217" t="str">
        <f t="shared" si="21"/>
        <v/>
      </c>
      <c r="W1350" s="197" t="str">
        <f>IF(LiveOn,IFERROR(MID(","&amp;$U$1&amp;",",FIND(CHAR(1),SUBSTITUTE(","&amp;$U$1&amp;",",",",CHAR(1),ROWS($W$3:W1350)))+1,FIND(CHAR(1),SUBSTITUTE(","&amp;$U$1&amp;",",",",CHAR(1),ROWS($W$3:W1350)+1))-FIND(CHAR(1),SUBSTITUTE(","&amp;$U$1&amp;",",",",CHAR(1),ROWS($W$3:W1350)))-1),""),"")</f>
        <v/>
      </c>
    </row>
    <row r="1351" spans="21:23" x14ac:dyDescent="0.45">
      <c r="U1351" s="217" t="str">
        <f t="shared" si="21"/>
        <v/>
      </c>
      <c r="W1351" s="197" t="str">
        <f>IF(LiveOn,IFERROR(MID(","&amp;$U$1&amp;",",FIND(CHAR(1),SUBSTITUTE(","&amp;$U$1&amp;",",",",CHAR(1),ROWS($W$3:W1351)))+1,FIND(CHAR(1),SUBSTITUTE(","&amp;$U$1&amp;",",",",CHAR(1),ROWS($W$3:W1351)+1))-FIND(CHAR(1),SUBSTITUTE(","&amp;$U$1&amp;",",",",CHAR(1),ROWS($W$3:W1351)))-1),""),"")</f>
        <v/>
      </c>
    </row>
    <row r="1352" spans="21:23" x14ac:dyDescent="0.45">
      <c r="U1352" s="217" t="str">
        <f t="shared" si="21"/>
        <v/>
      </c>
      <c r="W1352" s="197" t="str">
        <f>IF(LiveOn,IFERROR(MID(","&amp;$U$1&amp;",",FIND(CHAR(1),SUBSTITUTE(","&amp;$U$1&amp;",",",",CHAR(1),ROWS($W$3:W1352)))+1,FIND(CHAR(1),SUBSTITUTE(","&amp;$U$1&amp;",",",",CHAR(1),ROWS($W$3:W1352)+1))-FIND(CHAR(1),SUBSTITUTE(","&amp;$U$1&amp;",",",",CHAR(1),ROWS($W$3:W1352)))-1),""),"")</f>
        <v/>
      </c>
    </row>
    <row r="1353" spans="21:23" x14ac:dyDescent="0.45">
      <c r="U1353" s="217" t="str">
        <f t="shared" si="21"/>
        <v/>
      </c>
      <c r="W1353" s="197" t="str">
        <f>IF(LiveOn,IFERROR(MID(","&amp;$U$1&amp;",",FIND(CHAR(1),SUBSTITUTE(","&amp;$U$1&amp;",",",",CHAR(1),ROWS($W$3:W1353)))+1,FIND(CHAR(1),SUBSTITUTE(","&amp;$U$1&amp;",",",",CHAR(1),ROWS($W$3:W1353)+1))-FIND(CHAR(1),SUBSTITUTE(","&amp;$U$1&amp;",",",",CHAR(1),ROWS($W$3:W1353)))-1),""),"")</f>
        <v/>
      </c>
    </row>
    <row r="1354" spans="21:23" x14ac:dyDescent="0.45">
      <c r="U1354" s="217" t="str">
        <f t="shared" si="21"/>
        <v/>
      </c>
      <c r="W1354" s="197" t="str">
        <f>IF(LiveOn,IFERROR(MID(","&amp;$U$1&amp;",",FIND(CHAR(1),SUBSTITUTE(","&amp;$U$1&amp;",",",",CHAR(1),ROWS($W$3:W1354)))+1,FIND(CHAR(1),SUBSTITUTE(","&amp;$U$1&amp;",",",",CHAR(1),ROWS($W$3:W1354)+1))-FIND(CHAR(1),SUBSTITUTE(","&amp;$U$1&amp;",",",",CHAR(1),ROWS($W$3:W1354)))-1),""),"")</f>
        <v/>
      </c>
    </row>
    <row r="1355" spans="21:23" x14ac:dyDescent="0.45">
      <c r="U1355" s="217" t="str">
        <f t="shared" si="21"/>
        <v/>
      </c>
      <c r="W1355" s="197" t="str">
        <f>IF(LiveOn,IFERROR(MID(","&amp;$U$1&amp;",",FIND(CHAR(1),SUBSTITUTE(","&amp;$U$1&amp;",",",",CHAR(1),ROWS($W$3:W1355)))+1,FIND(CHAR(1),SUBSTITUTE(","&amp;$U$1&amp;",",",",CHAR(1),ROWS($W$3:W1355)+1))-FIND(CHAR(1),SUBSTITUTE(","&amp;$U$1&amp;",",",",CHAR(1),ROWS($W$3:W1355)))-1),""),"")</f>
        <v/>
      </c>
    </row>
    <row r="1356" spans="21:23" x14ac:dyDescent="0.45">
      <c r="U1356" s="217" t="str">
        <f t="shared" si="21"/>
        <v/>
      </c>
      <c r="W1356" s="197" t="str">
        <f>IF(LiveOn,IFERROR(MID(","&amp;$U$1&amp;",",FIND(CHAR(1),SUBSTITUTE(","&amp;$U$1&amp;",",",",CHAR(1),ROWS($W$3:W1356)))+1,FIND(CHAR(1),SUBSTITUTE(","&amp;$U$1&amp;",",",",CHAR(1),ROWS($W$3:W1356)+1))-FIND(CHAR(1),SUBSTITUTE(","&amp;$U$1&amp;",",",",CHAR(1),ROWS($W$3:W1356)))-1),""),"")</f>
        <v/>
      </c>
    </row>
    <row r="1357" spans="21:23" x14ac:dyDescent="0.45">
      <c r="U1357" s="217" t="str">
        <f t="shared" si="21"/>
        <v/>
      </c>
      <c r="W1357" s="197" t="str">
        <f>IF(LiveOn,IFERROR(MID(","&amp;$U$1&amp;",",FIND(CHAR(1),SUBSTITUTE(","&amp;$U$1&amp;",",",",CHAR(1),ROWS($W$3:W1357)))+1,FIND(CHAR(1),SUBSTITUTE(","&amp;$U$1&amp;",",",",CHAR(1),ROWS($W$3:W1357)+1))-FIND(CHAR(1),SUBSTITUTE(","&amp;$U$1&amp;",",",",CHAR(1),ROWS($W$3:W1357)))-1),""),"")</f>
        <v/>
      </c>
    </row>
    <row r="1358" spans="21:23" x14ac:dyDescent="0.45">
      <c r="U1358" s="217" t="str">
        <f t="shared" si="21"/>
        <v/>
      </c>
      <c r="W1358" s="197" t="str">
        <f>IF(LiveOn,IFERROR(MID(","&amp;$U$1&amp;",",FIND(CHAR(1),SUBSTITUTE(","&amp;$U$1&amp;",",",",CHAR(1),ROWS($W$3:W1358)))+1,FIND(CHAR(1),SUBSTITUTE(","&amp;$U$1&amp;",",",",CHAR(1),ROWS($W$3:W1358)+1))-FIND(CHAR(1),SUBSTITUTE(","&amp;$U$1&amp;",",",",CHAR(1),ROWS($W$3:W1358)))-1),""),"")</f>
        <v/>
      </c>
    </row>
    <row r="1359" spans="21:23" x14ac:dyDescent="0.45">
      <c r="U1359" s="217" t="str">
        <f t="shared" si="21"/>
        <v/>
      </c>
      <c r="W1359" s="197" t="str">
        <f>IF(LiveOn,IFERROR(MID(","&amp;$U$1&amp;",",FIND(CHAR(1),SUBSTITUTE(","&amp;$U$1&amp;",",",",CHAR(1),ROWS($W$3:W1359)))+1,FIND(CHAR(1),SUBSTITUTE(","&amp;$U$1&amp;",",",",CHAR(1),ROWS($W$3:W1359)+1))-FIND(CHAR(1),SUBSTITUTE(","&amp;$U$1&amp;",",",",CHAR(1),ROWS($W$3:W1359)))-1),""),"")</f>
        <v/>
      </c>
    </row>
    <row r="1360" spans="21:23" x14ac:dyDescent="0.45">
      <c r="U1360" s="217" t="str">
        <f t="shared" si="21"/>
        <v/>
      </c>
      <c r="W1360" s="197" t="str">
        <f>IF(LiveOn,IFERROR(MID(","&amp;$U$1&amp;",",FIND(CHAR(1),SUBSTITUTE(","&amp;$U$1&amp;",",",",CHAR(1),ROWS($W$3:W1360)))+1,FIND(CHAR(1),SUBSTITUTE(","&amp;$U$1&amp;",",",",CHAR(1),ROWS($W$3:W1360)+1))-FIND(CHAR(1),SUBSTITUTE(","&amp;$U$1&amp;",",",",CHAR(1),ROWS($W$3:W1360)))-1),""),"")</f>
        <v/>
      </c>
    </row>
    <row r="1361" spans="21:23" x14ac:dyDescent="0.45">
      <c r="U1361" s="217" t="str">
        <f t="shared" si="21"/>
        <v/>
      </c>
      <c r="W1361" s="197" t="str">
        <f>IF(LiveOn,IFERROR(MID(","&amp;$U$1&amp;",",FIND(CHAR(1),SUBSTITUTE(","&amp;$U$1&amp;",",",",CHAR(1),ROWS($W$3:W1361)))+1,FIND(CHAR(1),SUBSTITUTE(","&amp;$U$1&amp;",",",",CHAR(1),ROWS($W$3:W1361)+1))-FIND(CHAR(1),SUBSTITUTE(","&amp;$U$1&amp;",",",",CHAR(1),ROWS($W$3:W1361)))-1),""),"")</f>
        <v/>
      </c>
    </row>
    <row r="1362" spans="21:23" x14ac:dyDescent="0.45">
      <c r="U1362" s="217" t="str">
        <f t="shared" si="21"/>
        <v/>
      </c>
      <c r="W1362" s="197" t="str">
        <f>IF(LiveOn,IFERROR(MID(","&amp;$U$1&amp;",",FIND(CHAR(1),SUBSTITUTE(","&amp;$U$1&amp;",",",",CHAR(1),ROWS($W$3:W1362)))+1,FIND(CHAR(1),SUBSTITUTE(","&amp;$U$1&amp;",",",",CHAR(1),ROWS($W$3:W1362)+1))-FIND(CHAR(1),SUBSTITUTE(","&amp;$U$1&amp;",",",",CHAR(1),ROWS($W$3:W1362)))-1),""),"")</f>
        <v/>
      </c>
    </row>
    <row r="1363" spans="21:23" x14ac:dyDescent="0.45">
      <c r="U1363" s="217" t="str">
        <f t="shared" si="21"/>
        <v/>
      </c>
      <c r="W1363" s="197" t="str">
        <f>IF(LiveOn,IFERROR(MID(","&amp;$U$1&amp;",",FIND(CHAR(1),SUBSTITUTE(","&amp;$U$1&amp;",",",",CHAR(1),ROWS($W$3:W1363)))+1,FIND(CHAR(1),SUBSTITUTE(","&amp;$U$1&amp;",",",",CHAR(1),ROWS($W$3:W1363)+1))-FIND(CHAR(1),SUBSTITUTE(","&amp;$U$1&amp;",",",",CHAR(1),ROWS($W$3:W1363)))-1),""),"")</f>
        <v/>
      </c>
    </row>
    <row r="1364" spans="21:23" x14ac:dyDescent="0.45">
      <c r="U1364" s="217" t="str">
        <f t="shared" si="21"/>
        <v/>
      </c>
      <c r="W1364" s="197" t="str">
        <f>IF(LiveOn,IFERROR(MID(","&amp;$U$1&amp;",",FIND(CHAR(1),SUBSTITUTE(","&amp;$U$1&amp;",",",",CHAR(1),ROWS($W$3:W1364)))+1,FIND(CHAR(1),SUBSTITUTE(","&amp;$U$1&amp;",",",",CHAR(1),ROWS($W$3:W1364)+1))-FIND(CHAR(1),SUBSTITUTE(","&amp;$U$1&amp;",",",",CHAR(1),ROWS($W$3:W1364)))-1),""),"")</f>
        <v/>
      </c>
    </row>
    <row r="1365" spans="21:23" x14ac:dyDescent="0.45">
      <c r="U1365" s="217" t="str">
        <f t="shared" si="21"/>
        <v/>
      </c>
      <c r="W1365" s="197" t="str">
        <f>IF(LiveOn,IFERROR(MID(","&amp;$U$1&amp;",",FIND(CHAR(1),SUBSTITUTE(","&amp;$U$1&amp;",",",",CHAR(1),ROWS($W$3:W1365)))+1,FIND(CHAR(1),SUBSTITUTE(","&amp;$U$1&amp;",",",",CHAR(1),ROWS($W$3:W1365)+1))-FIND(CHAR(1),SUBSTITUTE(","&amp;$U$1&amp;",",",",CHAR(1),ROWS($W$3:W1365)))-1),""),"")</f>
        <v/>
      </c>
    </row>
    <row r="1366" spans="21:23" x14ac:dyDescent="0.45">
      <c r="U1366" s="217" t="str">
        <f t="shared" si="21"/>
        <v/>
      </c>
      <c r="W1366" s="197" t="str">
        <f>IF(LiveOn,IFERROR(MID(","&amp;$U$1&amp;",",FIND(CHAR(1),SUBSTITUTE(","&amp;$U$1&amp;",",",",CHAR(1),ROWS($W$3:W1366)))+1,FIND(CHAR(1),SUBSTITUTE(","&amp;$U$1&amp;",",",",CHAR(1),ROWS($W$3:W1366)+1))-FIND(CHAR(1),SUBSTITUTE(","&amp;$U$1&amp;",",",",CHAR(1),ROWS($W$3:W1366)))-1),""),"")</f>
        <v/>
      </c>
    </row>
    <row r="1367" spans="21:23" x14ac:dyDescent="0.45">
      <c r="U1367" s="217" t="str">
        <f t="shared" si="21"/>
        <v/>
      </c>
      <c r="W1367" s="197" t="str">
        <f>IF(LiveOn,IFERROR(MID(","&amp;$U$1&amp;",",FIND(CHAR(1),SUBSTITUTE(","&amp;$U$1&amp;",",",",CHAR(1),ROWS($W$3:W1367)))+1,FIND(CHAR(1),SUBSTITUTE(","&amp;$U$1&amp;",",",",CHAR(1),ROWS($W$3:W1367)+1))-FIND(CHAR(1),SUBSTITUTE(","&amp;$U$1&amp;",",",",CHAR(1),ROWS($W$3:W1367)))-1),""),"")</f>
        <v/>
      </c>
    </row>
    <row r="1368" spans="21:23" x14ac:dyDescent="0.45">
      <c r="U1368" s="217" t="str">
        <f t="shared" si="21"/>
        <v/>
      </c>
      <c r="W1368" s="197" t="str">
        <f>IF(LiveOn,IFERROR(MID(","&amp;$U$1&amp;",",FIND(CHAR(1),SUBSTITUTE(","&amp;$U$1&amp;",",",",CHAR(1),ROWS($W$3:W1368)))+1,FIND(CHAR(1),SUBSTITUTE(","&amp;$U$1&amp;",",",",CHAR(1),ROWS($W$3:W1368)+1))-FIND(CHAR(1),SUBSTITUTE(","&amp;$U$1&amp;",",",",CHAR(1),ROWS($W$3:W1368)))-1),""),"")</f>
        <v/>
      </c>
    </row>
    <row r="1369" spans="21:23" x14ac:dyDescent="0.45">
      <c r="U1369" s="217" t="str">
        <f t="shared" si="21"/>
        <v/>
      </c>
      <c r="W1369" s="197" t="str">
        <f>IF(LiveOn,IFERROR(MID(","&amp;$U$1&amp;",",FIND(CHAR(1),SUBSTITUTE(","&amp;$U$1&amp;",",",",CHAR(1),ROWS($W$3:W1369)))+1,FIND(CHAR(1),SUBSTITUTE(","&amp;$U$1&amp;",",",",CHAR(1),ROWS($W$3:W1369)+1))-FIND(CHAR(1),SUBSTITUTE(","&amp;$U$1&amp;",",",",CHAR(1),ROWS($W$3:W1369)))-1),""),"")</f>
        <v/>
      </c>
    </row>
    <row r="1370" spans="21:23" x14ac:dyDescent="0.45">
      <c r="U1370" s="217" t="str">
        <f t="shared" si="21"/>
        <v/>
      </c>
      <c r="W1370" s="197" t="str">
        <f>IF(LiveOn,IFERROR(MID(","&amp;$U$1&amp;",",FIND(CHAR(1),SUBSTITUTE(","&amp;$U$1&amp;",",",",CHAR(1),ROWS($W$3:W1370)))+1,FIND(CHAR(1),SUBSTITUTE(","&amp;$U$1&amp;",",",",CHAR(1),ROWS($W$3:W1370)+1))-FIND(CHAR(1),SUBSTITUTE(","&amp;$U$1&amp;",",",",CHAR(1),ROWS($W$3:W1370)))-1),""),"")</f>
        <v/>
      </c>
    </row>
    <row r="1371" spans="21:23" x14ac:dyDescent="0.45">
      <c r="U1371" s="217" t="str">
        <f t="shared" si="21"/>
        <v/>
      </c>
      <c r="W1371" s="197" t="str">
        <f>IF(LiveOn,IFERROR(MID(","&amp;$U$1&amp;",",FIND(CHAR(1),SUBSTITUTE(","&amp;$U$1&amp;",",",",CHAR(1),ROWS($W$3:W1371)))+1,FIND(CHAR(1),SUBSTITUTE(","&amp;$U$1&amp;",",",",CHAR(1),ROWS($W$3:W1371)+1))-FIND(CHAR(1),SUBSTITUTE(","&amp;$U$1&amp;",",",",CHAR(1),ROWS($W$3:W1371)))-1),""),"")</f>
        <v/>
      </c>
    </row>
    <row r="1372" spans="21:23" x14ac:dyDescent="0.45">
      <c r="U1372" s="217" t="str">
        <f t="shared" si="21"/>
        <v/>
      </c>
      <c r="W1372" s="197" t="str">
        <f>IF(LiveOn,IFERROR(MID(","&amp;$U$1&amp;",",FIND(CHAR(1),SUBSTITUTE(","&amp;$U$1&amp;",",",",CHAR(1),ROWS($W$3:W1372)))+1,FIND(CHAR(1),SUBSTITUTE(","&amp;$U$1&amp;",",",",CHAR(1),ROWS($W$3:W1372)+1))-FIND(CHAR(1),SUBSTITUTE(","&amp;$U$1&amp;",",",",CHAR(1),ROWS($W$3:W1372)))-1),""),"")</f>
        <v/>
      </c>
    </row>
    <row r="1373" spans="21:23" x14ac:dyDescent="0.45">
      <c r="U1373" s="217" t="str">
        <f t="shared" si="21"/>
        <v/>
      </c>
      <c r="W1373" s="197" t="str">
        <f>IF(LiveOn,IFERROR(MID(","&amp;$U$1&amp;",",FIND(CHAR(1),SUBSTITUTE(","&amp;$U$1&amp;",",",",CHAR(1),ROWS($W$3:W1373)))+1,FIND(CHAR(1),SUBSTITUTE(","&amp;$U$1&amp;",",",",CHAR(1),ROWS($W$3:W1373)+1))-FIND(CHAR(1),SUBSTITUTE(","&amp;$U$1&amp;",",",",CHAR(1),ROWS($W$3:W1373)))-1),""),"")</f>
        <v/>
      </c>
    </row>
    <row r="1374" spans="21:23" x14ac:dyDescent="0.45">
      <c r="U1374" s="217" t="str">
        <f t="shared" si="21"/>
        <v/>
      </c>
      <c r="W1374" s="197" t="str">
        <f>IF(LiveOn,IFERROR(MID(","&amp;$U$1&amp;",",FIND(CHAR(1),SUBSTITUTE(","&amp;$U$1&amp;",",",",CHAR(1),ROWS($W$3:W1374)))+1,FIND(CHAR(1),SUBSTITUTE(","&amp;$U$1&amp;",",",",CHAR(1),ROWS($W$3:W1374)+1))-FIND(CHAR(1),SUBSTITUTE(","&amp;$U$1&amp;",",",",CHAR(1),ROWS($W$3:W1374)))-1),""),"")</f>
        <v/>
      </c>
    </row>
    <row r="1375" spans="21:23" x14ac:dyDescent="0.45">
      <c r="U1375" s="217" t="str">
        <f t="shared" si="21"/>
        <v/>
      </c>
      <c r="W1375" s="197" t="str">
        <f>IF(LiveOn,IFERROR(MID(","&amp;$U$1&amp;",",FIND(CHAR(1),SUBSTITUTE(","&amp;$U$1&amp;",",",",CHAR(1),ROWS($W$3:W1375)))+1,FIND(CHAR(1),SUBSTITUTE(","&amp;$U$1&amp;",",",",CHAR(1),ROWS($W$3:W1375)+1))-FIND(CHAR(1),SUBSTITUTE(","&amp;$U$1&amp;",",",",CHAR(1),ROWS($W$3:W1375)))-1),""),"")</f>
        <v/>
      </c>
    </row>
    <row r="1376" spans="21:23" x14ac:dyDescent="0.45">
      <c r="U1376" s="217" t="str">
        <f t="shared" si="21"/>
        <v/>
      </c>
      <c r="W1376" s="197" t="str">
        <f>IF(LiveOn,IFERROR(MID(","&amp;$U$1&amp;",",FIND(CHAR(1),SUBSTITUTE(","&amp;$U$1&amp;",",",",CHAR(1),ROWS($W$3:W1376)))+1,FIND(CHAR(1),SUBSTITUTE(","&amp;$U$1&amp;",",",",CHAR(1),ROWS($W$3:W1376)+1))-FIND(CHAR(1),SUBSTITUTE(","&amp;$U$1&amp;",",",",CHAR(1),ROWS($W$3:W1376)))-1),""),"")</f>
        <v/>
      </c>
    </row>
    <row r="1377" spans="21:23" x14ac:dyDescent="0.45">
      <c r="U1377" s="217" t="str">
        <f t="shared" si="21"/>
        <v/>
      </c>
      <c r="W1377" s="197" t="str">
        <f>IF(LiveOn,IFERROR(MID(","&amp;$U$1&amp;",",FIND(CHAR(1),SUBSTITUTE(","&amp;$U$1&amp;",",",",CHAR(1),ROWS($W$3:W1377)))+1,FIND(CHAR(1),SUBSTITUTE(","&amp;$U$1&amp;",",",",CHAR(1),ROWS($W$3:W1377)+1))-FIND(CHAR(1),SUBSTITUTE(","&amp;$U$1&amp;",",",",CHAR(1),ROWS($W$3:W1377)))-1),""),"")</f>
        <v/>
      </c>
    </row>
    <row r="1378" spans="21:23" x14ac:dyDescent="0.45">
      <c r="U1378" s="217" t="str">
        <f t="shared" si="21"/>
        <v/>
      </c>
      <c r="W1378" s="197" t="str">
        <f>IF(LiveOn,IFERROR(MID(","&amp;$U$1&amp;",",FIND(CHAR(1),SUBSTITUTE(","&amp;$U$1&amp;",",",",CHAR(1),ROWS($W$3:W1378)))+1,FIND(CHAR(1),SUBSTITUTE(","&amp;$U$1&amp;",",",",CHAR(1),ROWS($W$3:W1378)+1))-FIND(CHAR(1),SUBSTITUTE(","&amp;$U$1&amp;",",",",CHAR(1),ROWS($W$3:W1378)))-1),""),"")</f>
        <v/>
      </c>
    </row>
    <row r="1379" spans="21:23" x14ac:dyDescent="0.45">
      <c r="U1379" s="217" t="str">
        <f t="shared" si="21"/>
        <v/>
      </c>
      <c r="W1379" s="197" t="str">
        <f>IF(LiveOn,IFERROR(MID(","&amp;$U$1&amp;",",FIND(CHAR(1),SUBSTITUTE(","&amp;$U$1&amp;",",",",CHAR(1),ROWS($W$3:W1379)))+1,FIND(CHAR(1),SUBSTITUTE(","&amp;$U$1&amp;",",",",CHAR(1),ROWS($W$3:W1379)+1))-FIND(CHAR(1),SUBSTITUTE(","&amp;$U$1&amp;",",",",CHAR(1),ROWS($W$3:W1379)))-1),""),"")</f>
        <v/>
      </c>
    </row>
    <row r="1380" spans="21:23" x14ac:dyDescent="0.45">
      <c r="U1380" s="217" t="str">
        <f t="shared" si="21"/>
        <v/>
      </c>
      <c r="W1380" s="197" t="str">
        <f>IF(LiveOn,IFERROR(MID(","&amp;$U$1&amp;",",FIND(CHAR(1),SUBSTITUTE(","&amp;$U$1&amp;",",",",CHAR(1),ROWS($W$3:W1380)))+1,FIND(CHAR(1),SUBSTITUTE(","&amp;$U$1&amp;",",",",CHAR(1),ROWS($W$3:W1380)+1))-FIND(CHAR(1),SUBSTITUTE(","&amp;$U$1&amp;",",",",CHAR(1),ROWS($W$3:W1380)))-1),""),"")</f>
        <v/>
      </c>
    </row>
    <row r="1381" spans="21:23" x14ac:dyDescent="0.45">
      <c r="U1381" s="217" t="str">
        <f t="shared" si="21"/>
        <v/>
      </c>
      <c r="W1381" s="197" t="str">
        <f>IF(LiveOn,IFERROR(MID(","&amp;$U$1&amp;",",FIND(CHAR(1),SUBSTITUTE(","&amp;$U$1&amp;",",",",CHAR(1),ROWS($W$3:W1381)))+1,FIND(CHAR(1),SUBSTITUTE(","&amp;$U$1&amp;",",",",CHAR(1),ROWS($W$3:W1381)+1))-FIND(CHAR(1),SUBSTITUTE(","&amp;$U$1&amp;",",",",CHAR(1),ROWS($W$3:W1381)))-1),""),"")</f>
        <v/>
      </c>
    </row>
    <row r="1382" spans="21:23" x14ac:dyDescent="0.45">
      <c r="U1382" s="217" t="str">
        <f t="shared" si="21"/>
        <v/>
      </c>
      <c r="W1382" s="197" t="str">
        <f>IF(LiveOn,IFERROR(MID(","&amp;$U$1&amp;",",FIND(CHAR(1),SUBSTITUTE(","&amp;$U$1&amp;",",",",CHAR(1),ROWS($W$3:W1382)))+1,FIND(CHAR(1),SUBSTITUTE(","&amp;$U$1&amp;",",",",CHAR(1),ROWS($W$3:W1382)+1))-FIND(CHAR(1),SUBSTITUTE(","&amp;$U$1&amp;",",",",CHAR(1),ROWS($W$3:W1382)))-1),""),"")</f>
        <v/>
      </c>
    </row>
    <row r="1383" spans="21:23" x14ac:dyDescent="0.45">
      <c r="U1383" s="217" t="str">
        <f t="shared" si="21"/>
        <v/>
      </c>
      <c r="W1383" s="197" t="str">
        <f>IF(LiveOn,IFERROR(MID(","&amp;$U$1&amp;",",FIND(CHAR(1),SUBSTITUTE(","&amp;$U$1&amp;",",",",CHAR(1),ROWS($W$3:W1383)))+1,FIND(CHAR(1),SUBSTITUTE(","&amp;$U$1&amp;",",",",CHAR(1),ROWS($W$3:W1383)+1))-FIND(CHAR(1),SUBSTITUTE(","&amp;$U$1&amp;",",",",CHAR(1),ROWS($W$3:W1383)))-1),""),"")</f>
        <v/>
      </c>
    </row>
    <row r="1384" spans="21:23" x14ac:dyDescent="0.45">
      <c r="U1384" s="217" t="str">
        <f t="shared" si="21"/>
        <v/>
      </c>
      <c r="W1384" s="197" t="str">
        <f>IF(LiveOn,IFERROR(MID(","&amp;$U$1&amp;",",FIND(CHAR(1),SUBSTITUTE(","&amp;$U$1&amp;",",",",CHAR(1),ROWS($W$3:W1384)))+1,FIND(CHAR(1),SUBSTITUTE(","&amp;$U$1&amp;",",",",CHAR(1),ROWS($W$3:W1384)+1))-FIND(CHAR(1),SUBSTITUTE(","&amp;$U$1&amp;",",",",CHAR(1),ROWS($W$3:W1384)))-1),""),"")</f>
        <v/>
      </c>
    </row>
    <row r="1385" spans="21:23" x14ac:dyDescent="0.45">
      <c r="U1385" s="217" t="str">
        <f t="shared" si="21"/>
        <v/>
      </c>
      <c r="W1385" s="197" t="str">
        <f>IF(LiveOn,IFERROR(MID(","&amp;$U$1&amp;",",FIND(CHAR(1),SUBSTITUTE(","&amp;$U$1&amp;",",",",CHAR(1),ROWS($W$3:W1385)))+1,FIND(CHAR(1),SUBSTITUTE(","&amp;$U$1&amp;",",",",CHAR(1),ROWS($W$3:W1385)+1))-FIND(CHAR(1),SUBSTITUTE(","&amp;$U$1&amp;",",",",CHAR(1),ROWS($W$3:W1385)))-1),""),"")</f>
        <v/>
      </c>
    </row>
    <row r="1386" spans="21:23" x14ac:dyDescent="0.45">
      <c r="U1386" s="217" t="str">
        <f t="shared" si="21"/>
        <v/>
      </c>
      <c r="W1386" s="197" t="str">
        <f>IF(LiveOn,IFERROR(MID(","&amp;$U$1&amp;",",FIND(CHAR(1),SUBSTITUTE(","&amp;$U$1&amp;",",",",CHAR(1),ROWS($W$3:W1386)))+1,FIND(CHAR(1),SUBSTITUTE(","&amp;$U$1&amp;",",",",CHAR(1),ROWS($W$3:W1386)+1))-FIND(CHAR(1),SUBSTITUTE(","&amp;$U$1&amp;",",",",CHAR(1),ROWS($W$3:W1386)))-1),""),"")</f>
        <v/>
      </c>
    </row>
    <row r="1387" spans="21:23" x14ac:dyDescent="0.45">
      <c r="U1387" s="217" t="str">
        <f t="shared" si="21"/>
        <v/>
      </c>
      <c r="W1387" s="197" t="str">
        <f>IF(LiveOn,IFERROR(MID(","&amp;$U$1&amp;",",FIND(CHAR(1),SUBSTITUTE(","&amp;$U$1&amp;",",",",CHAR(1),ROWS($W$3:W1387)))+1,FIND(CHAR(1),SUBSTITUTE(","&amp;$U$1&amp;",",",",CHAR(1),ROWS($W$3:W1387)+1))-FIND(CHAR(1),SUBSTITUTE(","&amp;$U$1&amp;",",",",CHAR(1),ROWS($W$3:W1387)))-1),""),"")</f>
        <v/>
      </c>
    </row>
    <row r="1388" spans="21:23" x14ac:dyDescent="0.45">
      <c r="U1388" s="217" t="str">
        <f t="shared" si="21"/>
        <v/>
      </c>
      <c r="W1388" s="197" t="str">
        <f>IF(LiveOn,IFERROR(MID(","&amp;$U$1&amp;",",FIND(CHAR(1),SUBSTITUTE(","&amp;$U$1&amp;",",",",CHAR(1),ROWS($W$3:W1388)))+1,FIND(CHAR(1),SUBSTITUTE(","&amp;$U$1&amp;",",",",CHAR(1),ROWS($W$3:W1388)+1))-FIND(CHAR(1),SUBSTITUTE(","&amp;$U$1&amp;",",",",CHAR(1),ROWS($W$3:W1388)))-1),""),"")</f>
        <v/>
      </c>
    </row>
    <row r="1389" spans="21:23" x14ac:dyDescent="0.45">
      <c r="U1389" s="217" t="str">
        <f t="shared" si="21"/>
        <v/>
      </c>
      <c r="W1389" s="197" t="str">
        <f>IF(LiveOn,IFERROR(MID(","&amp;$U$1&amp;",",FIND(CHAR(1),SUBSTITUTE(","&amp;$U$1&amp;",",",",CHAR(1),ROWS($W$3:W1389)))+1,FIND(CHAR(1),SUBSTITUTE(","&amp;$U$1&amp;",",",",CHAR(1),ROWS($W$3:W1389)+1))-FIND(CHAR(1),SUBSTITUTE(","&amp;$U$1&amp;",",",",CHAR(1),ROWS($W$3:W1389)))-1),""),"")</f>
        <v/>
      </c>
    </row>
    <row r="1390" spans="21:23" x14ac:dyDescent="0.45">
      <c r="U1390" s="217" t="str">
        <f t="shared" si="21"/>
        <v/>
      </c>
      <c r="W1390" s="197" t="str">
        <f>IF(LiveOn,IFERROR(MID(","&amp;$U$1&amp;",",FIND(CHAR(1),SUBSTITUTE(","&amp;$U$1&amp;",",",",CHAR(1),ROWS($W$3:W1390)))+1,FIND(CHAR(1),SUBSTITUTE(","&amp;$U$1&amp;",",",",CHAR(1),ROWS($W$3:W1390)+1))-FIND(CHAR(1),SUBSTITUTE(","&amp;$U$1&amp;",",",",CHAR(1),ROWS($W$3:W1390)))-1),""),"")</f>
        <v/>
      </c>
    </row>
    <row r="1391" spans="21:23" x14ac:dyDescent="0.45">
      <c r="U1391" s="217" t="str">
        <f t="shared" si="21"/>
        <v/>
      </c>
      <c r="W1391" s="197" t="str">
        <f>IF(LiveOn,IFERROR(MID(","&amp;$U$1&amp;",",FIND(CHAR(1),SUBSTITUTE(","&amp;$U$1&amp;",",",",CHAR(1),ROWS($W$3:W1391)))+1,FIND(CHAR(1),SUBSTITUTE(","&amp;$U$1&amp;",",",",CHAR(1),ROWS($W$3:W1391)+1))-FIND(CHAR(1),SUBSTITUTE(","&amp;$U$1&amp;",",",",CHAR(1),ROWS($W$3:W1391)))-1),""),"")</f>
        <v/>
      </c>
    </row>
    <row r="1392" spans="21:23" x14ac:dyDescent="0.45">
      <c r="U1392" s="217" t="str">
        <f t="shared" si="21"/>
        <v/>
      </c>
      <c r="W1392" s="197" t="str">
        <f>IF(LiveOn,IFERROR(MID(","&amp;$U$1&amp;",",FIND(CHAR(1),SUBSTITUTE(","&amp;$U$1&amp;",",",",CHAR(1),ROWS($W$3:W1392)))+1,FIND(CHAR(1),SUBSTITUTE(","&amp;$U$1&amp;",",",",CHAR(1),ROWS($W$3:W1392)+1))-FIND(CHAR(1),SUBSTITUTE(","&amp;$U$1&amp;",",",",CHAR(1),ROWS($W$3:W1392)))-1),""),"")</f>
        <v/>
      </c>
    </row>
    <row r="1393" spans="21:23" x14ac:dyDescent="0.45">
      <c r="U1393" s="217" t="str">
        <f t="shared" si="21"/>
        <v/>
      </c>
      <c r="W1393" s="197" t="str">
        <f>IF(LiveOn,IFERROR(MID(","&amp;$U$1&amp;",",FIND(CHAR(1),SUBSTITUTE(","&amp;$U$1&amp;",",",",CHAR(1),ROWS($W$3:W1393)))+1,FIND(CHAR(1),SUBSTITUTE(","&amp;$U$1&amp;",",",",CHAR(1),ROWS($W$3:W1393)+1))-FIND(CHAR(1),SUBSTITUTE(","&amp;$U$1&amp;",",",",CHAR(1),ROWS($W$3:W1393)))-1),""),"")</f>
        <v/>
      </c>
    </row>
    <row r="1394" spans="21:23" x14ac:dyDescent="0.45">
      <c r="U1394" s="217" t="str">
        <f t="shared" si="21"/>
        <v/>
      </c>
      <c r="W1394" s="197" t="str">
        <f>IF(LiveOn,IFERROR(MID(","&amp;$U$1&amp;",",FIND(CHAR(1),SUBSTITUTE(","&amp;$U$1&amp;",",",",CHAR(1),ROWS($W$3:W1394)))+1,FIND(CHAR(1),SUBSTITUTE(","&amp;$U$1&amp;",",",",CHAR(1),ROWS($W$3:W1394)+1))-FIND(CHAR(1),SUBSTITUTE(","&amp;$U$1&amp;",",",",CHAR(1),ROWS($W$3:W1394)))-1),""),"")</f>
        <v/>
      </c>
    </row>
    <row r="1395" spans="21:23" x14ac:dyDescent="0.45">
      <c r="U1395" s="217" t="str">
        <f t="shared" si="21"/>
        <v/>
      </c>
      <c r="W1395" s="197" t="str">
        <f>IF(LiveOn,IFERROR(MID(","&amp;$U$1&amp;",",FIND(CHAR(1),SUBSTITUTE(","&amp;$U$1&amp;",",",",CHAR(1),ROWS($W$3:W1395)))+1,FIND(CHAR(1),SUBSTITUTE(","&amp;$U$1&amp;",",",",CHAR(1),ROWS($W$3:W1395)+1))-FIND(CHAR(1),SUBSTITUTE(","&amp;$U$1&amp;",",",",CHAR(1),ROWS($W$3:W1395)))-1),""),"")</f>
        <v/>
      </c>
    </row>
    <row r="1396" spans="21:23" x14ac:dyDescent="0.45">
      <c r="U1396" s="217" t="str">
        <f t="shared" si="21"/>
        <v/>
      </c>
      <c r="W1396" s="197" t="str">
        <f>IF(LiveOn,IFERROR(MID(","&amp;$U$1&amp;",",FIND(CHAR(1),SUBSTITUTE(","&amp;$U$1&amp;",",",",CHAR(1),ROWS($W$3:W1396)))+1,FIND(CHAR(1),SUBSTITUTE(","&amp;$U$1&amp;",",",",CHAR(1),ROWS($W$3:W1396)+1))-FIND(CHAR(1),SUBSTITUTE(","&amp;$U$1&amp;",",",",CHAR(1),ROWS($W$3:W1396)))-1),""),"")</f>
        <v/>
      </c>
    </row>
    <row r="1397" spans="21:23" x14ac:dyDescent="0.45">
      <c r="U1397" s="217" t="str">
        <f t="shared" si="21"/>
        <v/>
      </c>
      <c r="W1397" s="197" t="str">
        <f>IF(LiveOn,IFERROR(MID(","&amp;$U$1&amp;",",FIND(CHAR(1),SUBSTITUTE(","&amp;$U$1&amp;",",",",CHAR(1),ROWS($W$3:W1397)))+1,FIND(CHAR(1),SUBSTITUTE(","&amp;$U$1&amp;",",",",CHAR(1),ROWS($W$3:W1397)+1))-FIND(CHAR(1),SUBSTITUTE(","&amp;$U$1&amp;",",",",CHAR(1),ROWS($W$3:W1397)))-1),""),"")</f>
        <v/>
      </c>
    </row>
    <row r="1398" spans="21:23" x14ac:dyDescent="0.45">
      <c r="U1398" s="217" t="str">
        <f t="shared" si="21"/>
        <v/>
      </c>
      <c r="W1398" s="197" t="str">
        <f>IF(LiveOn,IFERROR(MID(","&amp;$U$1&amp;",",FIND(CHAR(1),SUBSTITUTE(","&amp;$U$1&amp;",",",",CHAR(1),ROWS($W$3:W1398)))+1,FIND(CHAR(1),SUBSTITUTE(","&amp;$U$1&amp;",",",",CHAR(1),ROWS($W$3:W1398)+1))-FIND(CHAR(1),SUBSTITUTE(","&amp;$U$1&amp;",",",",CHAR(1),ROWS($W$3:W1398)))-1),""),"")</f>
        <v/>
      </c>
    </row>
    <row r="1399" spans="21:23" x14ac:dyDescent="0.45">
      <c r="U1399" s="217" t="str">
        <f t="shared" si="21"/>
        <v/>
      </c>
      <c r="W1399" s="197" t="str">
        <f>IF(LiveOn,IFERROR(MID(","&amp;$U$1&amp;",",FIND(CHAR(1),SUBSTITUTE(","&amp;$U$1&amp;",",",",CHAR(1),ROWS($W$3:W1399)))+1,FIND(CHAR(1),SUBSTITUTE(","&amp;$U$1&amp;",",",",CHAR(1),ROWS($W$3:W1399)+1))-FIND(CHAR(1),SUBSTITUTE(","&amp;$U$1&amp;",",",",CHAR(1),ROWS($W$3:W1399)))-1),""),"")</f>
        <v/>
      </c>
    </row>
    <row r="1400" spans="21:23" x14ac:dyDescent="0.45">
      <c r="U1400" s="217" t="str">
        <f t="shared" si="21"/>
        <v/>
      </c>
      <c r="W1400" s="197" t="str">
        <f>IF(LiveOn,IFERROR(MID(","&amp;$U$1&amp;",",FIND(CHAR(1),SUBSTITUTE(","&amp;$U$1&amp;",",",",CHAR(1),ROWS($W$3:W1400)))+1,FIND(CHAR(1),SUBSTITUTE(","&amp;$U$1&amp;",",",",CHAR(1),ROWS($W$3:W1400)+1))-FIND(CHAR(1),SUBSTITUTE(","&amp;$U$1&amp;",",",",CHAR(1),ROWS($W$3:W1400)))-1),""),"")</f>
        <v/>
      </c>
    </row>
    <row r="1401" spans="21:23" x14ac:dyDescent="0.45">
      <c r="U1401" s="217" t="str">
        <f t="shared" si="21"/>
        <v/>
      </c>
      <c r="W1401" s="197" t="str">
        <f>IF(LiveOn,IFERROR(MID(","&amp;$U$1&amp;",",FIND(CHAR(1),SUBSTITUTE(","&amp;$U$1&amp;",",",",CHAR(1),ROWS($W$3:W1401)))+1,FIND(CHAR(1),SUBSTITUTE(","&amp;$U$1&amp;",",",",CHAR(1),ROWS($W$3:W1401)+1))-FIND(CHAR(1),SUBSTITUTE(","&amp;$U$1&amp;",",",",CHAR(1),ROWS($W$3:W1401)))-1),""),"")</f>
        <v/>
      </c>
    </row>
    <row r="1402" spans="21:23" x14ac:dyDescent="0.45">
      <c r="U1402" s="217" t="str">
        <f t="shared" si="21"/>
        <v/>
      </c>
      <c r="W1402" s="197" t="str">
        <f>IF(LiveOn,IFERROR(MID(","&amp;$U$1&amp;",",FIND(CHAR(1),SUBSTITUTE(","&amp;$U$1&amp;",",",",CHAR(1),ROWS($W$3:W1402)))+1,FIND(CHAR(1),SUBSTITUTE(","&amp;$U$1&amp;",",",",CHAR(1),ROWS($W$3:W1402)+1))-FIND(CHAR(1),SUBSTITUTE(","&amp;$U$1&amp;",",",",CHAR(1),ROWS($W$3:W1402)))-1),""),"")</f>
        <v/>
      </c>
    </row>
    <row r="1403" spans="21:23" x14ac:dyDescent="0.45">
      <c r="U1403" s="217" t="str">
        <f t="shared" si="21"/>
        <v/>
      </c>
      <c r="W1403" s="197" t="str">
        <f>IF(LiveOn,IFERROR(MID(","&amp;$U$1&amp;",",FIND(CHAR(1),SUBSTITUTE(","&amp;$U$1&amp;",",",",CHAR(1),ROWS($W$3:W1403)))+1,FIND(CHAR(1),SUBSTITUTE(","&amp;$U$1&amp;",",",",CHAR(1),ROWS($W$3:W1403)+1))-FIND(CHAR(1),SUBSTITUTE(","&amp;$U$1&amp;",",",",CHAR(1),ROWS($W$3:W1403)))-1),""),"")</f>
        <v/>
      </c>
    </row>
    <row r="1404" spans="21:23" x14ac:dyDescent="0.45">
      <c r="U1404" s="217" t="str">
        <f t="shared" si="21"/>
        <v/>
      </c>
      <c r="W1404" s="197" t="str">
        <f>IF(LiveOn,IFERROR(MID(","&amp;$U$1&amp;",",FIND(CHAR(1),SUBSTITUTE(","&amp;$U$1&amp;",",",",CHAR(1),ROWS($W$3:W1404)))+1,FIND(CHAR(1),SUBSTITUTE(","&amp;$U$1&amp;",",",",CHAR(1),ROWS($W$3:W1404)+1))-FIND(CHAR(1),SUBSTITUTE(","&amp;$U$1&amp;",",",",CHAR(1),ROWS($W$3:W1404)))-1),""),"")</f>
        <v/>
      </c>
    </row>
    <row r="1405" spans="21:23" x14ac:dyDescent="0.45">
      <c r="U1405" s="217" t="str">
        <f t="shared" si="21"/>
        <v/>
      </c>
      <c r="W1405" s="197" t="str">
        <f>IF(LiveOn,IFERROR(MID(","&amp;$U$1&amp;",",FIND(CHAR(1),SUBSTITUTE(","&amp;$U$1&amp;",",",",CHAR(1),ROWS($W$3:W1405)))+1,FIND(CHAR(1),SUBSTITUTE(","&amp;$U$1&amp;",",",",CHAR(1),ROWS($W$3:W1405)+1))-FIND(CHAR(1),SUBSTITUTE(","&amp;$U$1&amp;",",",",CHAR(1),ROWS($W$3:W1405)))-1),""),"")</f>
        <v/>
      </c>
    </row>
    <row r="1406" spans="21:23" x14ac:dyDescent="0.45">
      <c r="U1406" s="217" t="str">
        <f t="shared" si="21"/>
        <v/>
      </c>
      <c r="W1406" s="197" t="str">
        <f>IF(LiveOn,IFERROR(MID(","&amp;$U$1&amp;",",FIND(CHAR(1),SUBSTITUTE(","&amp;$U$1&amp;",",",",CHAR(1),ROWS($W$3:W1406)))+1,FIND(CHAR(1),SUBSTITUTE(","&amp;$U$1&amp;",",",",CHAR(1),ROWS($W$3:W1406)+1))-FIND(CHAR(1),SUBSTITUTE(","&amp;$U$1&amp;",",",",CHAR(1),ROWS($W$3:W1406)))-1),""),"")</f>
        <v/>
      </c>
    </row>
    <row r="1407" spans="21:23" x14ac:dyDescent="0.45">
      <c r="U1407" s="217" t="str">
        <f t="shared" si="21"/>
        <v/>
      </c>
      <c r="W1407" s="197" t="str">
        <f>IF(LiveOn,IFERROR(MID(","&amp;$U$1&amp;",",FIND(CHAR(1),SUBSTITUTE(","&amp;$U$1&amp;",",",",CHAR(1),ROWS($W$3:W1407)))+1,FIND(CHAR(1),SUBSTITUTE(","&amp;$U$1&amp;",",",",CHAR(1),ROWS($W$3:W1407)+1))-FIND(CHAR(1),SUBSTITUTE(","&amp;$U$1&amp;",",",",CHAR(1),ROWS($W$3:W1407)))-1),""),"")</f>
        <v/>
      </c>
    </row>
    <row r="1408" spans="21:23" x14ac:dyDescent="0.45">
      <c r="U1408" s="217" t="str">
        <f t="shared" si="21"/>
        <v/>
      </c>
      <c r="W1408" s="197" t="str">
        <f>IF(LiveOn,IFERROR(MID(","&amp;$U$1&amp;",",FIND(CHAR(1),SUBSTITUTE(","&amp;$U$1&amp;",",",",CHAR(1),ROWS($W$3:W1408)))+1,FIND(CHAR(1),SUBSTITUTE(","&amp;$U$1&amp;",",",",CHAR(1),ROWS($W$3:W1408)+1))-FIND(CHAR(1),SUBSTITUTE(","&amp;$U$1&amp;",",",",CHAR(1),ROWS($W$3:W1408)))-1),""),"")</f>
        <v/>
      </c>
    </row>
    <row r="1409" spans="21:23" x14ac:dyDescent="0.45">
      <c r="U1409" s="217" t="str">
        <f t="shared" si="21"/>
        <v/>
      </c>
      <c r="W1409" s="197" t="str">
        <f>IF(LiveOn,IFERROR(MID(","&amp;$U$1&amp;",",FIND(CHAR(1),SUBSTITUTE(","&amp;$U$1&amp;",",",",CHAR(1),ROWS($W$3:W1409)))+1,FIND(CHAR(1),SUBSTITUTE(","&amp;$U$1&amp;",",",",CHAR(1),ROWS($W$3:W1409)+1))-FIND(CHAR(1),SUBSTITUTE(","&amp;$U$1&amp;",",",",CHAR(1),ROWS($W$3:W1409)))-1),""),"")</f>
        <v/>
      </c>
    </row>
    <row r="1410" spans="21:23" x14ac:dyDescent="0.45">
      <c r="U1410" s="217" t="str">
        <f t="shared" si="21"/>
        <v/>
      </c>
      <c r="W1410" s="197" t="str">
        <f>IF(LiveOn,IFERROR(MID(","&amp;$U$1&amp;",",FIND(CHAR(1),SUBSTITUTE(","&amp;$U$1&amp;",",",",CHAR(1),ROWS($W$3:W1410)))+1,FIND(CHAR(1),SUBSTITUTE(","&amp;$U$1&amp;",",",",CHAR(1),ROWS($W$3:W1410)+1))-FIND(CHAR(1),SUBSTITUTE(","&amp;$U$1&amp;",",",",CHAR(1),ROWS($W$3:W1410)))-1),""),"")</f>
        <v/>
      </c>
    </row>
    <row r="1411" spans="21:23" x14ac:dyDescent="0.45">
      <c r="U1411" s="217" t="str">
        <f t="shared" ref="U1411:U1474" si="22">IF(W1411="","",_xlfn.NUMBERVALUE(W1411,".",","))</f>
        <v/>
      </c>
      <c r="W1411" s="197" t="str">
        <f>IF(LiveOn,IFERROR(MID(","&amp;$U$1&amp;",",FIND(CHAR(1),SUBSTITUTE(","&amp;$U$1&amp;",",",",CHAR(1),ROWS($W$3:W1411)))+1,FIND(CHAR(1),SUBSTITUTE(","&amp;$U$1&amp;",",",",CHAR(1),ROWS($W$3:W1411)+1))-FIND(CHAR(1),SUBSTITUTE(","&amp;$U$1&amp;",",",",CHAR(1),ROWS($W$3:W1411)))-1),""),"")</f>
        <v/>
      </c>
    </row>
    <row r="1412" spans="21:23" x14ac:dyDescent="0.45">
      <c r="U1412" s="217" t="str">
        <f t="shared" si="22"/>
        <v/>
      </c>
      <c r="W1412" s="197" t="str">
        <f>IF(LiveOn,IFERROR(MID(","&amp;$U$1&amp;",",FIND(CHAR(1),SUBSTITUTE(","&amp;$U$1&amp;",",",",CHAR(1),ROWS($W$3:W1412)))+1,FIND(CHAR(1),SUBSTITUTE(","&amp;$U$1&amp;",",",",CHAR(1),ROWS($W$3:W1412)+1))-FIND(CHAR(1),SUBSTITUTE(","&amp;$U$1&amp;",",",",CHAR(1),ROWS($W$3:W1412)))-1),""),"")</f>
        <v/>
      </c>
    </row>
    <row r="1413" spans="21:23" x14ac:dyDescent="0.45">
      <c r="U1413" s="217" t="str">
        <f t="shared" si="22"/>
        <v/>
      </c>
      <c r="W1413" s="197" t="str">
        <f>IF(LiveOn,IFERROR(MID(","&amp;$U$1&amp;",",FIND(CHAR(1),SUBSTITUTE(","&amp;$U$1&amp;",",",",CHAR(1),ROWS($W$3:W1413)))+1,FIND(CHAR(1),SUBSTITUTE(","&amp;$U$1&amp;",",",",CHAR(1),ROWS($W$3:W1413)+1))-FIND(CHAR(1),SUBSTITUTE(","&amp;$U$1&amp;",",",",CHAR(1),ROWS($W$3:W1413)))-1),""),"")</f>
        <v/>
      </c>
    </row>
    <row r="1414" spans="21:23" x14ac:dyDescent="0.45">
      <c r="U1414" s="217" t="str">
        <f t="shared" si="22"/>
        <v/>
      </c>
      <c r="W1414" s="197" t="str">
        <f>IF(LiveOn,IFERROR(MID(","&amp;$U$1&amp;",",FIND(CHAR(1),SUBSTITUTE(","&amp;$U$1&amp;",",",",CHAR(1),ROWS($W$3:W1414)))+1,FIND(CHAR(1),SUBSTITUTE(","&amp;$U$1&amp;",",",",CHAR(1),ROWS($W$3:W1414)+1))-FIND(CHAR(1),SUBSTITUTE(","&amp;$U$1&amp;",",",",CHAR(1),ROWS($W$3:W1414)))-1),""),"")</f>
        <v/>
      </c>
    </row>
    <row r="1415" spans="21:23" x14ac:dyDescent="0.45">
      <c r="U1415" s="217" t="str">
        <f t="shared" si="22"/>
        <v/>
      </c>
      <c r="W1415" s="197" t="str">
        <f>IF(LiveOn,IFERROR(MID(","&amp;$U$1&amp;",",FIND(CHAR(1),SUBSTITUTE(","&amp;$U$1&amp;",",",",CHAR(1),ROWS($W$3:W1415)))+1,FIND(CHAR(1),SUBSTITUTE(","&amp;$U$1&amp;",",",",CHAR(1),ROWS($W$3:W1415)+1))-FIND(CHAR(1),SUBSTITUTE(","&amp;$U$1&amp;",",",",CHAR(1),ROWS($W$3:W1415)))-1),""),"")</f>
        <v/>
      </c>
    </row>
    <row r="1416" spans="21:23" x14ac:dyDescent="0.45">
      <c r="U1416" s="217" t="str">
        <f t="shared" si="22"/>
        <v/>
      </c>
      <c r="W1416" s="197" t="str">
        <f>IF(LiveOn,IFERROR(MID(","&amp;$U$1&amp;",",FIND(CHAR(1),SUBSTITUTE(","&amp;$U$1&amp;",",",",CHAR(1),ROWS($W$3:W1416)))+1,FIND(CHAR(1),SUBSTITUTE(","&amp;$U$1&amp;",",",",CHAR(1),ROWS($W$3:W1416)+1))-FIND(CHAR(1),SUBSTITUTE(","&amp;$U$1&amp;",",",",CHAR(1),ROWS($W$3:W1416)))-1),""),"")</f>
        <v/>
      </c>
    </row>
    <row r="1417" spans="21:23" x14ac:dyDescent="0.45">
      <c r="U1417" s="217" t="str">
        <f t="shared" si="22"/>
        <v/>
      </c>
      <c r="W1417" s="197" t="str">
        <f>IF(LiveOn,IFERROR(MID(","&amp;$U$1&amp;",",FIND(CHAR(1),SUBSTITUTE(","&amp;$U$1&amp;",",",",CHAR(1),ROWS($W$3:W1417)))+1,FIND(CHAR(1),SUBSTITUTE(","&amp;$U$1&amp;",",",",CHAR(1),ROWS($W$3:W1417)+1))-FIND(CHAR(1),SUBSTITUTE(","&amp;$U$1&amp;",",",",CHAR(1),ROWS($W$3:W1417)))-1),""),"")</f>
        <v/>
      </c>
    </row>
    <row r="1418" spans="21:23" x14ac:dyDescent="0.45">
      <c r="U1418" s="217" t="str">
        <f t="shared" si="22"/>
        <v/>
      </c>
      <c r="W1418" s="197" t="str">
        <f>IF(LiveOn,IFERROR(MID(","&amp;$U$1&amp;",",FIND(CHAR(1),SUBSTITUTE(","&amp;$U$1&amp;",",",",CHAR(1),ROWS($W$3:W1418)))+1,FIND(CHAR(1),SUBSTITUTE(","&amp;$U$1&amp;",",",",CHAR(1),ROWS($W$3:W1418)+1))-FIND(CHAR(1),SUBSTITUTE(","&amp;$U$1&amp;",",",",CHAR(1),ROWS($W$3:W1418)))-1),""),"")</f>
        <v/>
      </c>
    </row>
    <row r="1419" spans="21:23" x14ac:dyDescent="0.45">
      <c r="U1419" s="217" t="str">
        <f t="shared" si="22"/>
        <v/>
      </c>
      <c r="W1419" s="197" t="str">
        <f>IF(LiveOn,IFERROR(MID(","&amp;$U$1&amp;",",FIND(CHAR(1),SUBSTITUTE(","&amp;$U$1&amp;",",",",CHAR(1),ROWS($W$3:W1419)))+1,FIND(CHAR(1),SUBSTITUTE(","&amp;$U$1&amp;",",",",CHAR(1),ROWS($W$3:W1419)+1))-FIND(CHAR(1),SUBSTITUTE(","&amp;$U$1&amp;",",",",CHAR(1),ROWS($W$3:W1419)))-1),""),"")</f>
        <v/>
      </c>
    </row>
    <row r="1420" spans="21:23" x14ac:dyDescent="0.45">
      <c r="U1420" s="217" t="str">
        <f t="shared" si="22"/>
        <v/>
      </c>
      <c r="W1420" s="197" t="str">
        <f>IF(LiveOn,IFERROR(MID(","&amp;$U$1&amp;",",FIND(CHAR(1),SUBSTITUTE(","&amp;$U$1&amp;",",",",CHAR(1),ROWS($W$3:W1420)))+1,FIND(CHAR(1),SUBSTITUTE(","&amp;$U$1&amp;",",",",CHAR(1),ROWS($W$3:W1420)+1))-FIND(CHAR(1),SUBSTITUTE(","&amp;$U$1&amp;",",",",CHAR(1),ROWS($W$3:W1420)))-1),""),"")</f>
        <v/>
      </c>
    </row>
    <row r="1421" spans="21:23" x14ac:dyDescent="0.45">
      <c r="U1421" s="217" t="str">
        <f t="shared" si="22"/>
        <v/>
      </c>
      <c r="W1421" s="197" t="str">
        <f>IF(LiveOn,IFERROR(MID(","&amp;$U$1&amp;",",FIND(CHAR(1),SUBSTITUTE(","&amp;$U$1&amp;",",",",CHAR(1),ROWS($W$3:W1421)))+1,FIND(CHAR(1),SUBSTITUTE(","&amp;$U$1&amp;",",",",CHAR(1),ROWS($W$3:W1421)+1))-FIND(CHAR(1),SUBSTITUTE(","&amp;$U$1&amp;",",",",CHAR(1),ROWS($W$3:W1421)))-1),""),"")</f>
        <v/>
      </c>
    </row>
    <row r="1422" spans="21:23" x14ac:dyDescent="0.45">
      <c r="U1422" s="217" t="str">
        <f t="shared" si="22"/>
        <v/>
      </c>
      <c r="W1422" s="197" t="str">
        <f>IF(LiveOn,IFERROR(MID(","&amp;$U$1&amp;",",FIND(CHAR(1),SUBSTITUTE(","&amp;$U$1&amp;",",",",CHAR(1),ROWS($W$3:W1422)))+1,FIND(CHAR(1),SUBSTITUTE(","&amp;$U$1&amp;",",",",CHAR(1),ROWS($W$3:W1422)+1))-FIND(CHAR(1),SUBSTITUTE(","&amp;$U$1&amp;",",",",CHAR(1),ROWS($W$3:W1422)))-1),""),"")</f>
        <v/>
      </c>
    </row>
    <row r="1423" spans="21:23" x14ac:dyDescent="0.45">
      <c r="U1423" s="217" t="str">
        <f t="shared" si="22"/>
        <v/>
      </c>
      <c r="W1423" s="197" t="str">
        <f>IF(LiveOn,IFERROR(MID(","&amp;$U$1&amp;",",FIND(CHAR(1),SUBSTITUTE(","&amp;$U$1&amp;",",",",CHAR(1),ROWS($W$3:W1423)))+1,FIND(CHAR(1),SUBSTITUTE(","&amp;$U$1&amp;",",",",CHAR(1),ROWS($W$3:W1423)+1))-FIND(CHAR(1),SUBSTITUTE(","&amp;$U$1&amp;",",",",CHAR(1),ROWS($W$3:W1423)))-1),""),"")</f>
        <v/>
      </c>
    </row>
    <row r="1424" spans="21:23" x14ac:dyDescent="0.45">
      <c r="U1424" s="217" t="str">
        <f t="shared" si="22"/>
        <v/>
      </c>
      <c r="W1424" s="197" t="str">
        <f>IF(LiveOn,IFERROR(MID(","&amp;$U$1&amp;",",FIND(CHAR(1),SUBSTITUTE(","&amp;$U$1&amp;",",",",CHAR(1),ROWS($W$3:W1424)))+1,FIND(CHAR(1),SUBSTITUTE(","&amp;$U$1&amp;",",",",CHAR(1),ROWS($W$3:W1424)+1))-FIND(CHAR(1),SUBSTITUTE(","&amp;$U$1&amp;",",",",CHAR(1),ROWS($W$3:W1424)))-1),""),"")</f>
        <v/>
      </c>
    </row>
    <row r="1425" spans="21:23" x14ac:dyDescent="0.45">
      <c r="U1425" s="217" t="str">
        <f t="shared" si="22"/>
        <v/>
      </c>
      <c r="W1425" s="197" t="str">
        <f>IF(LiveOn,IFERROR(MID(","&amp;$U$1&amp;",",FIND(CHAR(1),SUBSTITUTE(","&amp;$U$1&amp;",",",",CHAR(1),ROWS($W$3:W1425)))+1,FIND(CHAR(1),SUBSTITUTE(","&amp;$U$1&amp;",",",",CHAR(1),ROWS($W$3:W1425)+1))-FIND(CHAR(1),SUBSTITUTE(","&amp;$U$1&amp;",",",",CHAR(1),ROWS($W$3:W1425)))-1),""),"")</f>
        <v/>
      </c>
    </row>
    <row r="1426" spans="21:23" x14ac:dyDescent="0.45">
      <c r="U1426" s="217" t="str">
        <f t="shared" si="22"/>
        <v/>
      </c>
      <c r="W1426" s="197" t="str">
        <f>IF(LiveOn,IFERROR(MID(","&amp;$U$1&amp;",",FIND(CHAR(1),SUBSTITUTE(","&amp;$U$1&amp;",",",",CHAR(1),ROWS($W$3:W1426)))+1,FIND(CHAR(1),SUBSTITUTE(","&amp;$U$1&amp;",",",",CHAR(1),ROWS($W$3:W1426)+1))-FIND(CHAR(1),SUBSTITUTE(","&amp;$U$1&amp;",",",",CHAR(1),ROWS($W$3:W1426)))-1),""),"")</f>
        <v/>
      </c>
    </row>
    <row r="1427" spans="21:23" x14ac:dyDescent="0.45">
      <c r="U1427" s="217" t="str">
        <f t="shared" si="22"/>
        <v/>
      </c>
      <c r="W1427" s="197" t="str">
        <f>IF(LiveOn,IFERROR(MID(","&amp;$U$1&amp;",",FIND(CHAR(1),SUBSTITUTE(","&amp;$U$1&amp;",",",",CHAR(1),ROWS($W$3:W1427)))+1,FIND(CHAR(1),SUBSTITUTE(","&amp;$U$1&amp;",",",",CHAR(1),ROWS($W$3:W1427)+1))-FIND(CHAR(1),SUBSTITUTE(","&amp;$U$1&amp;",",",",CHAR(1),ROWS($W$3:W1427)))-1),""),"")</f>
        <v/>
      </c>
    </row>
    <row r="1428" spans="21:23" x14ac:dyDescent="0.45">
      <c r="U1428" s="217" t="str">
        <f t="shared" si="22"/>
        <v/>
      </c>
      <c r="W1428" s="197" t="str">
        <f>IF(LiveOn,IFERROR(MID(","&amp;$U$1&amp;",",FIND(CHAR(1),SUBSTITUTE(","&amp;$U$1&amp;",",",",CHAR(1),ROWS($W$3:W1428)))+1,FIND(CHAR(1),SUBSTITUTE(","&amp;$U$1&amp;",",",",CHAR(1),ROWS($W$3:W1428)+1))-FIND(CHAR(1),SUBSTITUTE(","&amp;$U$1&amp;",",",",CHAR(1),ROWS($W$3:W1428)))-1),""),"")</f>
        <v/>
      </c>
    </row>
    <row r="1429" spans="21:23" x14ac:dyDescent="0.45">
      <c r="U1429" s="217" t="str">
        <f t="shared" si="22"/>
        <v/>
      </c>
      <c r="W1429" s="197" t="str">
        <f>IF(LiveOn,IFERROR(MID(","&amp;$U$1&amp;",",FIND(CHAR(1),SUBSTITUTE(","&amp;$U$1&amp;",",",",CHAR(1),ROWS($W$3:W1429)))+1,FIND(CHAR(1),SUBSTITUTE(","&amp;$U$1&amp;",",",",CHAR(1),ROWS($W$3:W1429)+1))-FIND(CHAR(1),SUBSTITUTE(","&amp;$U$1&amp;",",",",CHAR(1),ROWS($W$3:W1429)))-1),""),"")</f>
        <v/>
      </c>
    </row>
    <row r="1430" spans="21:23" x14ac:dyDescent="0.45">
      <c r="U1430" s="217" t="str">
        <f t="shared" si="22"/>
        <v/>
      </c>
      <c r="W1430" s="197" t="str">
        <f>IF(LiveOn,IFERROR(MID(","&amp;$U$1&amp;",",FIND(CHAR(1),SUBSTITUTE(","&amp;$U$1&amp;",",",",CHAR(1),ROWS($W$3:W1430)))+1,FIND(CHAR(1),SUBSTITUTE(","&amp;$U$1&amp;",",",",CHAR(1),ROWS($W$3:W1430)+1))-FIND(CHAR(1),SUBSTITUTE(","&amp;$U$1&amp;",",",",CHAR(1),ROWS($W$3:W1430)))-1),""),"")</f>
        <v/>
      </c>
    </row>
    <row r="1431" spans="21:23" x14ac:dyDescent="0.45">
      <c r="U1431" s="217" t="str">
        <f t="shared" si="22"/>
        <v/>
      </c>
      <c r="W1431" s="197" t="str">
        <f>IF(LiveOn,IFERROR(MID(","&amp;$U$1&amp;",",FIND(CHAR(1),SUBSTITUTE(","&amp;$U$1&amp;",",",",CHAR(1),ROWS($W$3:W1431)))+1,FIND(CHAR(1),SUBSTITUTE(","&amp;$U$1&amp;",",",",CHAR(1),ROWS($W$3:W1431)+1))-FIND(CHAR(1),SUBSTITUTE(","&amp;$U$1&amp;",",",",CHAR(1),ROWS($W$3:W1431)))-1),""),"")</f>
        <v/>
      </c>
    </row>
    <row r="1432" spans="21:23" x14ac:dyDescent="0.45">
      <c r="U1432" s="217" t="str">
        <f t="shared" si="22"/>
        <v/>
      </c>
      <c r="W1432" s="197" t="str">
        <f>IF(LiveOn,IFERROR(MID(","&amp;$U$1&amp;",",FIND(CHAR(1),SUBSTITUTE(","&amp;$U$1&amp;",",",",CHAR(1),ROWS($W$3:W1432)))+1,FIND(CHAR(1),SUBSTITUTE(","&amp;$U$1&amp;",",",",CHAR(1),ROWS($W$3:W1432)+1))-FIND(CHAR(1),SUBSTITUTE(","&amp;$U$1&amp;",",",",CHAR(1),ROWS($W$3:W1432)))-1),""),"")</f>
        <v/>
      </c>
    </row>
    <row r="1433" spans="21:23" x14ac:dyDescent="0.45">
      <c r="U1433" s="217" t="str">
        <f t="shared" si="22"/>
        <v/>
      </c>
      <c r="W1433" s="197" t="str">
        <f>IF(LiveOn,IFERROR(MID(","&amp;$U$1&amp;",",FIND(CHAR(1),SUBSTITUTE(","&amp;$U$1&amp;",",",",CHAR(1),ROWS($W$3:W1433)))+1,FIND(CHAR(1),SUBSTITUTE(","&amp;$U$1&amp;",",",",CHAR(1),ROWS($W$3:W1433)+1))-FIND(CHAR(1),SUBSTITUTE(","&amp;$U$1&amp;",",",",CHAR(1),ROWS($W$3:W1433)))-1),""),"")</f>
        <v/>
      </c>
    </row>
    <row r="1434" spans="21:23" x14ac:dyDescent="0.45">
      <c r="U1434" s="217" t="str">
        <f t="shared" si="22"/>
        <v/>
      </c>
      <c r="W1434" s="197" t="str">
        <f>IF(LiveOn,IFERROR(MID(","&amp;$U$1&amp;",",FIND(CHAR(1),SUBSTITUTE(","&amp;$U$1&amp;",",",",CHAR(1),ROWS($W$3:W1434)))+1,FIND(CHAR(1),SUBSTITUTE(","&amp;$U$1&amp;",",",",CHAR(1),ROWS($W$3:W1434)+1))-FIND(CHAR(1),SUBSTITUTE(","&amp;$U$1&amp;",",",",CHAR(1),ROWS($W$3:W1434)))-1),""),"")</f>
        <v/>
      </c>
    </row>
    <row r="1435" spans="21:23" x14ac:dyDescent="0.45">
      <c r="U1435" s="217" t="str">
        <f t="shared" si="22"/>
        <v/>
      </c>
      <c r="W1435" s="197" t="str">
        <f>IF(LiveOn,IFERROR(MID(","&amp;$U$1&amp;",",FIND(CHAR(1),SUBSTITUTE(","&amp;$U$1&amp;",",",",CHAR(1),ROWS($W$3:W1435)))+1,FIND(CHAR(1),SUBSTITUTE(","&amp;$U$1&amp;",",",",CHAR(1),ROWS($W$3:W1435)+1))-FIND(CHAR(1),SUBSTITUTE(","&amp;$U$1&amp;",",",",CHAR(1),ROWS($W$3:W1435)))-1),""),"")</f>
        <v/>
      </c>
    </row>
    <row r="1436" spans="21:23" x14ac:dyDescent="0.45">
      <c r="U1436" s="217" t="str">
        <f t="shared" si="22"/>
        <v/>
      </c>
      <c r="W1436" s="197" t="str">
        <f>IF(LiveOn,IFERROR(MID(","&amp;$U$1&amp;",",FIND(CHAR(1),SUBSTITUTE(","&amp;$U$1&amp;",",",",CHAR(1),ROWS($W$3:W1436)))+1,FIND(CHAR(1),SUBSTITUTE(","&amp;$U$1&amp;",",",",CHAR(1),ROWS($W$3:W1436)+1))-FIND(CHAR(1),SUBSTITUTE(","&amp;$U$1&amp;",",",",CHAR(1),ROWS($W$3:W1436)))-1),""),"")</f>
        <v/>
      </c>
    </row>
    <row r="1437" spans="21:23" x14ac:dyDescent="0.45">
      <c r="U1437" s="217" t="str">
        <f t="shared" si="22"/>
        <v/>
      </c>
      <c r="W1437" s="197" t="str">
        <f>IF(LiveOn,IFERROR(MID(","&amp;$U$1&amp;",",FIND(CHAR(1),SUBSTITUTE(","&amp;$U$1&amp;",",",",CHAR(1),ROWS($W$3:W1437)))+1,FIND(CHAR(1),SUBSTITUTE(","&amp;$U$1&amp;",",",",CHAR(1),ROWS($W$3:W1437)+1))-FIND(CHAR(1),SUBSTITUTE(","&amp;$U$1&amp;",",",",CHAR(1),ROWS($W$3:W1437)))-1),""),"")</f>
        <v/>
      </c>
    </row>
    <row r="1438" spans="21:23" x14ac:dyDescent="0.45">
      <c r="U1438" s="217" t="str">
        <f t="shared" si="22"/>
        <v/>
      </c>
      <c r="W1438" s="197" t="str">
        <f>IF(LiveOn,IFERROR(MID(","&amp;$U$1&amp;",",FIND(CHAR(1),SUBSTITUTE(","&amp;$U$1&amp;",",",",CHAR(1),ROWS($W$3:W1438)))+1,FIND(CHAR(1),SUBSTITUTE(","&amp;$U$1&amp;",",",",CHAR(1),ROWS($W$3:W1438)+1))-FIND(CHAR(1),SUBSTITUTE(","&amp;$U$1&amp;",",",",CHAR(1),ROWS($W$3:W1438)))-1),""),"")</f>
        <v/>
      </c>
    </row>
    <row r="1439" spans="21:23" x14ac:dyDescent="0.45">
      <c r="U1439" s="217" t="str">
        <f t="shared" si="22"/>
        <v/>
      </c>
      <c r="W1439" s="197" t="str">
        <f>IF(LiveOn,IFERROR(MID(","&amp;$U$1&amp;",",FIND(CHAR(1),SUBSTITUTE(","&amp;$U$1&amp;",",",",CHAR(1),ROWS($W$3:W1439)))+1,FIND(CHAR(1),SUBSTITUTE(","&amp;$U$1&amp;",",",",CHAR(1),ROWS($W$3:W1439)+1))-FIND(CHAR(1),SUBSTITUTE(","&amp;$U$1&amp;",",",",CHAR(1),ROWS($W$3:W1439)))-1),""),"")</f>
        <v/>
      </c>
    </row>
    <row r="1440" spans="21:23" x14ac:dyDescent="0.45">
      <c r="U1440" s="217" t="str">
        <f t="shared" si="22"/>
        <v/>
      </c>
      <c r="W1440" s="197" t="str">
        <f>IF(LiveOn,IFERROR(MID(","&amp;$U$1&amp;",",FIND(CHAR(1),SUBSTITUTE(","&amp;$U$1&amp;",",",",CHAR(1),ROWS($W$3:W1440)))+1,FIND(CHAR(1),SUBSTITUTE(","&amp;$U$1&amp;",",",",CHAR(1),ROWS($W$3:W1440)+1))-FIND(CHAR(1),SUBSTITUTE(","&amp;$U$1&amp;",",",",CHAR(1),ROWS($W$3:W1440)))-1),""),"")</f>
        <v/>
      </c>
    </row>
    <row r="1441" spans="21:23" x14ac:dyDescent="0.45">
      <c r="U1441" s="217" t="str">
        <f t="shared" si="22"/>
        <v/>
      </c>
      <c r="W1441" s="197" t="str">
        <f>IF(LiveOn,IFERROR(MID(","&amp;$U$1&amp;",",FIND(CHAR(1),SUBSTITUTE(","&amp;$U$1&amp;",",",",CHAR(1),ROWS($W$3:W1441)))+1,FIND(CHAR(1),SUBSTITUTE(","&amp;$U$1&amp;",",",",CHAR(1),ROWS($W$3:W1441)+1))-FIND(CHAR(1),SUBSTITUTE(","&amp;$U$1&amp;",",",",CHAR(1),ROWS($W$3:W1441)))-1),""),"")</f>
        <v/>
      </c>
    </row>
    <row r="1442" spans="21:23" x14ac:dyDescent="0.45">
      <c r="U1442" s="217" t="str">
        <f t="shared" si="22"/>
        <v/>
      </c>
      <c r="W1442" s="197" t="str">
        <f>IF(LiveOn,IFERROR(MID(","&amp;$U$1&amp;",",FIND(CHAR(1),SUBSTITUTE(","&amp;$U$1&amp;",",",",CHAR(1),ROWS($W$3:W1442)))+1,FIND(CHAR(1),SUBSTITUTE(","&amp;$U$1&amp;",",",",CHAR(1),ROWS($W$3:W1442)+1))-FIND(CHAR(1),SUBSTITUTE(","&amp;$U$1&amp;",",",",CHAR(1),ROWS($W$3:W1442)))-1),""),"")</f>
        <v/>
      </c>
    </row>
    <row r="1443" spans="21:23" x14ac:dyDescent="0.45">
      <c r="U1443" s="217" t="str">
        <f t="shared" si="22"/>
        <v/>
      </c>
      <c r="W1443" s="197" t="str">
        <f>IF(LiveOn,IFERROR(MID(","&amp;$U$1&amp;",",FIND(CHAR(1),SUBSTITUTE(","&amp;$U$1&amp;",",",",CHAR(1),ROWS($W$3:W1443)))+1,FIND(CHAR(1),SUBSTITUTE(","&amp;$U$1&amp;",",",",CHAR(1),ROWS($W$3:W1443)+1))-FIND(CHAR(1),SUBSTITUTE(","&amp;$U$1&amp;",",",",CHAR(1),ROWS($W$3:W1443)))-1),""),"")</f>
        <v/>
      </c>
    </row>
    <row r="1444" spans="21:23" x14ac:dyDescent="0.45">
      <c r="U1444" s="217" t="str">
        <f t="shared" si="22"/>
        <v/>
      </c>
      <c r="W1444" s="197" t="str">
        <f>IF(LiveOn,IFERROR(MID(","&amp;$U$1&amp;",",FIND(CHAR(1),SUBSTITUTE(","&amp;$U$1&amp;",",",",CHAR(1),ROWS($W$3:W1444)))+1,FIND(CHAR(1),SUBSTITUTE(","&amp;$U$1&amp;",",",",CHAR(1),ROWS($W$3:W1444)+1))-FIND(CHAR(1),SUBSTITUTE(","&amp;$U$1&amp;",",",",CHAR(1),ROWS($W$3:W1444)))-1),""),"")</f>
        <v/>
      </c>
    </row>
    <row r="1445" spans="21:23" x14ac:dyDescent="0.45">
      <c r="U1445" s="217" t="str">
        <f t="shared" si="22"/>
        <v/>
      </c>
      <c r="W1445" s="197" t="str">
        <f>IF(LiveOn,IFERROR(MID(","&amp;$U$1&amp;",",FIND(CHAR(1),SUBSTITUTE(","&amp;$U$1&amp;",",",",CHAR(1),ROWS($W$3:W1445)))+1,FIND(CHAR(1),SUBSTITUTE(","&amp;$U$1&amp;",",",",CHAR(1),ROWS($W$3:W1445)+1))-FIND(CHAR(1),SUBSTITUTE(","&amp;$U$1&amp;",",",",CHAR(1),ROWS($W$3:W1445)))-1),""),"")</f>
        <v/>
      </c>
    </row>
    <row r="1446" spans="21:23" x14ac:dyDescent="0.45">
      <c r="U1446" s="217" t="str">
        <f t="shared" si="22"/>
        <v/>
      </c>
      <c r="W1446" s="197" t="str">
        <f>IF(LiveOn,IFERROR(MID(","&amp;$U$1&amp;",",FIND(CHAR(1),SUBSTITUTE(","&amp;$U$1&amp;",",",",CHAR(1),ROWS($W$3:W1446)))+1,FIND(CHAR(1),SUBSTITUTE(","&amp;$U$1&amp;",",",",CHAR(1),ROWS($W$3:W1446)+1))-FIND(CHAR(1),SUBSTITUTE(","&amp;$U$1&amp;",",",",CHAR(1),ROWS($W$3:W1446)))-1),""),"")</f>
        <v/>
      </c>
    </row>
    <row r="1447" spans="21:23" x14ac:dyDescent="0.45">
      <c r="U1447" s="217" t="str">
        <f t="shared" si="22"/>
        <v/>
      </c>
      <c r="W1447" s="197" t="str">
        <f>IF(LiveOn,IFERROR(MID(","&amp;$U$1&amp;",",FIND(CHAR(1),SUBSTITUTE(","&amp;$U$1&amp;",",",",CHAR(1),ROWS($W$3:W1447)))+1,FIND(CHAR(1),SUBSTITUTE(","&amp;$U$1&amp;",",",",CHAR(1),ROWS($W$3:W1447)+1))-FIND(CHAR(1),SUBSTITUTE(","&amp;$U$1&amp;",",",",CHAR(1),ROWS($W$3:W1447)))-1),""),"")</f>
        <v/>
      </c>
    </row>
    <row r="1448" spans="21:23" x14ac:dyDescent="0.45">
      <c r="U1448" s="217" t="str">
        <f t="shared" si="22"/>
        <v/>
      </c>
      <c r="W1448" s="197" t="str">
        <f>IF(LiveOn,IFERROR(MID(","&amp;$U$1&amp;",",FIND(CHAR(1),SUBSTITUTE(","&amp;$U$1&amp;",",",",CHAR(1),ROWS($W$3:W1448)))+1,FIND(CHAR(1),SUBSTITUTE(","&amp;$U$1&amp;",",",",CHAR(1),ROWS($W$3:W1448)+1))-FIND(CHAR(1),SUBSTITUTE(","&amp;$U$1&amp;",",",",CHAR(1),ROWS($W$3:W1448)))-1),""),"")</f>
        <v/>
      </c>
    </row>
    <row r="1449" spans="21:23" x14ac:dyDescent="0.45">
      <c r="U1449" s="217" t="str">
        <f t="shared" si="22"/>
        <v/>
      </c>
      <c r="W1449" s="197" t="str">
        <f>IF(LiveOn,IFERROR(MID(","&amp;$U$1&amp;",",FIND(CHAR(1),SUBSTITUTE(","&amp;$U$1&amp;",",",",CHAR(1),ROWS($W$3:W1449)))+1,FIND(CHAR(1),SUBSTITUTE(","&amp;$U$1&amp;",",",",CHAR(1),ROWS($W$3:W1449)+1))-FIND(CHAR(1),SUBSTITUTE(","&amp;$U$1&amp;",",",",CHAR(1),ROWS($W$3:W1449)))-1),""),"")</f>
        <v/>
      </c>
    </row>
    <row r="1450" spans="21:23" x14ac:dyDescent="0.45">
      <c r="U1450" s="217" t="str">
        <f t="shared" si="22"/>
        <v/>
      </c>
      <c r="W1450" s="197" t="str">
        <f>IF(LiveOn,IFERROR(MID(","&amp;$U$1&amp;",",FIND(CHAR(1),SUBSTITUTE(","&amp;$U$1&amp;",",",",CHAR(1),ROWS($W$3:W1450)))+1,FIND(CHAR(1),SUBSTITUTE(","&amp;$U$1&amp;",",",",CHAR(1),ROWS($W$3:W1450)+1))-FIND(CHAR(1),SUBSTITUTE(","&amp;$U$1&amp;",",",",CHAR(1),ROWS($W$3:W1450)))-1),""),"")</f>
        <v/>
      </c>
    </row>
    <row r="1451" spans="21:23" x14ac:dyDescent="0.45">
      <c r="U1451" s="217" t="str">
        <f t="shared" si="22"/>
        <v/>
      </c>
      <c r="W1451" s="197" t="str">
        <f>IF(LiveOn,IFERROR(MID(","&amp;$U$1&amp;",",FIND(CHAR(1),SUBSTITUTE(","&amp;$U$1&amp;",",",",CHAR(1),ROWS($W$3:W1451)))+1,FIND(CHAR(1),SUBSTITUTE(","&amp;$U$1&amp;",",",",CHAR(1),ROWS($W$3:W1451)+1))-FIND(CHAR(1),SUBSTITUTE(","&amp;$U$1&amp;",",",",CHAR(1),ROWS($W$3:W1451)))-1),""),"")</f>
        <v/>
      </c>
    </row>
    <row r="1452" spans="21:23" x14ac:dyDescent="0.45">
      <c r="U1452" s="217" t="str">
        <f t="shared" si="22"/>
        <v/>
      </c>
      <c r="W1452" s="197" t="str">
        <f>IF(LiveOn,IFERROR(MID(","&amp;$U$1&amp;",",FIND(CHAR(1),SUBSTITUTE(","&amp;$U$1&amp;",",",",CHAR(1),ROWS($W$3:W1452)))+1,FIND(CHAR(1),SUBSTITUTE(","&amp;$U$1&amp;",",",",CHAR(1),ROWS($W$3:W1452)+1))-FIND(CHAR(1),SUBSTITUTE(","&amp;$U$1&amp;",",",",CHAR(1),ROWS($W$3:W1452)))-1),""),"")</f>
        <v/>
      </c>
    </row>
    <row r="1453" spans="21:23" x14ac:dyDescent="0.45">
      <c r="U1453" s="217" t="str">
        <f t="shared" si="22"/>
        <v/>
      </c>
      <c r="W1453" s="197" t="str">
        <f>IF(LiveOn,IFERROR(MID(","&amp;$U$1&amp;",",FIND(CHAR(1),SUBSTITUTE(","&amp;$U$1&amp;",",",",CHAR(1),ROWS($W$3:W1453)))+1,FIND(CHAR(1),SUBSTITUTE(","&amp;$U$1&amp;",",",",CHAR(1),ROWS($W$3:W1453)+1))-FIND(CHAR(1),SUBSTITUTE(","&amp;$U$1&amp;",",",",CHAR(1),ROWS($W$3:W1453)))-1),""),"")</f>
        <v/>
      </c>
    </row>
    <row r="1454" spans="21:23" x14ac:dyDescent="0.45">
      <c r="U1454" s="217" t="str">
        <f t="shared" si="22"/>
        <v/>
      </c>
      <c r="W1454" s="197" t="str">
        <f>IF(LiveOn,IFERROR(MID(","&amp;$U$1&amp;",",FIND(CHAR(1),SUBSTITUTE(","&amp;$U$1&amp;",",",",CHAR(1),ROWS($W$3:W1454)))+1,FIND(CHAR(1),SUBSTITUTE(","&amp;$U$1&amp;",",",",CHAR(1),ROWS($W$3:W1454)+1))-FIND(CHAR(1),SUBSTITUTE(","&amp;$U$1&amp;",",",",CHAR(1),ROWS($W$3:W1454)))-1),""),"")</f>
        <v/>
      </c>
    </row>
    <row r="1455" spans="21:23" x14ac:dyDescent="0.45">
      <c r="U1455" s="217" t="str">
        <f t="shared" si="22"/>
        <v/>
      </c>
      <c r="W1455" s="197" t="str">
        <f>IF(LiveOn,IFERROR(MID(","&amp;$U$1&amp;",",FIND(CHAR(1),SUBSTITUTE(","&amp;$U$1&amp;",",",",CHAR(1),ROWS($W$3:W1455)))+1,FIND(CHAR(1),SUBSTITUTE(","&amp;$U$1&amp;",",",",CHAR(1),ROWS($W$3:W1455)+1))-FIND(CHAR(1),SUBSTITUTE(","&amp;$U$1&amp;",",",",CHAR(1),ROWS($W$3:W1455)))-1),""),"")</f>
        <v/>
      </c>
    </row>
    <row r="1456" spans="21:23" x14ac:dyDescent="0.45">
      <c r="U1456" s="217" t="str">
        <f t="shared" si="22"/>
        <v/>
      </c>
      <c r="W1456" s="197" t="str">
        <f>IF(LiveOn,IFERROR(MID(","&amp;$U$1&amp;",",FIND(CHAR(1),SUBSTITUTE(","&amp;$U$1&amp;",",",",CHAR(1),ROWS($W$3:W1456)))+1,FIND(CHAR(1),SUBSTITUTE(","&amp;$U$1&amp;",",",",CHAR(1),ROWS($W$3:W1456)+1))-FIND(CHAR(1),SUBSTITUTE(","&amp;$U$1&amp;",",",",CHAR(1),ROWS($W$3:W1456)))-1),""),"")</f>
        <v/>
      </c>
    </row>
    <row r="1457" spans="21:23" x14ac:dyDescent="0.45">
      <c r="U1457" s="217" t="str">
        <f t="shared" si="22"/>
        <v/>
      </c>
      <c r="W1457" s="197" t="str">
        <f>IF(LiveOn,IFERROR(MID(","&amp;$U$1&amp;",",FIND(CHAR(1),SUBSTITUTE(","&amp;$U$1&amp;",",",",CHAR(1),ROWS($W$3:W1457)))+1,FIND(CHAR(1),SUBSTITUTE(","&amp;$U$1&amp;",",",",CHAR(1),ROWS($W$3:W1457)+1))-FIND(CHAR(1),SUBSTITUTE(","&amp;$U$1&amp;",",",",CHAR(1),ROWS($W$3:W1457)))-1),""),"")</f>
        <v/>
      </c>
    </row>
    <row r="1458" spans="21:23" x14ac:dyDescent="0.45">
      <c r="U1458" s="217" t="str">
        <f t="shared" si="22"/>
        <v/>
      </c>
      <c r="W1458" s="197" t="str">
        <f>IF(LiveOn,IFERROR(MID(","&amp;$U$1&amp;",",FIND(CHAR(1),SUBSTITUTE(","&amp;$U$1&amp;",",",",CHAR(1),ROWS($W$3:W1458)))+1,FIND(CHAR(1),SUBSTITUTE(","&amp;$U$1&amp;",",",",CHAR(1),ROWS($W$3:W1458)+1))-FIND(CHAR(1),SUBSTITUTE(","&amp;$U$1&amp;",",",",CHAR(1),ROWS($W$3:W1458)))-1),""),"")</f>
        <v/>
      </c>
    </row>
    <row r="1459" spans="21:23" x14ac:dyDescent="0.45">
      <c r="U1459" s="217" t="str">
        <f t="shared" si="22"/>
        <v/>
      </c>
      <c r="W1459" s="197" t="str">
        <f>IF(LiveOn,IFERROR(MID(","&amp;$U$1&amp;",",FIND(CHAR(1),SUBSTITUTE(","&amp;$U$1&amp;",",",",CHAR(1),ROWS($W$3:W1459)))+1,FIND(CHAR(1),SUBSTITUTE(","&amp;$U$1&amp;",",",",CHAR(1),ROWS($W$3:W1459)+1))-FIND(CHAR(1),SUBSTITUTE(","&amp;$U$1&amp;",",",",CHAR(1),ROWS($W$3:W1459)))-1),""),"")</f>
        <v/>
      </c>
    </row>
    <row r="1460" spans="21:23" x14ac:dyDescent="0.45">
      <c r="U1460" s="217" t="str">
        <f t="shared" si="22"/>
        <v/>
      </c>
      <c r="W1460" s="197" t="str">
        <f>IF(LiveOn,IFERROR(MID(","&amp;$U$1&amp;",",FIND(CHAR(1),SUBSTITUTE(","&amp;$U$1&amp;",",",",CHAR(1),ROWS($W$3:W1460)))+1,FIND(CHAR(1),SUBSTITUTE(","&amp;$U$1&amp;",",",",CHAR(1),ROWS($W$3:W1460)+1))-FIND(CHAR(1),SUBSTITUTE(","&amp;$U$1&amp;",",",",CHAR(1),ROWS($W$3:W1460)))-1),""),"")</f>
        <v/>
      </c>
    </row>
    <row r="1461" spans="21:23" x14ac:dyDescent="0.45">
      <c r="U1461" s="217" t="str">
        <f t="shared" si="22"/>
        <v/>
      </c>
      <c r="W1461" s="197" t="str">
        <f>IF(LiveOn,IFERROR(MID(","&amp;$U$1&amp;",",FIND(CHAR(1),SUBSTITUTE(","&amp;$U$1&amp;",",",",CHAR(1),ROWS($W$3:W1461)))+1,FIND(CHAR(1),SUBSTITUTE(","&amp;$U$1&amp;",",",",CHAR(1),ROWS($W$3:W1461)+1))-FIND(CHAR(1),SUBSTITUTE(","&amp;$U$1&amp;",",",",CHAR(1),ROWS($W$3:W1461)))-1),""),"")</f>
        <v/>
      </c>
    </row>
    <row r="1462" spans="21:23" x14ac:dyDescent="0.45">
      <c r="U1462" s="217" t="str">
        <f t="shared" si="22"/>
        <v/>
      </c>
      <c r="W1462" s="197" t="str">
        <f>IF(LiveOn,IFERROR(MID(","&amp;$U$1&amp;",",FIND(CHAR(1),SUBSTITUTE(","&amp;$U$1&amp;",",",",CHAR(1),ROWS($W$3:W1462)))+1,FIND(CHAR(1),SUBSTITUTE(","&amp;$U$1&amp;",",",",CHAR(1),ROWS($W$3:W1462)+1))-FIND(CHAR(1),SUBSTITUTE(","&amp;$U$1&amp;",",",",CHAR(1),ROWS($W$3:W1462)))-1),""),"")</f>
        <v/>
      </c>
    </row>
    <row r="1463" spans="21:23" x14ac:dyDescent="0.45">
      <c r="U1463" s="217" t="str">
        <f t="shared" si="22"/>
        <v/>
      </c>
      <c r="W1463" s="197" t="str">
        <f>IF(LiveOn,IFERROR(MID(","&amp;$U$1&amp;",",FIND(CHAR(1),SUBSTITUTE(","&amp;$U$1&amp;",",",",CHAR(1),ROWS($W$3:W1463)))+1,FIND(CHAR(1),SUBSTITUTE(","&amp;$U$1&amp;",",",",CHAR(1),ROWS($W$3:W1463)+1))-FIND(CHAR(1),SUBSTITUTE(","&amp;$U$1&amp;",",",",CHAR(1),ROWS($W$3:W1463)))-1),""),"")</f>
        <v/>
      </c>
    </row>
    <row r="1464" spans="21:23" x14ac:dyDescent="0.45">
      <c r="U1464" s="217" t="str">
        <f t="shared" si="22"/>
        <v/>
      </c>
      <c r="W1464" s="197" t="str">
        <f>IF(LiveOn,IFERROR(MID(","&amp;$U$1&amp;",",FIND(CHAR(1),SUBSTITUTE(","&amp;$U$1&amp;",",",",CHAR(1),ROWS($W$3:W1464)))+1,FIND(CHAR(1),SUBSTITUTE(","&amp;$U$1&amp;",",",",CHAR(1),ROWS($W$3:W1464)+1))-FIND(CHAR(1),SUBSTITUTE(","&amp;$U$1&amp;",",",",CHAR(1),ROWS($W$3:W1464)))-1),""),"")</f>
        <v/>
      </c>
    </row>
    <row r="1465" spans="21:23" x14ac:dyDescent="0.45">
      <c r="U1465" s="217" t="str">
        <f t="shared" si="22"/>
        <v/>
      </c>
      <c r="W1465" s="197" t="str">
        <f>IF(LiveOn,IFERROR(MID(","&amp;$U$1&amp;",",FIND(CHAR(1),SUBSTITUTE(","&amp;$U$1&amp;",",",",CHAR(1),ROWS($W$3:W1465)))+1,FIND(CHAR(1),SUBSTITUTE(","&amp;$U$1&amp;",",",",CHAR(1),ROWS($W$3:W1465)+1))-FIND(CHAR(1),SUBSTITUTE(","&amp;$U$1&amp;",",",",CHAR(1),ROWS($W$3:W1465)))-1),""),"")</f>
        <v/>
      </c>
    </row>
    <row r="1466" spans="21:23" x14ac:dyDescent="0.45">
      <c r="U1466" s="217" t="str">
        <f t="shared" si="22"/>
        <v/>
      </c>
      <c r="W1466" s="197" t="str">
        <f>IF(LiveOn,IFERROR(MID(","&amp;$U$1&amp;",",FIND(CHAR(1),SUBSTITUTE(","&amp;$U$1&amp;",",",",CHAR(1),ROWS($W$3:W1466)))+1,FIND(CHAR(1),SUBSTITUTE(","&amp;$U$1&amp;",",",",CHAR(1),ROWS($W$3:W1466)+1))-FIND(CHAR(1),SUBSTITUTE(","&amp;$U$1&amp;",",",",CHAR(1),ROWS($W$3:W1466)))-1),""),"")</f>
        <v/>
      </c>
    </row>
    <row r="1467" spans="21:23" x14ac:dyDescent="0.45">
      <c r="U1467" s="217" t="str">
        <f t="shared" si="22"/>
        <v/>
      </c>
      <c r="W1467" s="197" t="str">
        <f>IF(LiveOn,IFERROR(MID(","&amp;$U$1&amp;",",FIND(CHAR(1),SUBSTITUTE(","&amp;$U$1&amp;",",",",CHAR(1),ROWS($W$3:W1467)))+1,FIND(CHAR(1),SUBSTITUTE(","&amp;$U$1&amp;",",",",CHAR(1),ROWS($W$3:W1467)+1))-FIND(CHAR(1),SUBSTITUTE(","&amp;$U$1&amp;",",",",CHAR(1),ROWS($W$3:W1467)))-1),""),"")</f>
        <v/>
      </c>
    </row>
    <row r="1468" spans="21:23" x14ac:dyDescent="0.45">
      <c r="U1468" s="217" t="str">
        <f t="shared" si="22"/>
        <v/>
      </c>
      <c r="W1468" s="197" t="str">
        <f>IF(LiveOn,IFERROR(MID(","&amp;$U$1&amp;",",FIND(CHAR(1),SUBSTITUTE(","&amp;$U$1&amp;",",",",CHAR(1),ROWS($W$3:W1468)))+1,FIND(CHAR(1),SUBSTITUTE(","&amp;$U$1&amp;",",",",CHAR(1),ROWS($W$3:W1468)+1))-FIND(CHAR(1),SUBSTITUTE(","&amp;$U$1&amp;",",",",CHAR(1),ROWS($W$3:W1468)))-1),""),"")</f>
        <v/>
      </c>
    </row>
    <row r="1469" spans="21:23" x14ac:dyDescent="0.45">
      <c r="U1469" s="217" t="str">
        <f t="shared" si="22"/>
        <v/>
      </c>
      <c r="W1469" s="197" t="str">
        <f>IF(LiveOn,IFERROR(MID(","&amp;$U$1&amp;",",FIND(CHAR(1),SUBSTITUTE(","&amp;$U$1&amp;",",",",CHAR(1),ROWS($W$3:W1469)))+1,FIND(CHAR(1),SUBSTITUTE(","&amp;$U$1&amp;",",",",CHAR(1),ROWS($W$3:W1469)+1))-FIND(CHAR(1),SUBSTITUTE(","&amp;$U$1&amp;",",",",CHAR(1),ROWS($W$3:W1469)))-1),""),"")</f>
        <v/>
      </c>
    </row>
    <row r="1470" spans="21:23" x14ac:dyDescent="0.45">
      <c r="U1470" s="217" t="str">
        <f t="shared" si="22"/>
        <v/>
      </c>
      <c r="W1470" s="197" t="str">
        <f>IF(LiveOn,IFERROR(MID(","&amp;$U$1&amp;",",FIND(CHAR(1),SUBSTITUTE(","&amp;$U$1&amp;",",",",CHAR(1),ROWS($W$3:W1470)))+1,FIND(CHAR(1),SUBSTITUTE(","&amp;$U$1&amp;",",",",CHAR(1),ROWS($W$3:W1470)+1))-FIND(CHAR(1),SUBSTITUTE(","&amp;$U$1&amp;",",",",CHAR(1),ROWS($W$3:W1470)))-1),""),"")</f>
        <v/>
      </c>
    </row>
    <row r="1471" spans="21:23" x14ac:dyDescent="0.45">
      <c r="U1471" s="217" t="str">
        <f t="shared" si="22"/>
        <v/>
      </c>
      <c r="W1471" s="197" t="str">
        <f>IF(LiveOn,IFERROR(MID(","&amp;$U$1&amp;",",FIND(CHAR(1),SUBSTITUTE(","&amp;$U$1&amp;",",",",CHAR(1),ROWS($W$3:W1471)))+1,FIND(CHAR(1),SUBSTITUTE(","&amp;$U$1&amp;",",",",CHAR(1),ROWS($W$3:W1471)+1))-FIND(CHAR(1),SUBSTITUTE(","&amp;$U$1&amp;",",",",CHAR(1),ROWS($W$3:W1471)))-1),""),"")</f>
        <v/>
      </c>
    </row>
    <row r="1472" spans="21:23" x14ac:dyDescent="0.45">
      <c r="U1472" s="217" t="str">
        <f t="shared" si="22"/>
        <v/>
      </c>
      <c r="W1472" s="197" t="str">
        <f>IF(LiveOn,IFERROR(MID(","&amp;$U$1&amp;",",FIND(CHAR(1),SUBSTITUTE(","&amp;$U$1&amp;",",",",CHAR(1),ROWS($W$3:W1472)))+1,FIND(CHAR(1),SUBSTITUTE(","&amp;$U$1&amp;",",",",CHAR(1),ROWS($W$3:W1472)+1))-FIND(CHAR(1),SUBSTITUTE(","&amp;$U$1&amp;",",",",CHAR(1),ROWS($W$3:W1472)))-1),""),"")</f>
        <v/>
      </c>
    </row>
    <row r="1473" spans="21:23" x14ac:dyDescent="0.45">
      <c r="U1473" s="217" t="str">
        <f t="shared" si="22"/>
        <v/>
      </c>
      <c r="W1473" s="197" t="str">
        <f>IF(LiveOn,IFERROR(MID(","&amp;$U$1&amp;",",FIND(CHAR(1),SUBSTITUTE(","&amp;$U$1&amp;",",",",CHAR(1),ROWS($W$3:W1473)))+1,FIND(CHAR(1),SUBSTITUTE(","&amp;$U$1&amp;",",",",CHAR(1),ROWS($W$3:W1473)+1))-FIND(CHAR(1),SUBSTITUTE(","&amp;$U$1&amp;",",",",CHAR(1),ROWS($W$3:W1473)))-1),""),"")</f>
        <v/>
      </c>
    </row>
    <row r="1474" spans="21:23" x14ac:dyDescent="0.45">
      <c r="U1474" s="217" t="str">
        <f t="shared" si="22"/>
        <v/>
      </c>
      <c r="W1474" s="197" t="str">
        <f>IF(LiveOn,IFERROR(MID(","&amp;$U$1&amp;",",FIND(CHAR(1),SUBSTITUTE(","&amp;$U$1&amp;",",",",CHAR(1),ROWS($W$3:W1474)))+1,FIND(CHAR(1),SUBSTITUTE(","&amp;$U$1&amp;",",",",CHAR(1),ROWS($W$3:W1474)+1))-FIND(CHAR(1),SUBSTITUTE(","&amp;$U$1&amp;",",",",CHAR(1),ROWS($W$3:W1474)))-1),""),"")</f>
        <v/>
      </c>
    </row>
    <row r="1475" spans="21:23" x14ac:dyDescent="0.45">
      <c r="U1475" s="217" t="str">
        <f t="shared" ref="U1475:U1538" si="23">IF(W1475="","",_xlfn.NUMBERVALUE(W1475,".",","))</f>
        <v/>
      </c>
      <c r="W1475" s="197" t="str">
        <f>IF(LiveOn,IFERROR(MID(","&amp;$U$1&amp;",",FIND(CHAR(1),SUBSTITUTE(","&amp;$U$1&amp;",",",",CHAR(1),ROWS($W$3:W1475)))+1,FIND(CHAR(1),SUBSTITUTE(","&amp;$U$1&amp;",",",",CHAR(1),ROWS($W$3:W1475)+1))-FIND(CHAR(1),SUBSTITUTE(","&amp;$U$1&amp;",",",",CHAR(1),ROWS($W$3:W1475)))-1),""),"")</f>
        <v/>
      </c>
    </row>
    <row r="1476" spans="21:23" x14ac:dyDescent="0.45">
      <c r="U1476" s="217" t="str">
        <f t="shared" si="23"/>
        <v/>
      </c>
      <c r="W1476" s="197" t="str">
        <f>IF(LiveOn,IFERROR(MID(","&amp;$U$1&amp;",",FIND(CHAR(1),SUBSTITUTE(","&amp;$U$1&amp;",",",",CHAR(1),ROWS($W$3:W1476)))+1,FIND(CHAR(1),SUBSTITUTE(","&amp;$U$1&amp;",",",",CHAR(1),ROWS($W$3:W1476)+1))-FIND(CHAR(1),SUBSTITUTE(","&amp;$U$1&amp;",",",",CHAR(1),ROWS($W$3:W1476)))-1),""),"")</f>
        <v/>
      </c>
    </row>
    <row r="1477" spans="21:23" x14ac:dyDescent="0.45">
      <c r="U1477" s="217" t="str">
        <f t="shared" si="23"/>
        <v/>
      </c>
      <c r="W1477" s="197" t="str">
        <f>IF(LiveOn,IFERROR(MID(","&amp;$U$1&amp;",",FIND(CHAR(1),SUBSTITUTE(","&amp;$U$1&amp;",",",",CHAR(1),ROWS($W$3:W1477)))+1,FIND(CHAR(1),SUBSTITUTE(","&amp;$U$1&amp;",",",",CHAR(1),ROWS($W$3:W1477)+1))-FIND(CHAR(1),SUBSTITUTE(","&amp;$U$1&amp;",",",",CHAR(1),ROWS($W$3:W1477)))-1),""),"")</f>
        <v/>
      </c>
    </row>
    <row r="1478" spans="21:23" x14ac:dyDescent="0.45">
      <c r="U1478" s="217" t="str">
        <f t="shared" si="23"/>
        <v/>
      </c>
      <c r="W1478" s="197" t="str">
        <f>IF(LiveOn,IFERROR(MID(","&amp;$U$1&amp;",",FIND(CHAR(1),SUBSTITUTE(","&amp;$U$1&amp;",",",",CHAR(1),ROWS($W$3:W1478)))+1,FIND(CHAR(1),SUBSTITUTE(","&amp;$U$1&amp;",",",",CHAR(1),ROWS($W$3:W1478)+1))-FIND(CHAR(1),SUBSTITUTE(","&amp;$U$1&amp;",",",",CHAR(1),ROWS($W$3:W1478)))-1),""),"")</f>
        <v/>
      </c>
    </row>
    <row r="1479" spans="21:23" x14ac:dyDescent="0.45">
      <c r="U1479" s="217" t="str">
        <f t="shared" si="23"/>
        <v/>
      </c>
      <c r="W1479" s="197" t="str">
        <f>IF(LiveOn,IFERROR(MID(","&amp;$U$1&amp;",",FIND(CHAR(1),SUBSTITUTE(","&amp;$U$1&amp;",",",",CHAR(1),ROWS($W$3:W1479)))+1,FIND(CHAR(1),SUBSTITUTE(","&amp;$U$1&amp;",",",",CHAR(1),ROWS($W$3:W1479)+1))-FIND(CHAR(1),SUBSTITUTE(","&amp;$U$1&amp;",",",",CHAR(1),ROWS($W$3:W1479)))-1),""),"")</f>
        <v/>
      </c>
    </row>
    <row r="1480" spans="21:23" x14ac:dyDescent="0.45">
      <c r="U1480" s="217" t="str">
        <f t="shared" si="23"/>
        <v/>
      </c>
      <c r="W1480" s="197" t="str">
        <f>IF(LiveOn,IFERROR(MID(","&amp;$U$1&amp;",",FIND(CHAR(1),SUBSTITUTE(","&amp;$U$1&amp;",",",",CHAR(1),ROWS($W$3:W1480)))+1,FIND(CHAR(1),SUBSTITUTE(","&amp;$U$1&amp;",",",",CHAR(1),ROWS($W$3:W1480)+1))-FIND(CHAR(1),SUBSTITUTE(","&amp;$U$1&amp;",",",",CHAR(1),ROWS($W$3:W1480)))-1),""),"")</f>
        <v/>
      </c>
    </row>
    <row r="1481" spans="21:23" x14ac:dyDescent="0.45">
      <c r="U1481" s="217" t="str">
        <f t="shared" si="23"/>
        <v/>
      </c>
      <c r="W1481" s="197" t="str">
        <f>IF(LiveOn,IFERROR(MID(","&amp;$U$1&amp;",",FIND(CHAR(1),SUBSTITUTE(","&amp;$U$1&amp;",",",",CHAR(1),ROWS($W$3:W1481)))+1,FIND(CHAR(1),SUBSTITUTE(","&amp;$U$1&amp;",",",",CHAR(1),ROWS($W$3:W1481)+1))-FIND(CHAR(1),SUBSTITUTE(","&amp;$U$1&amp;",",",",CHAR(1),ROWS($W$3:W1481)))-1),""),"")</f>
        <v/>
      </c>
    </row>
    <row r="1482" spans="21:23" x14ac:dyDescent="0.45">
      <c r="U1482" s="217" t="str">
        <f t="shared" si="23"/>
        <v/>
      </c>
      <c r="W1482" s="197" t="str">
        <f>IF(LiveOn,IFERROR(MID(","&amp;$U$1&amp;",",FIND(CHAR(1),SUBSTITUTE(","&amp;$U$1&amp;",",",",CHAR(1),ROWS($W$3:W1482)))+1,FIND(CHAR(1),SUBSTITUTE(","&amp;$U$1&amp;",",",",CHAR(1),ROWS($W$3:W1482)+1))-FIND(CHAR(1),SUBSTITUTE(","&amp;$U$1&amp;",",",",CHAR(1),ROWS($W$3:W1482)))-1),""),"")</f>
        <v/>
      </c>
    </row>
    <row r="1483" spans="21:23" x14ac:dyDescent="0.45">
      <c r="U1483" s="217" t="str">
        <f t="shared" si="23"/>
        <v/>
      </c>
      <c r="W1483" s="197" t="str">
        <f>IF(LiveOn,IFERROR(MID(","&amp;$U$1&amp;",",FIND(CHAR(1),SUBSTITUTE(","&amp;$U$1&amp;",",",",CHAR(1),ROWS($W$3:W1483)))+1,FIND(CHAR(1),SUBSTITUTE(","&amp;$U$1&amp;",",",",CHAR(1),ROWS($W$3:W1483)+1))-FIND(CHAR(1),SUBSTITUTE(","&amp;$U$1&amp;",",",",CHAR(1),ROWS($W$3:W1483)))-1),""),"")</f>
        <v/>
      </c>
    </row>
    <row r="1484" spans="21:23" x14ac:dyDescent="0.45">
      <c r="U1484" s="217" t="str">
        <f t="shared" si="23"/>
        <v/>
      </c>
      <c r="W1484" s="197" t="str">
        <f>IF(LiveOn,IFERROR(MID(","&amp;$U$1&amp;",",FIND(CHAR(1),SUBSTITUTE(","&amp;$U$1&amp;",",",",CHAR(1),ROWS($W$3:W1484)))+1,FIND(CHAR(1),SUBSTITUTE(","&amp;$U$1&amp;",",",",CHAR(1),ROWS($W$3:W1484)+1))-FIND(CHAR(1),SUBSTITUTE(","&amp;$U$1&amp;",",",",CHAR(1),ROWS($W$3:W1484)))-1),""),"")</f>
        <v/>
      </c>
    </row>
    <row r="1485" spans="21:23" x14ac:dyDescent="0.45">
      <c r="U1485" s="217" t="str">
        <f t="shared" si="23"/>
        <v/>
      </c>
      <c r="W1485" s="197" t="str">
        <f>IF(LiveOn,IFERROR(MID(","&amp;$U$1&amp;",",FIND(CHAR(1),SUBSTITUTE(","&amp;$U$1&amp;",",",",CHAR(1),ROWS($W$3:W1485)))+1,FIND(CHAR(1),SUBSTITUTE(","&amp;$U$1&amp;",",",",CHAR(1),ROWS($W$3:W1485)+1))-FIND(CHAR(1),SUBSTITUTE(","&amp;$U$1&amp;",",",",CHAR(1),ROWS($W$3:W1485)))-1),""),"")</f>
        <v/>
      </c>
    </row>
    <row r="1486" spans="21:23" x14ac:dyDescent="0.45">
      <c r="U1486" s="217" t="str">
        <f t="shared" si="23"/>
        <v/>
      </c>
      <c r="W1486" s="197" t="str">
        <f>IF(LiveOn,IFERROR(MID(","&amp;$U$1&amp;",",FIND(CHAR(1),SUBSTITUTE(","&amp;$U$1&amp;",",",",CHAR(1),ROWS($W$3:W1486)))+1,FIND(CHAR(1),SUBSTITUTE(","&amp;$U$1&amp;",",",",CHAR(1),ROWS($W$3:W1486)+1))-FIND(CHAR(1),SUBSTITUTE(","&amp;$U$1&amp;",",",",CHAR(1),ROWS($W$3:W1486)))-1),""),"")</f>
        <v/>
      </c>
    </row>
    <row r="1487" spans="21:23" x14ac:dyDescent="0.45">
      <c r="U1487" s="217" t="str">
        <f t="shared" si="23"/>
        <v/>
      </c>
      <c r="W1487" s="197" t="str">
        <f>IF(LiveOn,IFERROR(MID(","&amp;$U$1&amp;",",FIND(CHAR(1),SUBSTITUTE(","&amp;$U$1&amp;",",",",CHAR(1),ROWS($W$3:W1487)))+1,FIND(CHAR(1),SUBSTITUTE(","&amp;$U$1&amp;",",",",CHAR(1),ROWS($W$3:W1487)+1))-FIND(CHAR(1),SUBSTITUTE(","&amp;$U$1&amp;",",",",CHAR(1),ROWS($W$3:W1487)))-1),""),"")</f>
        <v/>
      </c>
    </row>
    <row r="1488" spans="21:23" x14ac:dyDescent="0.45">
      <c r="U1488" s="217" t="str">
        <f t="shared" si="23"/>
        <v/>
      </c>
      <c r="W1488" s="197" t="str">
        <f>IF(LiveOn,IFERROR(MID(","&amp;$U$1&amp;",",FIND(CHAR(1),SUBSTITUTE(","&amp;$U$1&amp;",",",",CHAR(1),ROWS($W$3:W1488)))+1,FIND(CHAR(1),SUBSTITUTE(","&amp;$U$1&amp;",",",",CHAR(1),ROWS($W$3:W1488)+1))-FIND(CHAR(1),SUBSTITUTE(","&amp;$U$1&amp;",",",",CHAR(1),ROWS($W$3:W1488)))-1),""),"")</f>
        <v/>
      </c>
    </row>
    <row r="1489" spans="21:23" x14ac:dyDescent="0.45">
      <c r="U1489" s="217" t="str">
        <f t="shared" si="23"/>
        <v/>
      </c>
      <c r="W1489" s="197" t="str">
        <f>IF(LiveOn,IFERROR(MID(","&amp;$U$1&amp;",",FIND(CHAR(1),SUBSTITUTE(","&amp;$U$1&amp;",",",",CHAR(1),ROWS($W$3:W1489)))+1,FIND(CHAR(1),SUBSTITUTE(","&amp;$U$1&amp;",",",",CHAR(1),ROWS($W$3:W1489)+1))-FIND(CHAR(1),SUBSTITUTE(","&amp;$U$1&amp;",",",",CHAR(1),ROWS($W$3:W1489)))-1),""),"")</f>
        <v/>
      </c>
    </row>
    <row r="1490" spans="21:23" x14ac:dyDescent="0.45">
      <c r="U1490" s="217" t="str">
        <f t="shared" si="23"/>
        <v/>
      </c>
      <c r="W1490" s="197" t="str">
        <f>IF(LiveOn,IFERROR(MID(","&amp;$U$1&amp;",",FIND(CHAR(1),SUBSTITUTE(","&amp;$U$1&amp;",",",",CHAR(1),ROWS($W$3:W1490)))+1,FIND(CHAR(1),SUBSTITUTE(","&amp;$U$1&amp;",",",",CHAR(1),ROWS($W$3:W1490)+1))-FIND(CHAR(1),SUBSTITUTE(","&amp;$U$1&amp;",",",",CHAR(1),ROWS($W$3:W1490)))-1),""),"")</f>
        <v/>
      </c>
    </row>
    <row r="1491" spans="21:23" x14ac:dyDescent="0.45">
      <c r="U1491" s="217" t="str">
        <f t="shared" si="23"/>
        <v/>
      </c>
      <c r="W1491" s="197" t="str">
        <f>IF(LiveOn,IFERROR(MID(","&amp;$U$1&amp;",",FIND(CHAR(1),SUBSTITUTE(","&amp;$U$1&amp;",",",",CHAR(1),ROWS($W$3:W1491)))+1,FIND(CHAR(1),SUBSTITUTE(","&amp;$U$1&amp;",",",",CHAR(1),ROWS($W$3:W1491)+1))-FIND(CHAR(1),SUBSTITUTE(","&amp;$U$1&amp;",",",",CHAR(1),ROWS($W$3:W1491)))-1),""),"")</f>
        <v/>
      </c>
    </row>
    <row r="1492" spans="21:23" x14ac:dyDescent="0.45">
      <c r="U1492" s="217" t="str">
        <f t="shared" si="23"/>
        <v/>
      </c>
      <c r="W1492" s="197" t="str">
        <f>IF(LiveOn,IFERROR(MID(","&amp;$U$1&amp;",",FIND(CHAR(1),SUBSTITUTE(","&amp;$U$1&amp;",",",",CHAR(1),ROWS($W$3:W1492)))+1,FIND(CHAR(1),SUBSTITUTE(","&amp;$U$1&amp;",",",",CHAR(1),ROWS($W$3:W1492)+1))-FIND(CHAR(1),SUBSTITUTE(","&amp;$U$1&amp;",",",",CHAR(1),ROWS($W$3:W1492)))-1),""),"")</f>
        <v/>
      </c>
    </row>
    <row r="1493" spans="21:23" x14ac:dyDescent="0.45">
      <c r="U1493" s="217" t="str">
        <f t="shared" si="23"/>
        <v/>
      </c>
      <c r="W1493" s="197" t="str">
        <f>IF(LiveOn,IFERROR(MID(","&amp;$U$1&amp;",",FIND(CHAR(1),SUBSTITUTE(","&amp;$U$1&amp;",",",",CHAR(1),ROWS($W$3:W1493)))+1,FIND(CHAR(1),SUBSTITUTE(","&amp;$U$1&amp;",",",",CHAR(1),ROWS($W$3:W1493)+1))-FIND(CHAR(1),SUBSTITUTE(","&amp;$U$1&amp;",",",",CHAR(1),ROWS($W$3:W1493)))-1),""),"")</f>
        <v/>
      </c>
    </row>
    <row r="1494" spans="21:23" x14ac:dyDescent="0.45">
      <c r="U1494" s="217" t="str">
        <f t="shared" si="23"/>
        <v/>
      </c>
      <c r="W1494" s="197" t="str">
        <f>IF(LiveOn,IFERROR(MID(","&amp;$U$1&amp;",",FIND(CHAR(1),SUBSTITUTE(","&amp;$U$1&amp;",",",",CHAR(1),ROWS($W$3:W1494)))+1,FIND(CHAR(1),SUBSTITUTE(","&amp;$U$1&amp;",",",",CHAR(1),ROWS($W$3:W1494)+1))-FIND(CHAR(1),SUBSTITUTE(","&amp;$U$1&amp;",",",",CHAR(1),ROWS($W$3:W1494)))-1),""),"")</f>
        <v/>
      </c>
    </row>
    <row r="1495" spans="21:23" x14ac:dyDescent="0.45">
      <c r="U1495" s="217" t="str">
        <f t="shared" si="23"/>
        <v/>
      </c>
      <c r="W1495" s="197" t="str">
        <f>IF(LiveOn,IFERROR(MID(","&amp;$U$1&amp;",",FIND(CHAR(1),SUBSTITUTE(","&amp;$U$1&amp;",",",",CHAR(1),ROWS($W$3:W1495)))+1,FIND(CHAR(1),SUBSTITUTE(","&amp;$U$1&amp;",",",",CHAR(1),ROWS($W$3:W1495)+1))-FIND(CHAR(1),SUBSTITUTE(","&amp;$U$1&amp;",",",",CHAR(1),ROWS($W$3:W1495)))-1),""),"")</f>
        <v/>
      </c>
    </row>
    <row r="1496" spans="21:23" x14ac:dyDescent="0.45">
      <c r="U1496" s="217" t="str">
        <f t="shared" si="23"/>
        <v/>
      </c>
      <c r="W1496" s="197" t="str">
        <f>IF(LiveOn,IFERROR(MID(","&amp;$U$1&amp;",",FIND(CHAR(1),SUBSTITUTE(","&amp;$U$1&amp;",",",",CHAR(1),ROWS($W$3:W1496)))+1,FIND(CHAR(1),SUBSTITUTE(","&amp;$U$1&amp;",",",",CHAR(1),ROWS($W$3:W1496)+1))-FIND(CHAR(1),SUBSTITUTE(","&amp;$U$1&amp;",",",",CHAR(1),ROWS($W$3:W1496)))-1),""),"")</f>
        <v/>
      </c>
    </row>
    <row r="1497" spans="21:23" x14ac:dyDescent="0.45">
      <c r="U1497" s="217" t="str">
        <f t="shared" si="23"/>
        <v/>
      </c>
      <c r="W1497" s="197" t="str">
        <f>IF(LiveOn,IFERROR(MID(","&amp;$U$1&amp;",",FIND(CHAR(1),SUBSTITUTE(","&amp;$U$1&amp;",",",",CHAR(1),ROWS($W$3:W1497)))+1,FIND(CHAR(1),SUBSTITUTE(","&amp;$U$1&amp;",",",",CHAR(1),ROWS($W$3:W1497)+1))-FIND(CHAR(1),SUBSTITUTE(","&amp;$U$1&amp;",",",",CHAR(1),ROWS($W$3:W1497)))-1),""),"")</f>
        <v/>
      </c>
    </row>
    <row r="1498" spans="21:23" x14ac:dyDescent="0.45">
      <c r="U1498" s="217" t="str">
        <f t="shared" si="23"/>
        <v/>
      </c>
      <c r="W1498" s="197" t="str">
        <f>IF(LiveOn,IFERROR(MID(","&amp;$U$1&amp;",",FIND(CHAR(1),SUBSTITUTE(","&amp;$U$1&amp;",",",",CHAR(1),ROWS($W$3:W1498)))+1,FIND(CHAR(1),SUBSTITUTE(","&amp;$U$1&amp;",",",",CHAR(1),ROWS($W$3:W1498)+1))-FIND(CHAR(1),SUBSTITUTE(","&amp;$U$1&amp;",",",",CHAR(1),ROWS($W$3:W1498)))-1),""),"")</f>
        <v/>
      </c>
    </row>
    <row r="1499" spans="21:23" x14ac:dyDescent="0.45">
      <c r="U1499" s="217" t="str">
        <f t="shared" si="23"/>
        <v/>
      </c>
      <c r="W1499" s="197" t="str">
        <f>IF(LiveOn,IFERROR(MID(","&amp;$U$1&amp;",",FIND(CHAR(1),SUBSTITUTE(","&amp;$U$1&amp;",",",",CHAR(1),ROWS($W$3:W1499)))+1,FIND(CHAR(1),SUBSTITUTE(","&amp;$U$1&amp;",",",",CHAR(1),ROWS($W$3:W1499)+1))-FIND(CHAR(1),SUBSTITUTE(","&amp;$U$1&amp;",",",",CHAR(1),ROWS($W$3:W1499)))-1),""),"")</f>
        <v/>
      </c>
    </row>
    <row r="1500" spans="21:23" x14ac:dyDescent="0.45">
      <c r="U1500" s="217" t="str">
        <f t="shared" si="23"/>
        <v/>
      </c>
      <c r="W1500" s="197" t="str">
        <f>IF(LiveOn,IFERROR(MID(","&amp;$U$1&amp;",",FIND(CHAR(1),SUBSTITUTE(","&amp;$U$1&amp;",",",",CHAR(1),ROWS($W$3:W1500)))+1,FIND(CHAR(1),SUBSTITUTE(","&amp;$U$1&amp;",",",",CHAR(1),ROWS($W$3:W1500)+1))-FIND(CHAR(1),SUBSTITUTE(","&amp;$U$1&amp;",",",",CHAR(1),ROWS($W$3:W1500)))-1),""),"")</f>
        <v/>
      </c>
    </row>
    <row r="1501" spans="21:23" x14ac:dyDescent="0.45">
      <c r="U1501" s="217" t="str">
        <f t="shared" si="23"/>
        <v/>
      </c>
      <c r="W1501" s="197" t="str">
        <f>IF(LiveOn,IFERROR(MID(","&amp;$U$1&amp;",",FIND(CHAR(1),SUBSTITUTE(","&amp;$U$1&amp;",",",",CHAR(1),ROWS($W$3:W1501)))+1,FIND(CHAR(1),SUBSTITUTE(","&amp;$U$1&amp;",",",",CHAR(1),ROWS($W$3:W1501)+1))-FIND(CHAR(1),SUBSTITUTE(","&amp;$U$1&amp;",",",",CHAR(1),ROWS($W$3:W1501)))-1),""),"")</f>
        <v/>
      </c>
    </row>
    <row r="1502" spans="21:23" x14ac:dyDescent="0.45">
      <c r="U1502" s="217" t="str">
        <f t="shared" si="23"/>
        <v/>
      </c>
      <c r="W1502" s="197" t="str">
        <f>IF(LiveOn,IFERROR(MID(","&amp;$U$1&amp;",",FIND(CHAR(1),SUBSTITUTE(","&amp;$U$1&amp;",",",",CHAR(1),ROWS($W$3:W1502)))+1,FIND(CHAR(1),SUBSTITUTE(","&amp;$U$1&amp;",",",",CHAR(1),ROWS($W$3:W1502)+1))-FIND(CHAR(1),SUBSTITUTE(","&amp;$U$1&amp;",",",",CHAR(1),ROWS($W$3:W1502)))-1),""),"")</f>
        <v/>
      </c>
    </row>
    <row r="1503" spans="21:23" x14ac:dyDescent="0.45">
      <c r="U1503" s="217" t="str">
        <f t="shared" si="23"/>
        <v/>
      </c>
      <c r="W1503" s="197" t="str">
        <f>IF(LiveOn,IFERROR(MID(","&amp;$U$1&amp;",",FIND(CHAR(1),SUBSTITUTE(","&amp;$U$1&amp;",",",",CHAR(1),ROWS($W$3:W1503)))+1,FIND(CHAR(1),SUBSTITUTE(","&amp;$U$1&amp;",",",",CHAR(1),ROWS($W$3:W1503)+1))-FIND(CHAR(1),SUBSTITUTE(","&amp;$U$1&amp;",",",",CHAR(1),ROWS($W$3:W1503)))-1),""),"")</f>
        <v/>
      </c>
    </row>
    <row r="1504" spans="21:23" x14ac:dyDescent="0.45">
      <c r="U1504" s="217" t="str">
        <f t="shared" si="23"/>
        <v/>
      </c>
      <c r="W1504" s="197" t="str">
        <f>IF(LiveOn,IFERROR(MID(","&amp;$U$1&amp;",",FIND(CHAR(1),SUBSTITUTE(","&amp;$U$1&amp;",",",",CHAR(1),ROWS($W$3:W1504)))+1,FIND(CHAR(1),SUBSTITUTE(","&amp;$U$1&amp;",",",",CHAR(1),ROWS($W$3:W1504)+1))-FIND(CHAR(1),SUBSTITUTE(","&amp;$U$1&amp;",",",",CHAR(1),ROWS($W$3:W1504)))-1),""),"")</f>
        <v/>
      </c>
    </row>
    <row r="1505" spans="21:23" x14ac:dyDescent="0.45">
      <c r="U1505" s="217" t="str">
        <f t="shared" si="23"/>
        <v/>
      </c>
      <c r="W1505" s="197" t="str">
        <f>IF(LiveOn,IFERROR(MID(","&amp;$U$1&amp;",",FIND(CHAR(1),SUBSTITUTE(","&amp;$U$1&amp;",",",",CHAR(1),ROWS($W$3:W1505)))+1,FIND(CHAR(1),SUBSTITUTE(","&amp;$U$1&amp;",",",",CHAR(1),ROWS($W$3:W1505)+1))-FIND(CHAR(1),SUBSTITUTE(","&amp;$U$1&amp;",",",",CHAR(1),ROWS($W$3:W1505)))-1),""),"")</f>
        <v/>
      </c>
    </row>
    <row r="1506" spans="21:23" x14ac:dyDescent="0.45">
      <c r="U1506" s="217" t="str">
        <f t="shared" si="23"/>
        <v/>
      </c>
      <c r="W1506" s="197" t="str">
        <f>IF(LiveOn,IFERROR(MID(","&amp;$U$1&amp;",",FIND(CHAR(1),SUBSTITUTE(","&amp;$U$1&amp;",",",",CHAR(1),ROWS($W$3:W1506)))+1,FIND(CHAR(1),SUBSTITUTE(","&amp;$U$1&amp;",",",",CHAR(1),ROWS($W$3:W1506)+1))-FIND(CHAR(1),SUBSTITUTE(","&amp;$U$1&amp;",",",",CHAR(1),ROWS($W$3:W1506)))-1),""),"")</f>
        <v/>
      </c>
    </row>
    <row r="1507" spans="21:23" x14ac:dyDescent="0.45">
      <c r="U1507" s="217" t="str">
        <f t="shared" si="23"/>
        <v/>
      </c>
      <c r="W1507" s="197" t="str">
        <f>IF(LiveOn,IFERROR(MID(","&amp;$U$1&amp;",",FIND(CHAR(1),SUBSTITUTE(","&amp;$U$1&amp;",",",",CHAR(1),ROWS($W$3:W1507)))+1,FIND(CHAR(1),SUBSTITUTE(","&amp;$U$1&amp;",",",",CHAR(1),ROWS($W$3:W1507)+1))-FIND(CHAR(1),SUBSTITUTE(","&amp;$U$1&amp;",",",",CHAR(1),ROWS($W$3:W1507)))-1),""),"")</f>
        <v/>
      </c>
    </row>
    <row r="1508" spans="21:23" x14ac:dyDescent="0.45">
      <c r="U1508" s="217" t="str">
        <f t="shared" si="23"/>
        <v/>
      </c>
      <c r="W1508" s="197" t="str">
        <f>IF(LiveOn,IFERROR(MID(","&amp;$U$1&amp;",",FIND(CHAR(1),SUBSTITUTE(","&amp;$U$1&amp;",",",",CHAR(1),ROWS($W$3:W1508)))+1,FIND(CHAR(1),SUBSTITUTE(","&amp;$U$1&amp;",",",",CHAR(1),ROWS($W$3:W1508)+1))-FIND(CHAR(1),SUBSTITUTE(","&amp;$U$1&amp;",",",",CHAR(1),ROWS($W$3:W1508)))-1),""),"")</f>
        <v/>
      </c>
    </row>
    <row r="1509" spans="21:23" x14ac:dyDescent="0.45">
      <c r="U1509" s="217" t="str">
        <f t="shared" si="23"/>
        <v/>
      </c>
      <c r="W1509" s="197" t="str">
        <f>IF(LiveOn,IFERROR(MID(","&amp;$U$1&amp;",",FIND(CHAR(1),SUBSTITUTE(","&amp;$U$1&amp;",",",",CHAR(1),ROWS($W$3:W1509)))+1,FIND(CHAR(1),SUBSTITUTE(","&amp;$U$1&amp;",",",",CHAR(1),ROWS($W$3:W1509)+1))-FIND(CHAR(1),SUBSTITUTE(","&amp;$U$1&amp;",",",",CHAR(1),ROWS($W$3:W1509)))-1),""),"")</f>
        <v/>
      </c>
    </row>
    <row r="1510" spans="21:23" x14ac:dyDescent="0.45">
      <c r="U1510" s="217" t="str">
        <f t="shared" si="23"/>
        <v/>
      </c>
      <c r="W1510" s="197" t="str">
        <f>IF(LiveOn,IFERROR(MID(","&amp;$U$1&amp;",",FIND(CHAR(1),SUBSTITUTE(","&amp;$U$1&amp;",",",",CHAR(1),ROWS($W$3:W1510)))+1,FIND(CHAR(1),SUBSTITUTE(","&amp;$U$1&amp;",",",",CHAR(1),ROWS($W$3:W1510)+1))-FIND(CHAR(1),SUBSTITUTE(","&amp;$U$1&amp;",",",",CHAR(1),ROWS($W$3:W1510)))-1),""),"")</f>
        <v/>
      </c>
    </row>
    <row r="1511" spans="21:23" x14ac:dyDescent="0.45">
      <c r="U1511" s="217" t="str">
        <f t="shared" si="23"/>
        <v/>
      </c>
      <c r="W1511" s="197" t="str">
        <f>IF(LiveOn,IFERROR(MID(","&amp;$U$1&amp;",",FIND(CHAR(1),SUBSTITUTE(","&amp;$U$1&amp;",",",",CHAR(1),ROWS($W$3:W1511)))+1,FIND(CHAR(1),SUBSTITUTE(","&amp;$U$1&amp;",",",",CHAR(1),ROWS($W$3:W1511)+1))-FIND(CHAR(1),SUBSTITUTE(","&amp;$U$1&amp;",",",",CHAR(1),ROWS($W$3:W1511)))-1),""),"")</f>
        <v/>
      </c>
    </row>
    <row r="1512" spans="21:23" x14ac:dyDescent="0.45">
      <c r="U1512" s="217" t="str">
        <f t="shared" si="23"/>
        <v/>
      </c>
      <c r="W1512" s="197" t="str">
        <f>IF(LiveOn,IFERROR(MID(","&amp;$U$1&amp;",",FIND(CHAR(1),SUBSTITUTE(","&amp;$U$1&amp;",",",",CHAR(1),ROWS($W$3:W1512)))+1,FIND(CHAR(1),SUBSTITUTE(","&amp;$U$1&amp;",",",",CHAR(1),ROWS($W$3:W1512)+1))-FIND(CHAR(1),SUBSTITUTE(","&amp;$U$1&amp;",",",",CHAR(1),ROWS($W$3:W1512)))-1),""),"")</f>
        <v/>
      </c>
    </row>
    <row r="1513" spans="21:23" x14ac:dyDescent="0.45">
      <c r="U1513" s="217" t="str">
        <f t="shared" si="23"/>
        <v/>
      </c>
      <c r="W1513" s="197" t="str">
        <f>IF(LiveOn,IFERROR(MID(","&amp;$U$1&amp;",",FIND(CHAR(1),SUBSTITUTE(","&amp;$U$1&amp;",",",",CHAR(1),ROWS($W$3:W1513)))+1,FIND(CHAR(1),SUBSTITUTE(","&amp;$U$1&amp;",",",",CHAR(1),ROWS($W$3:W1513)+1))-FIND(CHAR(1),SUBSTITUTE(","&amp;$U$1&amp;",",",",CHAR(1),ROWS($W$3:W1513)))-1),""),"")</f>
        <v/>
      </c>
    </row>
    <row r="1514" spans="21:23" x14ac:dyDescent="0.45">
      <c r="U1514" s="217" t="str">
        <f t="shared" si="23"/>
        <v/>
      </c>
      <c r="W1514" s="197" t="str">
        <f>IF(LiveOn,IFERROR(MID(","&amp;$U$1&amp;",",FIND(CHAR(1),SUBSTITUTE(","&amp;$U$1&amp;",",",",CHAR(1),ROWS($W$3:W1514)))+1,FIND(CHAR(1),SUBSTITUTE(","&amp;$U$1&amp;",",",",CHAR(1),ROWS($W$3:W1514)+1))-FIND(CHAR(1),SUBSTITUTE(","&amp;$U$1&amp;",",",",CHAR(1),ROWS($W$3:W1514)))-1),""),"")</f>
        <v/>
      </c>
    </row>
    <row r="1515" spans="21:23" x14ac:dyDescent="0.45">
      <c r="U1515" s="217" t="str">
        <f t="shared" si="23"/>
        <v/>
      </c>
      <c r="W1515" s="197" t="str">
        <f>IF(LiveOn,IFERROR(MID(","&amp;$U$1&amp;",",FIND(CHAR(1),SUBSTITUTE(","&amp;$U$1&amp;",",",",CHAR(1),ROWS($W$3:W1515)))+1,FIND(CHAR(1),SUBSTITUTE(","&amp;$U$1&amp;",",",",CHAR(1),ROWS($W$3:W1515)+1))-FIND(CHAR(1),SUBSTITUTE(","&amp;$U$1&amp;",",",",CHAR(1),ROWS($W$3:W1515)))-1),""),"")</f>
        <v/>
      </c>
    </row>
    <row r="1516" spans="21:23" x14ac:dyDescent="0.45">
      <c r="U1516" s="217" t="str">
        <f t="shared" si="23"/>
        <v/>
      </c>
      <c r="W1516" s="197" t="str">
        <f>IF(LiveOn,IFERROR(MID(","&amp;$U$1&amp;",",FIND(CHAR(1),SUBSTITUTE(","&amp;$U$1&amp;",",",",CHAR(1),ROWS($W$3:W1516)))+1,FIND(CHAR(1),SUBSTITUTE(","&amp;$U$1&amp;",",",",CHAR(1),ROWS($W$3:W1516)+1))-FIND(CHAR(1),SUBSTITUTE(","&amp;$U$1&amp;",",",",CHAR(1),ROWS($W$3:W1516)))-1),""),"")</f>
        <v/>
      </c>
    </row>
    <row r="1517" spans="21:23" x14ac:dyDescent="0.45">
      <c r="U1517" s="217" t="str">
        <f t="shared" si="23"/>
        <v/>
      </c>
      <c r="W1517" s="197" t="str">
        <f>IF(LiveOn,IFERROR(MID(","&amp;$U$1&amp;",",FIND(CHAR(1),SUBSTITUTE(","&amp;$U$1&amp;",",",",CHAR(1),ROWS($W$3:W1517)))+1,FIND(CHAR(1),SUBSTITUTE(","&amp;$U$1&amp;",",",",CHAR(1),ROWS($W$3:W1517)+1))-FIND(CHAR(1),SUBSTITUTE(","&amp;$U$1&amp;",",",",CHAR(1),ROWS($W$3:W1517)))-1),""),"")</f>
        <v/>
      </c>
    </row>
    <row r="1518" spans="21:23" x14ac:dyDescent="0.45">
      <c r="U1518" s="217" t="str">
        <f t="shared" si="23"/>
        <v/>
      </c>
      <c r="W1518" s="197" t="str">
        <f>IF(LiveOn,IFERROR(MID(","&amp;$U$1&amp;",",FIND(CHAR(1),SUBSTITUTE(","&amp;$U$1&amp;",",",",CHAR(1),ROWS($W$3:W1518)))+1,FIND(CHAR(1),SUBSTITUTE(","&amp;$U$1&amp;",",",",CHAR(1),ROWS($W$3:W1518)+1))-FIND(CHAR(1),SUBSTITUTE(","&amp;$U$1&amp;",",",",CHAR(1),ROWS($W$3:W1518)))-1),""),"")</f>
        <v/>
      </c>
    </row>
    <row r="1519" spans="21:23" x14ac:dyDescent="0.45">
      <c r="U1519" s="217" t="str">
        <f t="shared" si="23"/>
        <v/>
      </c>
      <c r="W1519" s="197" t="str">
        <f>IF(LiveOn,IFERROR(MID(","&amp;$U$1&amp;",",FIND(CHAR(1),SUBSTITUTE(","&amp;$U$1&amp;",",",",CHAR(1),ROWS($W$3:W1519)))+1,FIND(CHAR(1),SUBSTITUTE(","&amp;$U$1&amp;",",",",CHAR(1),ROWS($W$3:W1519)+1))-FIND(CHAR(1),SUBSTITUTE(","&amp;$U$1&amp;",",",",CHAR(1),ROWS($W$3:W1519)))-1),""),"")</f>
        <v/>
      </c>
    </row>
    <row r="1520" spans="21:23" x14ac:dyDescent="0.45">
      <c r="U1520" s="217" t="str">
        <f t="shared" si="23"/>
        <v/>
      </c>
      <c r="W1520" s="197" t="str">
        <f>IF(LiveOn,IFERROR(MID(","&amp;$U$1&amp;",",FIND(CHAR(1),SUBSTITUTE(","&amp;$U$1&amp;",",",",CHAR(1),ROWS($W$3:W1520)))+1,FIND(CHAR(1),SUBSTITUTE(","&amp;$U$1&amp;",",",",CHAR(1),ROWS($W$3:W1520)+1))-FIND(CHAR(1),SUBSTITUTE(","&amp;$U$1&amp;",",",",CHAR(1),ROWS($W$3:W1520)))-1),""),"")</f>
        <v/>
      </c>
    </row>
    <row r="1521" spans="21:23" x14ac:dyDescent="0.45">
      <c r="U1521" s="217" t="str">
        <f t="shared" si="23"/>
        <v/>
      </c>
      <c r="W1521" s="197" t="str">
        <f>IF(LiveOn,IFERROR(MID(","&amp;$U$1&amp;",",FIND(CHAR(1),SUBSTITUTE(","&amp;$U$1&amp;",",",",CHAR(1),ROWS($W$3:W1521)))+1,FIND(CHAR(1),SUBSTITUTE(","&amp;$U$1&amp;",",",",CHAR(1),ROWS($W$3:W1521)+1))-FIND(CHAR(1),SUBSTITUTE(","&amp;$U$1&amp;",",",",CHAR(1),ROWS($W$3:W1521)))-1),""),"")</f>
        <v/>
      </c>
    </row>
    <row r="1522" spans="21:23" x14ac:dyDescent="0.45">
      <c r="U1522" s="217" t="str">
        <f t="shared" si="23"/>
        <v/>
      </c>
      <c r="W1522" s="197" t="str">
        <f>IF(LiveOn,IFERROR(MID(","&amp;$U$1&amp;",",FIND(CHAR(1),SUBSTITUTE(","&amp;$U$1&amp;",",",",CHAR(1),ROWS($W$3:W1522)))+1,FIND(CHAR(1),SUBSTITUTE(","&amp;$U$1&amp;",",",",CHAR(1),ROWS($W$3:W1522)+1))-FIND(CHAR(1),SUBSTITUTE(","&amp;$U$1&amp;",",",",CHAR(1),ROWS($W$3:W1522)))-1),""),"")</f>
        <v/>
      </c>
    </row>
    <row r="1523" spans="21:23" x14ac:dyDescent="0.45">
      <c r="U1523" s="217" t="str">
        <f t="shared" si="23"/>
        <v/>
      </c>
      <c r="W1523" s="197" t="str">
        <f>IF(LiveOn,IFERROR(MID(","&amp;$U$1&amp;",",FIND(CHAR(1),SUBSTITUTE(","&amp;$U$1&amp;",",",",CHAR(1),ROWS($W$3:W1523)))+1,FIND(CHAR(1),SUBSTITUTE(","&amp;$U$1&amp;",",",",CHAR(1),ROWS($W$3:W1523)+1))-FIND(CHAR(1),SUBSTITUTE(","&amp;$U$1&amp;",",",",CHAR(1),ROWS($W$3:W1523)))-1),""),"")</f>
        <v/>
      </c>
    </row>
    <row r="1524" spans="21:23" x14ac:dyDescent="0.45">
      <c r="U1524" s="217" t="str">
        <f t="shared" si="23"/>
        <v/>
      </c>
      <c r="W1524" s="197" t="str">
        <f>IF(LiveOn,IFERROR(MID(","&amp;$U$1&amp;",",FIND(CHAR(1),SUBSTITUTE(","&amp;$U$1&amp;",",",",CHAR(1),ROWS($W$3:W1524)))+1,FIND(CHAR(1),SUBSTITUTE(","&amp;$U$1&amp;",",",",CHAR(1),ROWS($W$3:W1524)+1))-FIND(CHAR(1),SUBSTITUTE(","&amp;$U$1&amp;",",",",CHAR(1),ROWS($W$3:W1524)))-1),""),"")</f>
        <v/>
      </c>
    </row>
    <row r="1525" spans="21:23" x14ac:dyDescent="0.45">
      <c r="U1525" s="217" t="str">
        <f t="shared" si="23"/>
        <v/>
      </c>
      <c r="W1525" s="197" t="str">
        <f>IF(LiveOn,IFERROR(MID(","&amp;$U$1&amp;",",FIND(CHAR(1),SUBSTITUTE(","&amp;$U$1&amp;",",",",CHAR(1),ROWS($W$3:W1525)))+1,FIND(CHAR(1),SUBSTITUTE(","&amp;$U$1&amp;",",",",CHAR(1),ROWS($W$3:W1525)+1))-FIND(CHAR(1),SUBSTITUTE(","&amp;$U$1&amp;",",",",CHAR(1),ROWS($W$3:W1525)))-1),""),"")</f>
        <v/>
      </c>
    </row>
    <row r="1526" spans="21:23" x14ac:dyDescent="0.45">
      <c r="U1526" s="217" t="str">
        <f t="shared" si="23"/>
        <v/>
      </c>
      <c r="W1526" s="197" t="str">
        <f>IF(LiveOn,IFERROR(MID(","&amp;$U$1&amp;",",FIND(CHAR(1),SUBSTITUTE(","&amp;$U$1&amp;",",",",CHAR(1),ROWS($W$3:W1526)))+1,FIND(CHAR(1),SUBSTITUTE(","&amp;$U$1&amp;",",",",CHAR(1),ROWS($W$3:W1526)+1))-FIND(CHAR(1),SUBSTITUTE(","&amp;$U$1&amp;",",",",CHAR(1),ROWS($W$3:W1526)))-1),""),"")</f>
        <v/>
      </c>
    </row>
    <row r="1527" spans="21:23" x14ac:dyDescent="0.45">
      <c r="U1527" s="217" t="str">
        <f t="shared" si="23"/>
        <v/>
      </c>
      <c r="W1527" s="197" t="str">
        <f>IF(LiveOn,IFERROR(MID(","&amp;$U$1&amp;",",FIND(CHAR(1),SUBSTITUTE(","&amp;$U$1&amp;",",",",CHAR(1),ROWS($W$3:W1527)))+1,FIND(CHAR(1),SUBSTITUTE(","&amp;$U$1&amp;",",",",CHAR(1),ROWS($W$3:W1527)+1))-FIND(CHAR(1),SUBSTITUTE(","&amp;$U$1&amp;",",",",CHAR(1),ROWS($W$3:W1527)))-1),""),"")</f>
        <v/>
      </c>
    </row>
    <row r="1528" spans="21:23" x14ac:dyDescent="0.45">
      <c r="U1528" s="217" t="str">
        <f t="shared" si="23"/>
        <v/>
      </c>
      <c r="W1528" s="197" t="str">
        <f>IF(LiveOn,IFERROR(MID(","&amp;$U$1&amp;",",FIND(CHAR(1),SUBSTITUTE(","&amp;$U$1&amp;",",",",CHAR(1),ROWS($W$3:W1528)))+1,FIND(CHAR(1),SUBSTITUTE(","&amp;$U$1&amp;",",",",CHAR(1),ROWS($W$3:W1528)+1))-FIND(CHAR(1),SUBSTITUTE(","&amp;$U$1&amp;",",",",CHAR(1),ROWS($W$3:W1528)))-1),""),"")</f>
        <v/>
      </c>
    </row>
    <row r="1529" spans="21:23" x14ac:dyDescent="0.45">
      <c r="U1529" s="217" t="str">
        <f t="shared" si="23"/>
        <v/>
      </c>
      <c r="W1529" s="197" t="str">
        <f>IF(LiveOn,IFERROR(MID(","&amp;$U$1&amp;",",FIND(CHAR(1),SUBSTITUTE(","&amp;$U$1&amp;",",",",CHAR(1),ROWS($W$3:W1529)))+1,FIND(CHAR(1),SUBSTITUTE(","&amp;$U$1&amp;",",",",CHAR(1),ROWS($W$3:W1529)+1))-FIND(CHAR(1),SUBSTITUTE(","&amp;$U$1&amp;",",",",CHAR(1),ROWS($W$3:W1529)))-1),""),"")</f>
        <v/>
      </c>
    </row>
    <row r="1530" spans="21:23" x14ac:dyDescent="0.45">
      <c r="U1530" s="217" t="str">
        <f t="shared" si="23"/>
        <v/>
      </c>
      <c r="W1530" s="197" t="str">
        <f>IF(LiveOn,IFERROR(MID(","&amp;$U$1&amp;",",FIND(CHAR(1),SUBSTITUTE(","&amp;$U$1&amp;",",",",CHAR(1),ROWS($W$3:W1530)))+1,FIND(CHAR(1),SUBSTITUTE(","&amp;$U$1&amp;",",",",CHAR(1),ROWS($W$3:W1530)+1))-FIND(CHAR(1),SUBSTITUTE(","&amp;$U$1&amp;",",",",CHAR(1),ROWS($W$3:W1530)))-1),""),"")</f>
        <v/>
      </c>
    </row>
    <row r="1531" spans="21:23" x14ac:dyDescent="0.45">
      <c r="U1531" s="217" t="str">
        <f t="shared" si="23"/>
        <v/>
      </c>
      <c r="W1531" s="197" t="str">
        <f>IF(LiveOn,IFERROR(MID(","&amp;$U$1&amp;",",FIND(CHAR(1),SUBSTITUTE(","&amp;$U$1&amp;",",",",CHAR(1),ROWS($W$3:W1531)))+1,FIND(CHAR(1),SUBSTITUTE(","&amp;$U$1&amp;",",",",CHAR(1),ROWS($W$3:W1531)+1))-FIND(CHAR(1),SUBSTITUTE(","&amp;$U$1&amp;",",",",CHAR(1),ROWS($W$3:W1531)))-1),""),"")</f>
        <v/>
      </c>
    </row>
    <row r="1532" spans="21:23" x14ac:dyDescent="0.45">
      <c r="U1532" s="217" t="str">
        <f t="shared" si="23"/>
        <v/>
      </c>
      <c r="W1532" s="197" t="str">
        <f>IF(LiveOn,IFERROR(MID(","&amp;$U$1&amp;",",FIND(CHAR(1),SUBSTITUTE(","&amp;$U$1&amp;",",",",CHAR(1),ROWS($W$3:W1532)))+1,FIND(CHAR(1),SUBSTITUTE(","&amp;$U$1&amp;",",",",CHAR(1),ROWS($W$3:W1532)+1))-FIND(CHAR(1),SUBSTITUTE(","&amp;$U$1&amp;",",",",CHAR(1),ROWS($W$3:W1532)))-1),""),"")</f>
        <v/>
      </c>
    </row>
    <row r="1533" spans="21:23" x14ac:dyDescent="0.45">
      <c r="U1533" s="217" t="str">
        <f t="shared" si="23"/>
        <v/>
      </c>
      <c r="W1533" s="197" t="str">
        <f>IF(LiveOn,IFERROR(MID(","&amp;$U$1&amp;",",FIND(CHAR(1),SUBSTITUTE(","&amp;$U$1&amp;",",",",CHAR(1),ROWS($W$3:W1533)))+1,FIND(CHAR(1),SUBSTITUTE(","&amp;$U$1&amp;",",",",CHAR(1),ROWS($W$3:W1533)+1))-FIND(CHAR(1),SUBSTITUTE(","&amp;$U$1&amp;",",",",CHAR(1),ROWS($W$3:W1533)))-1),""),"")</f>
        <v/>
      </c>
    </row>
    <row r="1534" spans="21:23" x14ac:dyDescent="0.45">
      <c r="U1534" s="217" t="str">
        <f t="shared" si="23"/>
        <v/>
      </c>
      <c r="W1534" s="197" t="str">
        <f>IF(LiveOn,IFERROR(MID(","&amp;$U$1&amp;",",FIND(CHAR(1),SUBSTITUTE(","&amp;$U$1&amp;",",",",CHAR(1),ROWS($W$3:W1534)))+1,FIND(CHAR(1),SUBSTITUTE(","&amp;$U$1&amp;",",",",CHAR(1),ROWS($W$3:W1534)+1))-FIND(CHAR(1),SUBSTITUTE(","&amp;$U$1&amp;",",",",CHAR(1),ROWS($W$3:W1534)))-1),""),"")</f>
        <v/>
      </c>
    </row>
    <row r="1535" spans="21:23" x14ac:dyDescent="0.45">
      <c r="U1535" s="217" t="str">
        <f t="shared" si="23"/>
        <v/>
      </c>
      <c r="W1535" s="197" t="str">
        <f>IF(LiveOn,IFERROR(MID(","&amp;$U$1&amp;",",FIND(CHAR(1),SUBSTITUTE(","&amp;$U$1&amp;",",",",CHAR(1),ROWS($W$3:W1535)))+1,FIND(CHAR(1),SUBSTITUTE(","&amp;$U$1&amp;",",",",CHAR(1),ROWS($W$3:W1535)+1))-FIND(CHAR(1),SUBSTITUTE(","&amp;$U$1&amp;",",",",CHAR(1),ROWS($W$3:W1535)))-1),""),"")</f>
        <v/>
      </c>
    </row>
    <row r="1536" spans="21:23" x14ac:dyDescent="0.45">
      <c r="U1536" s="217" t="str">
        <f t="shared" si="23"/>
        <v/>
      </c>
      <c r="W1536" s="197" t="str">
        <f>IF(LiveOn,IFERROR(MID(","&amp;$U$1&amp;",",FIND(CHAR(1),SUBSTITUTE(","&amp;$U$1&amp;",",",",CHAR(1),ROWS($W$3:W1536)))+1,FIND(CHAR(1),SUBSTITUTE(","&amp;$U$1&amp;",",",",CHAR(1),ROWS($W$3:W1536)+1))-FIND(CHAR(1),SUBSTITUTE(","&amp;$U$1&amp;",",",",CHAR(1),ROWS($W$3:W1536)))-1),""),"")</f>
        <v/>
      </c>
    </row>
    <row r="1537" spans="21:23" x14ac:dyDescent="0.45">
      <c r="U1537" s="217" t="str">
        <f t="shared" si="23"/>
        <v/>
      </c>
      <c r="W1537" s="197" t="str">
        <f>IF(LiveOn,IFERROR(MID(","&amp;$U$1&amp;",",FIND(CHAR(1),SUBSTITUTE(","&amp;$U$1&amp;",",",",CHAR(1),ROWS($W$3:W1537)))+1,FIND(CHAR(1),SUBSTITUTE(","&amp;$U$1&amp;",",",",CHAR(1),ROWS($W$3:W1537)+1))-FIND(CHAR(1),SUBSTITUTE(","&amp;$U$1&amp;",",",",CHAR(1),ROWS($W$3:W1537)))-1),""),"")</f>
        <v/>
      </c>
    </row>
    <row r="1538" spans="21:23" x14ac:dyDescent="0.45">
      <c r="U1538" s="217" t="str">
        <f t="shared" si="23"/>
        <v/>
      </c>
      <c r="W1538" s="197" t="str">
        <f>IF(LiveOn,IFERROR(MID(","&amp;$U$1&amp;",",FIND(CHAR(1),SUBSTITUTE(","&amp;$U$1&amp;",",",",CHAR(1),ROWS($W$3:W1538)))+1,FIND(CHAR(1),SUBSTITUTE(","&amp;$U$1&amp;",",",",CHAR(1),ROWS($W$3:W1538)+1))-FIND(CHAR(1),SUBSTITUTE(","&amp;$U$1&amp;",",",",CHAR(1),ROWS($W$3:W1538)))-1),""),"")</f>
        <v/>
      </c>
    </row>
    <row r="1539" spans="21:23" x14ac:dyDescent="0.45">
      <c r="U1539" s="217" t="str">
        <f t="shared" ref="U1539:U1602" si="24">IF(W1539="","",_xlfn.NUMBERVALUE(W1539,".",","))</f>
        <v/>
      </c>
      <c r="W1539" s="197" t="str">
        <f>IF(LiveOn,IFERROR(MID(","&amp;$U$1&amp;",",FIND(CHAR(1),SUBSTITUTE(","&amp;$U$1&amp;",",",",CHAR(1),ROWS($W$3:W1539)))+1,FIND(CHAR(1),SUBSTITUTE(","&amp;$U$1&amp;",",",",CHAR(1),ROWS($W$3:W1539)+1))-FIND(CHAR(1),SUBSTITUTE(","&amp;$U$1&amp;",",",",CHAR(1),ROWS($W$3:W1539)))-1),""),"")</f>
        <v/>
      </c>
    </row>
    <row r="1540" spans="21:23" x14ac:dyDescent="0.45">
      <c r="U1540" s="217" t="str">
        <f t="shared" si="24"/>
        <v/>
      </c>
      <c r="W1540" s="197" t="str">
        <f>IF(LiveOn,IFERROR(MID(","&amp;$U$1&amp;",",FIND(CHAR(1),SUBSTITUTE(","&amp;$U$1&amp;",",",",CHAR(1),ROWS($W$3:W1540)))+1,FIND(CHAR(1),SUBSTITUTE(","&amp;$U$1&amp;",",",",CHAR(1),ROWS($W$3:W1540)+1))-FIND(CHAR(1),SUBSTITUTE(","&amp;$U$1&amp;",",",",CHAR(1),ROWS($W$3:W1540)))-1),""),"")</f>
        <v/>
      </c>
    </row>
    <row r="1541" spans="21:23" x14ac:dyDescent="0.45">
      <c r="U1541" s="217" t="str">
        <f t="shared" si="24"/>
        <v/>
      </c>
      <c r="W1541" s="197" t="str">
        <f>IF(LiveOn,IFERROR(MID(","&amp;$U$1&amp;",",FIND(CHAR(1),SUBSTITUTE(","&amp;$U$1&amp;",",",",CHAR(1),ROWS($W$3:W1541)))+1,FIND(CHAR(1),SUBSTITUTE(","&amp;$U$1&amp;",",",",CHAR(1),ROWS($W$3:W1541)+1))-FIND(CHAR(1),SUBSTITUTE(","&amp;$U$1&amp;",",",",CHAR(1),ROWS($W$3:W1541)))-1),""),"")</f>
        <v/>
      </c>
    </row>
    <row r="1542" spans="21:23" x14ac:dyDescent="0.45">
      <c r="U1542" s="217" t="str">
        <f t="shared" si="24"/>
        <v/>
      </c>
      <c r="W1542" s="197" t="str">
        <f>IF(LiveOn,IFERROR(MID(","&amp;$U$1&amp;",",FIND(CHAR(1),SUBSTITUTE(","&amp;$U$1&amp;",",",",CHAR(1),ROWS($W$3:W1542)))+1,FIND(CHAR(1),SUBSTITUTE(","&amp;$U$1&amp;",",",",CHAR(1),ROWS($W$3:W1542)+1))-FIND(CHAR(1),SUBSTITUTE(","&amp;$U$1&amp;",",",",CHAR(1),ROWS($W$3:W1542)))-1),""),"")</f>
        <v/>
      </c>
    </row>
    <row r="1543" spans="21:23" x14ac:dyDescent="0.45">
      <c r="U1543" s="217" t="str">
        <f t="shared" si="24"/>
        <v/>
      </c>
      <c r="W1543" s="197" t="str">
        <f>IF(LiveOn,IFERROR(MID(","&amp;$U$1&amp;",",FIND(CHAR(1),SUBSTITUTE(","&amp;$U$1&amp;",",",",CHAR(1),ROWS($W$3:W1543)))+1,FIND(CHAR(1),SUBSTITUTE(","&amp;$U$1&amp;",",",",CHAR(1),ROWS($W$3:W1543)+1))-FIND(CHAR(1),SUBSTITUTE(","&amp;$U$1&amp;",",",",CHAR(1),ROWS($W$3:W1543)))-1),""),"")</f>
        <v/>
      </c>
    </row>
    <row r="1544" spans="21:23" x14ac:dyDescent="0.45">
      <c r="U1544" s="217" t="str">
        <f t="shared" si="24"/>
        <v/>
      </c>
      <c r="W1544" s="197" t="str">
        <f>IF(LiveOn,IFERROR(MID(","&amp;$U$1&amp;",",FIND(CHAR(1),SUBSTITUTE(","&amp;$U$1&amp;",",",",CHAR(1),ROWS($W$3:W1544)))+1,FIND(CHAR(1),SUBSTITUTE(","&amp;$U$1&amp;",",",",CHAR(1),ROWS($W$3:W1544)+1))-FIND(CHAR(1),SUBSTITUTE(","&amp;$U$1&amp;",",",",CHAR(1),ROWS($W$3:W1544)))-1),""),"")</f>
        <v/>
      </c>
    </row>
    <row r="1545" spans="21:23" x14ac:dyDescent="0.45">
      <c r="U1545" s="217" t="str">
        <f t="shared" si="24"/>
        <v/>
      </c>
      <c r="W1545" s="197" t="str">
        <f>IF(LiveOn,IFERROR(MID(","&amp;$U$1&amp;",",FIND(CHAR(1),SUBSTITUTE(","&amp;$U$1&amp;",",",",CHAR(1),ROWS($W$3:W1545)))+1,FIND(CHAR(1),SUBSTITUTE(","&amp;$U$1&amp;",",",",CHAR(1),ROWS($W$3:W1545)+1))-FIND(CHAR(1),SUBSTITUTE(","&amp;$U$1&amp;",",",",CHAR(1),ROWS($W$3:W1545)))-1),""),"")</f>
        <v/>
      </c>
    </row>
    <row r="1546" spans="21:23" x14ac:dyDescent="0.45">
      <c r="U1546" s="217" t="str">
        <f t="shared" si="24"/>
        <v/>
      </c>
      <c r="W1546" s="197" t="str">
        <f>IF(LiveOn,IFERROR(MID(","&amp;$U$1&amp;",",FIND(CHAR(1),SUBSTITUTE(","&amp;$U$1&amp;",",",",CHAR(1),ROWS($W$3:W1546)))+1,FIND(CHAR(1),SUBSTITUTE(","&amp;$U$1&amp;",",",",CHAR(1),ROWS($W$3:W1546)+1))-FIND(CHAR(1),SUBSTITUTE(","&amp;$U$1&amp;",",",",CHAR(1),ROWS($W$3:W1546)))-1),""),"")</f>
        <v/>
      </c>
    </row>
    <row r="1547" spans="21:23" x14ac:dyDescent="0.45">
      <c r="U1547" s="217" t="str">
        <f t="shared" si="24"/>
        <v/>
      </c>
      <c r="W1547" s="197" t="str">
        <f>IF(LiveOn,IFERROR(MID(","&amp;$U$1&amp;",",FIND(CHAR(1),SUBSTITUTE(","&amp;$U$1&amp;",",",",CHAR(1),ROWS($W$3:W1547)))+1,FIND(CHAR(1),SUBSTITUTE(","&amp;$U$1&amp;",",",",CHAR(1),ROWS($W$3:W1547)+1))-FIND(CHAR(1),SUBSTITUTE(","&amp;$U$1&amp;",",",",CHAR(1),ROWS($W$3:W1547)))-1),""),"")</f>
        <v/>
      </c>
    </row>
    <row r="1548" spans="21:23" x14ac:dyDescent="0.45">
      <c r="U1548" s="217" t="str">
        <f t="shared" si="24"/>
        <v/>
      </c>
      <c r="W1548" s="197" t="str">
        <f>IF(LiveOn,IFERROR(MID(","&amp;$U$1&amp;",",FIND(CHAR(1),SUBSTITUTE(","&amp;$U$1&amp;",",",",CHAR(1),ROWS($W$3:W1548)))+1,FIND(CHAR(1),SUBSTITUTE(","&amp;$U$1&amp;",",",",CHAR(1),ROWS($W$3:W1548)+1))-FIND(CHAR(1),SUBSTITUTE(","&amp;$U$1&amp;",",",",CHAR(1),ROWS($W$3:W1548)))-1),""),"")</f>
        <v/>
      </c>
    </row>
    <row r="1549" spans="21:23" x14ac:dyDescent="0.45">
      <c r="U1549" s="217" t="str">
        <f t="shared" si="24"/>
        <v/>
      </c>
      <c r="W1549" s="197" t="str">
        <f>IF(LiveOn,IFERROR(MID(","&amp;$U$1&amp;",",FIND(CHAR(1),SUBSTITUTE(","&amp;$U$1&amp;",",",",CHAR(1),ROWS($W$3:W1549)))+1,FIND(CHAR(1),SUBSTITUTE(","&amp;$U$1&amp;",",",",CHAR(1),ROWS($W$3:W1549)+1))-FIND(CHAR(1),SUBSTITUTE(","&amp;$U$1&amp;",",",",CHAR(1),ROWS($W$3:W1549)))-1),""),"")</f>
        <v/>
      </c>
    </row>
    <row r="1550" spans="21:23" x14ac:dyDescent="0.45">
      <c r="U1550" s="217" t="str">
        <f t="shared" si="24"/>
        <v/>
      </c>
      <c r="W1550" s="197" t="str">
        <f>IF(LiveOn,IFERROR(MID(","&amp;$U$1&amp;",",FIND(CHAR(1),SUBSTITUTE(","&amp;$U$1&amp;",",",",CHAR(1),ROWS($W$3:W1550)))+1,FIND(CHAR(1),SUBSTITUTE(","&amp;$U$1&amp;",",",",CHAR(1),ROWS($W$3:W1550)+1))-FIND(CHAR(1),SUBSTITUTE(","&amp;$U$1&amp;",",",",CHAR(1),ROWS($W$3:W1550)))-1),""),"")</f>
        <v/>
      </c>
    </row>
    <row r="1551" spans="21:23" x14ac:dyDescent="0.45">
      <c r="U1551" s="217" t="str">
        <f t="shared" si="24"/>
        <v/>
      </c>
      <c r="W1551" s="197" t="str">
        <f>IF(LiveOn,IFERROR(MID(","&amp;$U$1&amp;",",FIND(CHAR(1),SUBSTITUTE(","&amp;$U$1&amp;",",",",CHAR(1),ROWS($W$3:W1551)))+1,FIND(CHAR(1),SUBSTITUTE(","&amp;$U$1&amp;",",",",CHAR(1),ROWS($W$3:W1551)+1))-FIND(CHAR(1),SUBSTITUTE(","&amp;$U$1&amp;",",",",CHAR(1),ROWS($W$3:W1551)))-1),""),"")</f>
        <v/>
      </c>
    </row>
    <row r="1552" spans="21:23" x14ac:dyDescent="0.45">
      <c r="U1552" s="217" t="str">
        <f t="shared" si="24"/>
        <v/>
      </c>
      <c r="W1552" s="197" t="str">
        <f>IF(LiveOn,IFERROR(MID(","&amp;$U$1&amp;",",FIND(CHAR(1),SUBSTITUTE(","&amp;$U$1&amp;",",",",CHAR(1),ROWS($W$3:W1552)))+1,FIND(CHAR(1),SUBSTITUTE(","&amp;$U$1&amp;",",",",CHAR(1),ROWS($W$3:W1552)+1))-FIND(CHAR(1),SUBSTITUTE(","&amp;$U$1&amp;",",",",CHAR(1),ROWS($W$3:W1552)))-1),""),"")</f>
        <v/>
      </c>
    </row>
    <row r="1553" spans="21:23" x14ac:dyDescent="0.45">
      <c r="U1553" s="217" t="str">
        <f t="shared" si="24"/>
        <v/>
      </c>
      <c r="W1553" s="197" t="str">
        <f>IF(LiveOn,IFERROR(MID(","&amp;$U$1&amp;",",FIND(CHAR(1),SUBSTITUTE(","&amp;$U$1&amp;",",",",CHAR(1),ROWS($W$3:W1553)))+1,FIND(CHAR(1),SUBSTITUTE(","&amp;$U$1&amp;",",",",CHAR(1),ROWS($W$3:W1553)+1))-FIND(CHAR(1),SUBSTITUTE(","&amp;$U$1&amp;",",",",CHAR(1),ROWS($W$3:W1553)))-1),""),"")</f>
        <v/>
      </c>
    </row>
    <row r="1554" spans="21:23" x14ac:dyDescent="0.45">
      <c r="U1554" s="217" t="str">
        <f t="shared" si="24"/>
        <v/>
      </c>
      <c r="W1554" s="197" t="str">
        <f>IF(LiveOn,IFERROR(MID(","&amp;$U$1&amp;",",FIND(CHAR(1),SUBSTITUTE(","&amp;$U$1&amp;",",",",CHAR(1),ROWS($W$3:W1554)))+1,FIND(CHAR(1),SUBSTITUTE(","&amp;$U$1&amp;",",",",CHAR(1),ROWS($W$3:W1554)+1))-FIND(CHAR(1),SUBSTITUTE(","&amp;$U$1&amp;",",",",CHAR(1),ROWS($W$3:W1554)))-1),""),"")</f>
        <v/>
      </c>
    </row>
    <row r="1555" spans="21:23" x14ac:dyDescent="0.45">
      <c r="U1555" s="217" t="str">
        <f t="shared" si="24"/>
        <v/>
      </c>
      <c r="W1555" s="197" t="str">
        <f>IF(LiveOn,IFERROR(MID(","&amp;$U$1&amp;",",FIND(CHAR(1),SUBSTITUTE(","&amp;$U$1&amp;",",",",CHAR(1),ROWS($W$3:W1555)))+1,FIND(CHAR(1),SUBSTITUTE(","&amp;$U$1&amp;",",",",CHAR(1),ROWS($W$3:W1555)+1))-FIND(CHAR(1),SUBSTITUTE(","&amp;$U$1&amp;",",",",CHAR(1),ROWS($W$3:W1555)))-1),""),"")</f>
        <v/>
      </c>
    </row>
    <row r="1556" spans="21:23" x14ac:dyDescent="0.45">
      <c r="U1556" s="217" t="str">
        <f t="shared" si="24"/>
        <v/>
      </c>
      <c r="W1556" s="197" t="str">
        <f>IF(LiveOn,IFERROR(MID(","&amp;$U$1&amp;",",FIND(CHAR(1),SUBSTITUTE(","&amp;$U$1&amp;",",",",CHAR(1),ROWS($W$3:W1556)))+1,FIND(CHAR(1),SUBSTITUTE(","&amp;$U$1&amp;",",",",CHAR(1),ROWS($W$3:W1556)+1))-FIND(CHAR(1),SUBSTITUTE(","&amp;$U$1&amp;",",",",CHAR(1),ROWS($W$3:W1556)))-1),""),"")</f>
        <v/>
      </c>
    </row>
    <row r="1557" spans="21:23" x14ac:dyDescent="0.45">
      <c r="U1557" s="217" t="str">
        <f t="shared" si="24"/>
        <v/>
      </c>
      <c r="W1557" s="197" t="str">
        <f>IF(LiveOn,IFERROR(MID(","&amp;$U$1&amp;",",FIND(CHAR(1),SUBSTITUTE(","&amp;$U$1&amp;",",",",CHAR(1),ROWS($W$3:W1557)))+1,FIND(CHAR(1),SUBSTITUTE(","&amp;$U$1&amp;",",",",CHAR(1),ROWS($W$3:W1557)+1))-FIND(CHAR(1),SUBSTITUTE(","&amp;$U$1&amp;",",",",CHAR(1),ROWS($W$3:W1557)))-1),""),"")</f>
        <v/>
      </c>
    </row>
    <row r="1558" spans="21:23" x14ac:dyDescent="0.45">
      <c r="U1558" s="217" t="str">
        <f t="shared" si="24"/>
        <v/>
      </c>
      <c r="W1558" s="197" t="str">
        <f>IF(LiveOn,IFERROR(MID(","&amp;$U$1&amp;",",FIND(CHAR(1),SUBSTITUTE(","&amp;$U$1&amp;",",",",CHAR(1),ROWS($W$3:W1558)))+1,FIND(CHAR(1),SUBSTITUTE(","&amp;$U$1&amp;",",",",CHAR(1),ROWS($W$3:W1558)+1))-FIND(CHAR(1),SUBSTITUTE(","&amp;$U$1&amp;",",",",CHAR(1),ROWS($W$3:W1558)))-1),""),"")</f>
        <v/>
      </c>
    </row>
    <row r="1559" spans="21:23" x14ac:dyDescent="0.45">
      <c r="U1559" s="217" t="str">
        <f t="shared" si="24"/>
        <v/>
      </c>
      <c r="W1559" s="197" t="str">
        <f>IF(LiveOn,IFERROR(MID(","&amp;$U$1&amp;",",FIND(CHAR(1),SUBSTITUTE(","&amp;$U$1&amp;",",",",CHAR(1),ROWS($W$3:W1559)))+1,FIND(CHAR(1),SUBSTITUTE(","&amp;$U$1&amp;",",",",CHAR(1),ROWS($W$3:W1559)+1))-FIND(CHAR(1),SUBSTITUTE(","&amp;$U$1&amp;",",",",CHAR(1),ROWS($W$3:W1559)))-1),""),"")</f>
        <v/>
      </c>
    </row>
    <row r="1560" spans="21:23" x14ac:dyDescent="0.45">
      <c r="U1560" s="217" t="str">
        <f t="shared" si="24"/>
        <v/>
      </c>
      <c r="W1560" s="197" t="str">
        <f>IF(LiveOn,IFERROR(MID(","&amp;$U$1&amp;",",FIND(CHAR(1),SUBSTITUTE(","&amp;$U$1&amp;",",",",CHAR(1),ROWS($W$3:W1560)))+1,FIND(CHAR(1),SUBSTITUTE(","&amp;$U$1&amp;",",",",CHAR(1),ROWS($W$3:W1560)+1))-FIND(CHAR(1),SUBSTITUTE(","&amp;$U$1&amp;",",",",CHAR(1),ROWS($W$3:W1560)))-1),""),"")</f>
        <v/>
      </c>
    </row>
    <row r="1561" spans="21:23" x14ac:dyDescent="0.45">
      <c r="U1561" s="217" t="str">
        <f t="shared" si="24"/>
        <v/>
      </c>
      <c r="W1561" s="197" t="str">
        <f>IF(LiveOn,IFERROR(MID(","&amp;$U$1&amp;",",FIND(CHAR(1),SUBSTITUTE(","&amp;$U$1&amp;",",",",CHAR(1),ROWS($W$3:W1561)))+1,FIND(CHAR(1),SUBSTITUTE(","&amp;$U$1&amp;",",",",CHAR(1),ROWS($W$3:W1561)+1))-FIND(CHAR(1),SUBSTITUTE(","&amp;$U$1&amp;",",",",CHAR(1),ROWS($W$3:W1561)))-1),""),"")</f>
        <v/>
      </c>
    </row>
    <row r="1562" spans="21:23" x14ac:dyDescent="0.45">
      <c r="U1562" s="217" t="str">
        <f t="shared" si="24"/>
        <v/>
      </c>
      <c r="W1562" s="197" t="str">
        <f>IF(LiveOn,IFERROR(MID(","&amp;$U$1&amp;",",FIND(CHAR(1),SUBSTITUTE(","&amp;$U$1&amp;",",",",CHAR(1),ROWS($W$3:W1562)))+1,FIND(CHAR(1),SUBSTITUTE(","&amp;$U$1&amp;",",",",CHAR(1),ROWS($W$3:W1562)+1))-FIND(CHAR(1),SUBSTITUTE(","&amp;$U$1&amp;",",",",CHAR(1),ROWS($W$3:W1562)))-1),""),"")</f>
        <v/>
      </c>
    </row>
    <row r="1563" spans="21:23" x14ac:dyDescent="0.45">
      <c r="U1563" s="217" t="str">
        <f t="shared" si="24"/>
        <v/>
      </c>
      <c r="W1563" s="197" t="str">
        <f>IF(LiveOn,IFERROR(MID(","&amp;$U$1&amp;",",FIND(CHAR(1),SUBSTITUTE(","&amp;$U$1&amp;",",",",CHAR(1),ROWS($W$3:W1563)))+1,FIND(CHAR(1),SUBSTITUTE(","&amp;$U$1&amp;",",",",CHAR(1),ROWS($W$3:W1563)+1))-FIND(CHAR(1),SUBSTITUTE(","&amp;$U$1&amp;",",",",CHAR(1),ROWS($W$3:W1563)))-1),""),"")</f>
        <v/>
      </c>
    </row>
    <row r="1564" spans="21:23" x14ac:dyDescent="0.45">
      <c r="U1564" s="217" t="str">
        <f t="shared" si="24"/>
        <v/>
      </c>
      <c r="W1564" s="197" t="str">
        <f>IF(LiveOn,IFERROR(MID(","&amp;$U$1&amp;",",FIND(CHAR(1),SUBSTITUTE(","&amp;$U$1&amp;",",",",CHAR(1),ROWS($W$3:W1564)))+1,FIND(CHAR(1),SUBSTITUTE(","&amp;$U$1&amp;",",",",CHAR(1),ROWS($W$3:W1564)+1))-FIND(CHAR(1),SUBSTITUTE(","&amp;$U$1&amp;",",",",CHAR(1),ROWS($W$3:W1564)))-1),""),"")</f>
        <v/>
      </c>
    </row>
    <row r="1565" spans="21:23" x14ac:dyDescent="0.45">
      <c r="U1565" s="217" t="str">
        <f t="shared" si="24"/>
        <v/>
      </c>
      <c r="W1565" s="197" t="str">
        <f>IF(LiveOn,IFERROR(MID(","&amp;$U$1&amp;",",FIND(CHAR(1),SUBSTITUTE(","&amp;$U$1&amp;",",",",CHAR(1),ROWS($W$3:W1565)))+1,FIND(CHAR(1),SUBSTITUTE(","&amp;$U$1&amp;",",",",CHAR(1),ROWS($W$3:W1565)+1))-FIND(CHAR(1),SUBSTITUTE(","&amp;$U$1&amp;",",",",CHAR(1),ROWS($W$3:W1565)))-1),""),"")</f>
        <v/>
      </c>
    </row>
    <row r="1566" spans="21:23" x14ac:dyDescent="0.45">
      <c r="U1566" s="217" t="str">
        <f t="shared" si="24"/>
        <v/>
      </c>
      <c r="W1566" s="197" t="str">
        <f>IF(LiveOn,IFERROR(MID(","&amp;$U$1&amp;",",FIND(CHAR(1),SUBSTITUTE(","&amp;$U$1&amp;",",",",CHAR(1),ROWS($W$3:W1566)))+1,FIND(CHAR(1),SUBSTITUTE(","&amp;$U$1&amp;",",",",CHAR(1),ROWS($W$3:W1566)+1))-FIND(CHAR(1),SUBSTITUTE(","&amp;$U$1&amp;",",",",CHAR(1),ROWS($W$3:W1566)))-1),""),"")</f>
        <v/>
      </c>
    </row>
    <row r="1567" spans="21:23" x14ac:dyDescent="0.45">
      <c r="U1567" s="217" t="str">
        <f t="shared" si="24"/>
        <v/>
      </c>
      <c r="W1567" s="197" t="str">
        <f>IF(LiveOn,IFERROR(MID(","&amp;$U$1&amp;",",FIND(CHAR(1),SUBSTITUTE(","&amp;$U$1&amp;",",",",CHAR(1),ROWS($W$3:W1567)))+1,FIND(CHAR(1),SUBSTITUTE(","&amp;$U$1&amp;",",",",CHAR(1),ROWS($W$3:W1567)+1))-FIND(CHAR(1),SUBSTITUTE(","&amp;$U$1&amp;",",",",CHAR(1),ROWS($W$3:W1567)))-1),""),"")</f>
        <v/>
      </c>
    </row>
    <row r="1568" spans="21:23" x14ac:dyDescent="0.45">
      <c r="U1568" s="217" t="str">
        <f t="shared" si="24"/>
        <v/>
      </c>
      <c r="W1568" s="197" t="str">
        <f>IF(LiveOn,IFERROR(MID(","&amp;$U$1&amp;",",FIND(CHAR(1),SUBSTITUTE(","&amp;$U$1&amp;",",",",CHAR(1),ROWS($W$3:W1568)))+1,FIND(CHAR(1),SUBSTITUTE(","&amp;$U$1&amp;",",",",CHAR(1),ROWS($W$3:W1568)+1))-FIND(CHAR(1),SUBSTITUTE(","&amp;$U$1&amp;",",",",CHAR(1),ROWS($W$3:W1568)))-1),""),"")</f>
        <v/>
      </c>
    </row>
    <row r="1569" spans="21:23" x14ac:dyDescent="0.45">
      <c r="U1569" s="217" t="str">
        <f t="shared" si="24"/>
        <v/>
      </c>
      <c r="W1569" s="197" t="str">
        <f>IF(LiveOn,IFERROR(MID(","&amp;$U$1&amp;",",FIND(CHAR(1),SUBSTITUTE(","&amp;$U$1&amp;",",",",CHAR(1),ROWS($W$3:W1569)))+1,FIND(CHAR(1),SUBSTITUTE(","&amp;$U$1&amp;",",",",CHAR(1),ROWS($W$3:W1569)+1))-FIND(CHAR(1),SUBSTITUTE(","&amp;$U$1&amp;",",",",CHAR(1),ROWS($W$3:W1569)))-1),""),"")</f>
        <v/>
      </c>
    </row>
    <row r="1570" spans="21:23" x14ac:dyDescent="0.45">
      <c r="U1570" s="217" t="str">
        <f t="shared" si="24"/>
        <v/>
      </c>
      <c r="W1570" s="197" t="str">
        <f>IF(LiveOn,IFERROR(MID(","&amp;$U$1&amp;",",FIND(CHAR(1),SUBSTITUTE(","&amp;$U$1&amp;",",",",CHAR(1),ROWS($W$3:W1570)))+1,FIND(CHAR(1),SUBSTITUTE(","&amp;$U$1&amp;",",",",CHAR(1),ROWS($W$3:W1570)+1))-FIND(CHAR(1),SUBSTITUTE(","&amp;$U$1&amp;",",",",CHAR(1),ROWS($W$3:W1570)))-1),""),"")</f>
        <v/>
      </c>
    </row>
    <row r="1571" spans="21:23" x14ac:dyDescent="0.45">
      <c r="U1571" s="217" t="str">
        <f t="shared" si="24"/>
        <v/>
      </c>
      <c r="W1571" s="197" t="str">
        <f>IF(LiveOn,IFERROR(MID(","&amp;$U$1&amp;",",FIND(CHAR(1),SUBSTITUTE(","&amp;$U$1&amp;",",",",CHAR(1),ROWS($W$3:W1571)))+1,FIND(CHAR(1),SUBSTITUTE(","&amp;$U$1&amp;",",",",CHAR(1),ROWS($W$3:W1571)+1))-FIND(CHAR(1),SUBSTITUTE(","&amp;$U$1&amp;",",",",CHAR(1),ROWS($W$3:W1571)))-1),""),"")</f>
        <v/>
      </c>
    </row>
    <row r="1572" spans="21:23" x14ac:dyDescent="0.45">
      <c r="U1572" s="217" t="str">
        <f t="shared" si="24"/>
        <v/>
      </c>
      <c r="W1572" s="197" t="str">
        <f>IF(LiveOn,IFERROR(MID(","&amp;$U$1&amp;",",FIND(CHAR(1),SUBSTITUTE(","&amp;$U$1&amp;",",",",CHAR(1),ROWS($W$3:W1572)))+1,FIND(CHAR(1),SUBSTITUTE(","&amp;$U$1&amp;",",",",CHAR(1),ROWS($W$3:W1572)+1))-FIND(CHAR(1),SUBSTITUTE(","&amp;$U$1&amp;",",",",CHAR(1),ROWS($W$3:W1572)))-1),""),"")</f>
        <v/>
      </c>
    </row>
    <row r="1573" spans="21:23" x14ac:dyDescent="0.45">
      <c r="U1573" s="217" t="str">
        <f t="shared" si="24"/>
        <v/>
      </c>
      <c r="W1573" s="197" t="str">
        <f>IF(LiveOn,IFERROR(MID(","&amp;$U$1&amp;",",FIND(CHAR(1),SUBSTITUTE(","&amp;$U$1&amp;",",",",CHAR(1),ROWS($W$3:W1573)))+1,FIND(CHAR(1),SUBSTITUTE(","&amp;$U$1&amp;",",",",CHAR(1),ROWS($W$3:W1573)+1))-FIND(CHAR(1),SUBSTITUTE(","&amp;$U$1&amp;",",",",CHAR(1),ROWS($W$3:W1573)))-1),""),"")</f>
        <v/>
      </c>
    </row>
    <row r="1574" spans="21:23" x14ac:dyDescent="0.45">
      <c r="U1574" s="217" t="str">
        <f t="shared" si="24"/>
        <v/>
      </c>
      <c r="W1574" s="197" t="str">
        <f>IF(LiveOn,IFERROR(MID(","&amp;$U$1&amp;",",FIND(CHAR(1),SUBSTITUTE(","&amp;$U$1&amp;",",",",CHAR(1),ROWS($W$3:W1574)))+1,FIND(CHAR(1),SUBSTITUTE(","&amp;$U$1&amp;",",",",CHAR(1),ROWS($W$3:W1574)+1))-FIND(CHAR(1),SUBSTITUTE(","&amp;$U$1&amp;",",",",CHAR(1),ROWS($W$3:W1574)))-1),""),"")</f>
        <v/>
      </c>
    </row>
    <row r="1575" spans="21:23" x14ac:dyDescent="0.45">
      <c r="U1575" s="217" t="str">
        <f t="shared" si="24"/>
        <v/>
      </c>
      <c r="W1575" s="197" t="str">
        <f>IF(LiveOn,IFERROR(MID(","&amp;$U$1&amp;",",FIND(CHAR(1),SUBSTITUTE(","&amp;$U$1&amp;",",",",CHAR(1),ROWS($W$3:W1575)))+1,FIND(CHAR(1),SUBSTITUTE(","&amp;$U$1&amp;",",",",CHAR(1),ROWS($W$3:W1575)+1))-FIND(CHAR(1),SUBSTITUTE(","&amp;$U$1&amp;",",",",CHAR(1),ROWS($W$3:W1575)))-1),""),"")</f>
        <v/>
      </c>
    </row>
    <row r="1576" spans="21:23" x14ac:dyDescent="0.45">
      <c r="U1576" s="217" t="str">
        <f t="shared" si="24"/>
        <v/>
      </c>
      <c r="W1576" s="197" t="str">
        <f>IF(LiveOn,IFERROR(MID(","&amp;$U$1&amp;",",FIND(CHAR(1),SUBSTITUTE(","&amp;$U$1&amp;",",",",CHAR(1),ROWS($W$3:W1576)))+1,FIND(CHAR(1),SUBSTITUTE(","&amp;$U$1&amp;",",",",CHAR(1),ROWS($W$3:W1576)+1))-FIND(CHAR(1),SUBSTITUTE(","&amp;$U$1&amp;",",",",CHAR(1),ROWS($W$3:W1576)))-1),""),"")</f>
        <v/>
      </c>
    </row>
    <row r="1577" spans="21:23" x14ac:dyDescent="0.45">
      <c r="U1577" s="217" t="str">
        <f t="shared" si="24"/>
        <v/>
      </c>
      <c r="W1577" s="197" t="str">
        <f>IF(LiveOn,IFERROR(MID(","&amp;$U$1&amp;",",FIND(CHAR(1),SUBSTITUTE(","&amp;$U$1&amp;",",",",CHAR(1),ROWS($W$3:W1577)))+1,FIND(CHAR(1),SUBSTITUTE(","&amp;$U$1&amp;",",",",CHAR(1),ROWS($W$3:W1577)+1))-FIND(CHAR(1),SUBSTITUTE(","&amp;$U$1&amp;",",",",CHAR(1),ROWS($W$3:W1577)))-1),""),"")</f>
        <v/>
      </c>
    </row>
    <row r="1578" spans="21:23" x14ac:dyDescent="0.45">
      <c r="U1578" s="217" t="str">
        <f t="shared" si="24"/>
        <v/>
      </c>
      <c r="W1578" s="197" t="str">
        <f>IF(LiveOn,IFERROR(MID(","&amp;$U$1&amp;",",FIND(CHAR(1),SUBSTITUTE(","&amp;$U$1&amp;",",",",CHAR(1),ROWS($W$3:W1578)))+1,FIND(CHAR(1),SUBSTITUTE(","&amp;$U$1&amp;",",",",CHAR(1),ROWS($W$3:W1578)+1))-FIND(CHAR(1),SUBSTITUTE(","&amp;$U$1&amp;",",",",CHAR(1),ROWS($W$3:W1578)))-1),""),"")</f>
        <v/>
      </c>
    </row>
    <row r="1579" spans="21:23" x14ac:dyDescent="0.45">
      <c r="U1579" s="217" t="str">
        <f t="shared" si="24"/>
        <v/>
      </c>
      <c r="W1579" s="197" t="str">
        <f>IF(LiveOn,IFERROR(MID(","&amp;$U$1&amp;",",FIND(CHAR(1),SUBSTITUTE(","&amp;$U$1&amp;",",",",CHAR(1),ROWS($W$3:W1579)))+1,FIND(CHAR(1),SUBSTITUTE(","&amp;$U$1&amp;",",",",CHAR(1),ROWS($W$3:W1579)+1))-FIND(CHAR(1),SUBSTITUTE(","&amp;$U$1&amp;",",",",CHAR(1),ROWS($W$3:W1579)))-1),""),"")</f>
        <v/>
      </c>
    </row>
    <row r="1580" spans="21:23" x14ac:dyDescent="0.45">
      <c r="U1580" s="217" t="str">
        <f t="shared" si="24"/>
        <v/>
      </c>
      <c r="W1580" s="197" t="str">
        <f>IF(LiveOn,IFERROR(MID(","&amp;$U$1&amp;",",FIND(CHAR(1),SUBSTITUTE(","&amp;$U$1&amp;",",",",CHAR(1),ROWS($W$3:W1580)))+1,FIND(CHAR(1),SUBSTITUTE(","&amp;$U$1&amp;",",",",CHAR(1),ROWS($W$3:W1580)+1))-FIND(CHAR(1),SUBSTITUTE(","&amp;$U$1&amp;",",",",CHAR(1),ROWS($W$3:W1580)))-1),""),"")</f>
        <v/>
      </c>
    </row>
    <row r="1581" spans="21:23" x14ac:dyDescent="0.45">
      <c r="U1581" s="217" t="str">
        <f t="shared" si="24"/>
        <v/>
      </c>
      <c r="W1581" s="197" t="str">
        <f>IF(LiveOn,IFERROR(MID(","&amp;$U$1&amp;",",FIND(CHAR(1),SUBSTITUTE(","&amp;$U$1&amp;",",",",CHAR(1),ROWS($W$3:W1581)))+1,FIND(CHAR(1),SUBSTITUTE(","&amp;$U$1&amp;",",",",CHAR(1),ROWS($W$3:W1581)+1))-FIND(CHAR(1),SUBSTITUTE(","&amp;$U$1&amp;",",",",CHAR(1),ROWS($W$3:W1581)))-1),""),"")</f>
        <v/>
      </c>
    </row>
    <row r="1582" spans="21:23" x14ac:dyDescent="0.45">
      <c r="U1582" s="217" t="str">
        <f t="shared" si="24"/>
        <v/>
      </c>
      <c r="W1582" s="197" t="str">
        <f>IF(LiveOn,IFERROR(MID(","&amp;$U$1&amp;",",FIND(CHAR(1),SUBSTITUTE(","&amp;$U$1&amp;",",",",CHAR(1),ROWS($W$3:W1582)))+1,FIND(CHAR(1),SUBSTITUTE(","&amp;$U$1&amp;",",",",CHAR(1),ROWS($W$3:W1582)+1))-FIND(CHAR(1),SUBSTITUTE(","&amp;$U$1&amp;",",",",CHAR(1),ROWS($W$3:W1582)))-1),""),"")</f>
        <v/>
      </c>
    </row>
    <row r="1583" spans="21:23" x14ac:dyDescent="0.45">
      <c r="U1583" s="217" t="str">
        <f t="shared" si="24"/>
        <v/>
      </c>
      <c r="W1583" s="197" t="str">
        <f>IF(LiveOn,IFERROR(MID(","&amp;$U$1&amp;",",FIND(CHAR(1),SUBSTITUTE(","&amp;$U$1&amp;",",",",CHAR(1),ROWS($W$3:W1583)))+1,FIND(CHAR(1),SUBSTITUTE(","&amp;$U$1&amp;",",",",CHAR(1),ROWS($W$3:W1583)+1))-FIND(CHAR(1),SUBSTITUTE(","&amp;$U$1&amp;",",",",CHAR(1),ROWS($W$3:W1583)))-1),""),"")</f>
        <v/>
      </c>
    </row>
    <row r="1584" spans="21:23" x14ac:dyDescent="0.45">
      <c r="U1584" s="217" t="str">
        <f t="shared" si="24"/>
        <v/>
      </c>
      <c r="W1584" s="197" t="str">
        <f>IF(LiveOn,IFERROR(MID(","&amp;$U$1&amp;",",FIND(CHAR(1),SUBSTITUTE(","&amp;$U$1&amp;",",",",CHAR(1),ROWS($W$3:W1584)))+1,FIND(CHAR(1),SUBSTITUTE(","&amp;$U$1&amp;",",",",CHAR(1),ROWS($W$3:W1584)+1))-FIND(CHAR(1),SUBSTITUTE(","&amp;$U$1&amp;",",",",CHAR(1),ROWS($W$3:W1584)))-1),""),"")</f>
        <v/>
      </c>
    </row>
    <row r="1585" spans="21:23" x14ac:dyDescent="0.45">
      <c r="U1585" s="217" t="str">
        <f t="shared" si="24"/>
        <v/>
      </c>
      <c r="W1585" s="197" t="str">
        <f>IF(LiveOn,IFERROR(MID(","&amp;$U$1&amp;",",FIND(CHAR(1),SUBSTITUTE(","&amp;$U$1&amp;",",",",CHAR(1),ROWS($W$3:W1585)))+1,FIND(CHAR(1),SUBSTITUTE(","&amp;$U$1&amp;",",",",CHAR(1),ROWS($W$3:W1585)+1))-FIND(CHAR(1),SUBSTITUTE(","&amp;$U$1&amp;",",",",CHAR(1),ROWS($W$3:W1585)))-1),""),"")</f>
        <v/>
      </c>
    </row>
    <row r="1586" spans="21:23" x14ac:dyDescent="0.45">
      <c r="U1586" s="217" t="str">
        <f t="shared" si="24"/>
        <v/>
      </c>
      <c r="W1586" s="197" t="str">
        <f>IF(LiveOn,IFERROR(MID(","&amp;$U$1&amp;",",FIND(CHAR(1),SUBSTITUTE(","&amp;$U$1&amp;",",",",CHAR(1),ROWS($W$3:W1586)))+1,FIND(CHAR(1),SUBSTITUTE(","&amp;$U$1&amp;",",",",CHAR(1),ROWS($W$3:W1586)+1))-FIND(CHAR(1),SUBSTITUTE(","&amp;$U$1&amp;",",",",CHAR(1),ROWS($W$3:W1586)))-1),""),"")</f>
        <v/>
      </c>
    </row>
    <row r="1587" spans="21:23" x14ac:dyDescent="0.45">
      <c r="U1587" s="217" t="str">
        <f t="shared" si="24"/>
        <v/>
      </c>
      <c r="W1587" s="197" t="str">
        <f>IF(LiveOn,IFERROR(MID(","&amp;$U$1&amp;",",FIND(CHAR(1),SUBSTITUTE(","&amp;$U$1&amp;",",",",CHAR(1),ROWS($W$3:W1587)))+1,FIND(CHAR(1),SUBSTITUTE(","&amp;$U$1&amp;",",",",CHAR(1),ROWS($W$3:W1587)+1))-FIND(CHAR(1),SUBSTITUTE(","&amp;$U$1&amp;",",",",CHAR(1),ROWS($W$3:W1587)))-1),""),"")</f>
        <v/>
      </c>
    </row>
    <row r="1588" spans="21:23" x14ac:dyDescent="0.45">
      <c r="U1588" s="217" t="str">
        <f t="shared" si="24"/>
        <v/>
      </c>
      <c r="W1588" s="197" t="str">
        <f>IF(LiveOn,IFERROR(MID(","&amp;$U$1&amp;",",FIND(CHAR(1),SUBSTITUTE(","&amp;$U$1&amp;",",",",CHAR(1),ROWS($W$3:W1588)))+1,FIND(CHAR(1),SUBSTITUTE(","&amp;$U$1&amp;",",",",CHAR(1),ROWS($W$3:W1588)+1))-FIND(CHAR(1),SUBSTITUTE(","&amp;$U$1&amp;",",",",CHAR(1),ROWS($W$3:W1588)))-1),""),"")</f>
        <v/>
      </c>
    </row>
    <row r="1589" spans="21:23" x14ac:dyDescent="0.45">
      <c r="U1589" s="217" t="str">
        <f t="shared" si="24"/>
        <v/>
      </c>
      <c r="W1589" s="197" t="str">
        <f>IF(LiveOn,IFERROR(MID(","&amp;$U$1&amp;",",FIND(CHAR(1),SUBSTITUTE(","&amp;$U$1&amp;",",",",CHAR(1),ROWS($W$3:W1589)))+1,FIND(CHAR(1),SUBSTITUTE(","&amp;$U$1&amp;",",",",CHAR(1),ROWS($W$3:W1589)+1))-FIND(CHAR(1),SUBSTITUTE(","&amp;$U$1&amp;",",",",CHAR(1),ROWS($W$3:W1589)))-1),""),"")</f>
        <v/>
      </c>
    </row>
    <row r="1590" spans="21:23" x14ac:dyDescent="0.45">
      <c r="U1590" s="217" t="str">
        <f t="shared" si="24"/>
        <v/>
      </c>
      <c r="W1590" s="197" t="str">
        <f>IF(LiveOn,IFERROR(MID(","&amp;$U$1&amp;",",FIND(CHAR(1),SUBSTITUTE(","&amp;$U$1&amp;",",",",CHAR(1),ROWS($W$3:W1590)))+1,FIND(CHAR(1),SUBSTITUTE(","&amp;$U$1&amp;",",",",CHAR(1),ROWS($W$3:W1590)+1))-FIND(CHAR(1),SUBSTITUTE(","&amp;$U$1&amp;",",",",CHAR(1),ROWS($W$3:W1590)))-1),""),"")</f>
        <v/>
      </c>
    </row>
    <row r="1591" spans="21:23" x14ac:dyDescent="0.45">
      <c r="U1591" s="217" t="str">
        <f t="shared" si="24"/>
        <v/>
      </c>
      <c r="W1591" s="197" t="str">
        <f>IF(LiveOn,IFERROR(MID(","&amp;$U$1&amp;",",FIND(CHAR(1),SUBSTITUTE(","&amp;$U$1&amp;",",",",CHAR(1),ROWS($W$3:W1591)))+1,FIND(CHAR(1),SUBSTITUTE(","&amp;$U$1&amp;",",",",CHAR(1),ROWS($W$3:W1591)+1))-FIND(CHAR(1),SUBSTITUTE(","&amp;$U$1&amp;",",",",CHAR(1),ROWS($W$3:W1591)))-1),""),"")</f>
        <v/>
      </c>
    </row>
    <row r="1592" spans="21:23" x14ac:dyDescent="0.45">
      <c r="U1592" s="217" t="str">
        <f t="shared" si="24"/>
        <v/>
      </c>
      <c r="W1592" s="197" t="str">
        <f>IF(LiveOn,IFERROR(MID(","&amp;$U$1&amp;",",FIND(CHAR(1),SUBSTITUTE(","&amp;$U$1&amp;",",",",CHAR(1),ROWS($W$3:W1592)))+1,FIND(CHAR(1),SUBSTITUTE(","&amp;$U$1&amp;",",",",CHAR(1),ROWS($W$3:W1592)+1))-FIND(CHAR(1),SUBSTITUTE(","&amp;$U$1&amp;",",",",CHAR(1),ROWS($W$3:W1592)))-1),""),"")</f>
        <v/>
      </c>
    </row>
    <row r="1593" spans="21:23" x14ac:dyDescent="0.45">
      <c r="U1593" s="217" t="str">
        <f t="shared" si="24"/>
        <v/>
      </c>
      <c r="W1593" s="197" t="str">
        <f>IF(LiveOn,IFERROR(MID(","&amp;$U$1&amp;",",FIND(CHAR(1),SUBSTITUTE(","&amp;$U$1&amp;",",",",CHAR(1),ROWS($W$3:W1593)))+1,FIND(CHAR(1),SUBSTITUTE(","&amp;$U$1&amp;",",",",CHAR(1),ROWS($W$3:W1593)+1))-FIND(CHAR(1),SUBSTITUTE(","&amp;$U$1&amp;",",",",CHAR(1),ROWS($W$3:W1593)))-1),""),"")</f>
        <v/>
      </c>
    </row>
    <row r="1594" spans="21:23" x14ac:dyDescent="0.45">
      <c r="U1594" s="217" t="str">
        <f t="shared" si="24"/>
        <v/>
      </c>
      <c r="W1594" s="197" t="str">
        <f>IF(LiveOn,IFERROR(MID(","&amp;$U$1&amp;",",FIND(CHAR(1),SUBSTITUTE(","&amp;$U$1&amp;",",",",CHAR(1),ROWS($W$3:W1594)))+1,FIND(CHAR(1),SUBSTITUTE(","&amp;$U$1&amp;",",",",CHAR(1),ROWS($W$3:W1594)+1))-FIND(CHAR(1),SUBSTITUTE(","&amp;$U$1&amp;",",",",CHAR(1),ROWS($W$3:W1594)))-1),""),"")</f>
        <v/>
      </c>
    </row>
    <row r="1595" spans="21:23" x14ac:dyDescent="0.45">
      <c r="U1595" s="217" t="str">
        <f t="shared" si="24"/>
        <v/>
      </c>
      <c r="W1595" s="197" t="str">
        <f>IF(LiveOn,IFERROR(MID(","&amp;$U$1&amp;",",FIND(CHAR(1),SUBSTITUTE(","&amp;$U$1&amp;",",",",CHAR(1),ROWS($W$3:W1595)))+1,FIND(CHAR(1),SUBSTITUTE(","&amp;$U$1&amp;",",",",CHAR(1),ROWS($W$3:W1595)+1))-FIND(CHAR(1),SUBSTITUTE(","&amp;$U$1&amp;",",",",CHAR(1),ROWS($W$3:W1595)))-1),""),"")</f>
        <v/>
      </c>
    </row>
    <row r="1596" spans="21:23" x14ac:dyDescent="0.45">
      <c r="U1596" s="217" t="str">
        <f t="shared" si="24"/>
        <v/>
      </c>
      <c r="W1596" s="197" t="str">
        <f>IF(LiveOn,IFERROR(MID(","&amp;$U$1&amp;",",FIND(CHAR(1),SUBSTITUTE(","&amp;$U$1&amp;",",",",CHAR(1),ROWS($W$3:W1596)))+1,FIND(CHAR(1),SUBSTITUTE(","&amp;$U$1&amp;",",",",CHAR(1),ROWS($W$3:W1596)+1))-FIND(CHAR(1),SUBSTITUTE(","&amp;$U$1&amp;",",",",CHAR(1),ROWS($W$3:W1596)))-1),""),"")</f>
        <v/>
      </c>
    </row>
    <row r="1597" spans="21:23" x14ac:dyDescent="0.45">
      <c r="U1597" s="217" t="str">
        <f t="shared" si="24"/>
        <v/>
      </c>
      <c r="W1597" s="197" t="str">
        <f>IF(LiveOn,IFERROR(MID(","&amp;$U$1&amp;",",FIND(CHAR(1),SUBSTITUTE(","&amp;$U$1&amp;",",",",CHAR(1),ROWS($W$3:W1597)))+1,FIND(CHAR(1),SUBSTITUTE(","&amp;$U$1&amp;",",",",CHAR(1),ROWS($W$3:W1597)+1))-FIND(CHAR(1),SUBSTITUTE(","&amp;$U$1&amp;",",",",CHAR(1),ROWS($W$3:W1597)))-1),""),"")</f>
        <v/>
      </c>
    </row>
    <row r="1598" spans="21:23" x14ac:dyDescent="0.45">
      <c r="U1598" s="217" t="str">
        <f t="shared" si="24"/>
        <v/>
      </c>
      <c r="W1598" s="197" t="str">
        <f>IF(LiveOn,IFERROR(MID(","&amp;$U$1&amp;",",FIND(CHAR(1),SUBSTITUTE(","&amp;$U$1&amp;",",",",CHAR(1),ROWS($W$3:W1598)))+1,FIND(CHAR(1),SUBSTITUTE(","&amp;$U$1&amp;",",",",CHAR(1),ROWS($W$3:W1598)+1))-FIND(CHAR(1),SUBSTITUTE(","&amp;$U$1&amp;",",",",CHAR(1),ROWS($W$3:W1598)))-1),""),"")</f>
        <v/>
      </c>
    </row>
    <row r="1599" spans="21:23" x14ac:dyDescent="0.45">
      <c r="U1599" s="217" t="str">
        <f t="shared" si="24"/>
        <v/>
      </c>
      <c r="W1599" s="197" t="str">
        <f>IF(LiveOn,IFERROR(MID(","&amp;$U$1&amp;",",FIND(CHAR(1),SUBSTITUTE(","&amp;$U$1&amp;",",",",CHAR(1),ROWS($W$3:W1599)))+1,FIND(CHAR(1),SUBSTITUTE(","&amp;$U$1&amp;",",",",CHAR(1),ROWS($W$3:W1599)+1))-FIND(CHAR(1),SUBSTITUTE(","&amp;$U$1&amp;",",",",CHAR(1),ROWS($W$3:W1599)))-1),""),"")</f>
        <v/>
      </c>
    </row>
    <row r="1600" spans="21:23" x14ac:dyDescent="0.45">
      <c r="U1600" s="217" t="str">
        <f t="shared" si="24"/>
        <v/>
      </c>
      <c r="W1600" s="197" t="str">
        <f>IF(LiveOn,IFERROR(MID(","&amp;$U$1&amp;",",FIND(CHAR(1),SUBSTITUTE(","&amp;$U$1&amp;",",",",CHAR(1),ROWS($W$3:W1600)))+1,FIND(CHAR(1),SUBSTITUTE(","&amp;$U$1&amp;",",",",CHAR(1),ROWS($W$3:W1600)+1))-FIND(CHAR(1),SUBSTITUTE(","&amp;$U$1&amp;",",",",CHAR(1),ROWS($W$3:W1600)))-1),""),"")</f>
        <v/>
      </c>
    </row>
    <row r="1601" spans="21:23" x14ac:dyDescent="0.45">
      <c r="U1601" s="217" t="str">
        <f t="shared" si="24"/>
        <v/>
      </c>
      <c r="W1601" s="197" t="str">
        <f>IF(LiveOn,IFERROR(MID(","&amp;$U$1&amp;",",FIND(CHAR(1),SUBSTITUTE(","&amp;$U$1&amp;",",",",CHAR(1),ROWS($W$3:W1601)))+1,FIND(CHAR(1),SUBSTITUTE(","&amp;$U$1&amp;",",",",CHAR(1),ROWS($W$3:W1601)+1))-FIND(CHAR(1),SUBSTITUTE(","&amp;$U$1&amp;",",",",CHAR(1),ROWS($W$3:W1601)))-1),""),"")</f>
        <v/>
      </c>
    </row>
    <row r="1602" spans="21:23" x14ac:dyDescent="0.45">
      <c r="U1602" s="217" t="str">
        <f t="shared" si="24"/>
        <v/>
      </c>
      <c r="W1602" s="197" t="str">
        <f>IF(LiveOn,IFERROR(MID(","&amp;$U$1&amp;",",FIND(CHAR(1),SUBSTITUTE(","&amp;$U$1&amp;",",",",CHAR(1),ROWS($W$3:W1602)))+1,FIND(CHAR(1),SUBSTITUTE(","&amp;$U$1&amp;",",",",CHAR(1),ROWS($W$3:W1602)+1))-FIND(CHAR(1),SUBSTITUTE(","&amp;$U$1&amp;",",",",CHAR(1),ROWS($W$3:W1602)))-1),""),"")</f>
        <v/>
      </c>
    </row>
    <row r="1603" spans="21:23" x14ac:dyDescent="0.45">
      <c r="U1603" s="217" t="str">
        <f t="shared" ref="U1603:U1666" si="25">IF(W1603="","",_xlfn.NUMBERVALUE(W1603,".",","))</f>
        <v/>
      </c>
      <c r="W1603" s="197" t="str">
        <f>IF(LiveOn,IFERROR(MID(","&amp;$U$1&amp;",",FIND(CHAR(1),SUBSTITUTE(","&amp;$U$1&amp;",",",",CHAR(1),ROWS($W$3:W1603)))+1,FIND(CHAR(1),SUBSTITUTE(","&amp;$U$1&amp;",",",",CHAR(1),ROWS($W$3:W1603)+1))-FIND(CHAR(1),SUBSTITUTE(","&amp;$U$1&amp;",",",",CHAR(1),ROWS($W$3:W1603)))-1),""),"")</f>
        <v/>
      </c>
    </row>
    <row r="1604" spans="21:23" x14ac:dyDescent="0.45">
      <c r="U1604" s="217" t="str">
        <f t="shared" si="25"/>
        <v/>
      </c>
      <c r="W1604" s="197" t="str">
        <f>IF(LiveOn,IFERROR(MID(","&amp;$U$1&amp;",",FIND(CHAR(1),SUBSTITUTE(","&amp;$U$1&amp;",",",",CHAR(1),ROWS($W$3:W1604)))+1,FIND(CHAR(1),SUBSTITUTE(","&amp;$U$1&amp;",",",",CHAR(1),ROWS($W$3:W1604)+1))-FIND(CHAR(1),SUBSTITUTE(","&amp;$U$1&amp;",",",",CHAR(1),ROWS($W$3:W1604)))-1),""),"")</f>
        <v/>
      </c>
    </row>
    <row r="1605" spans="21:23" x14ac:dyDescent="0.45">
      <c r="U1605" s="217" t="str">
        <f t="shared" si="25"/>
        <v/>
      </c>
      <c r="W1605" s="197" t="str">
        <f>IF(LiveOn,IFERROR(MID(","&amp;$U$1&amp;",",FIND(CHAR(1),SUBSTITUTE(","&amp;$U$1&amp;",",",",CHAR(1),ROWS($W$3:W1605)))+1,FIND(CHAR(1),SUBSTITUTE(","&amp;$U$1&amp;",",",",CHAR(1),ROWS($W$3:W1605)+1))-FIND(CHAR(1),SUBSTITUTE(","&amp;$U$1&amp;",",",",CHAR(1),ROWS($W$3:W1605)))-1),""),"")</f>
        <v/>
      </c>
    </row>
    <row r="1606" spans="21:23" x14ac:dyDescent="0.45">
      <c r="U1606" s="217" t="str">
        <f t="shared" si="25"/>
        <v/>
      </c>
      <c r="W1606" s="197" t="str">
        <f>IF(LiveOn,IFERROR(MID(","&amp;$U$1&amp;",",FIND(CHAR(1),SUBSTITUTE(","&amp;$U$1&amp;",",",",CHAR(1),ROWS($W$3:W1606)))+1,FIND(CHAR(1),SUBSTITUTE(","&amp;$U$1&amp;",",",",CHAR(1),ROWS($W$3:W1606)+1))-FIND(CHAR(1),SUBSTITUTE(","&amp;$U$1&amp;",",",",CHAR(1),ROWS($W$3:W1606)))-1),""),"")</f>
        <v/>
      </c>
    </row>
    <row r="1607" spans="21:23" x14ac:dyDescent="0.45">
      <c r="U1607" s="217" t="str">
        <f t="shared" si="25"/>
        <v/>
      </c>
      <c r="W1607" s="197" t="str">
        <f>IF(LiveOn,IFERROR(MID(","&amp;$U$1&amp;",",FIND(CHAR(1),SUBSTITUTE(","&amp;$U$1&amp;",",",",CHAR(1),ROWS($W$3:W1607)))+1,FIND(CHAR(1),SUBSTITUTE(","&amp;$U$1&amp;",",",",CHAR(1),ROWS($W$3:W1607)+1))-FIND(CHAR(1),SUBSTITUTE(","&amp;$U$1&amp;",",",",CHAR(1),ROWS($W$3:W1607)))-1),""),"")</f>
        <v/>
      </c>
    </row>
    <row r="1608" spans="21:23" x14ac:dyDescent="0.45">
      <c r="U1608" s="217" t="str">
        <f t="shared" si="25"/>
        <v/>
      </c>
      <c r="W1608" s="197" t="str">
        <f>IF(LiveOn,IFERROR(MID(","&amp;$U$1&amp;",",FIND(CHAR(1),SUBSTITUTE(","&amp;$U$1&amp;",",",",CHAR(1),ROWS($W$3:W1608)))+1,FIND(CHAR(1),SUBSTITUTE(","&amp;$U$1&amp;",",",",CHAR(1),ROWS($W$3:W1608)+1))-FIND(CHAR(1),SUBSTITUTE(","&amp;$U$1&amp;",",",",CHAR(1),ROWS($W$3:W1608)))-1),""),"")</f>
        <v/>
      </c>
    </row>
    <row r="1609" spans="21:23" x14ac:dyDescent="0.45">
      <c r="U1609" s="217" t="str">
        <f t="shared" si="25"/>
        <v/>
      </c>
      <c r="W1609" s="197" t="str">
        <f>IF(LiveOn,IFERROR(MID(","&amp;$U$1&amp;",",FIND(CHAR(1),SUBSTITUTE(","&amp;$U$1&amp;",",",",CHAR(1),ROWS($W$3:W1609)))+1,FIND(CHAR(1),SUBSTITUTE(","&amp;$U$1&amp;",",",",CHAR(1),ROWS($W$3:W1609)+1))-FIND(CHAR(1),SUBSTITUTE(","&amp;$U$1&amp;",",",",CHAR(1),ROWS($W$3:W1609)))-1),""),"")</f>
        <v/>
      </c>
    </row>
    <row r="1610" spans="21:23" x14ac:dyDescent="0.45">
      <c r="U1610" s="217" t="str">
        <f t="shared" si="25"/>
        <v/>
      </c>
      <c r="W1610" s="197" t="str">
        <f>IF(LiveOn,IFERROR(MID(","&amp;$U$1&amp;",",FIND(CHAR(1),SUBSTITUTE(","&amp;$U$1&amp;",",",",CHAR(1),ROWS($W$3:W1610)))+1,FIND(CHAR(1),SUBSTITUTE(","&amp;$U$1&amp;",",",",CHAR(1),ROWS($W$3:W1610)+1))-FIND(CHAR(1),SUBSTITUTE(","&amp;$U$1&amp;",",",",CHAR(1),ROWS($W$3:W1610)))-1),""),"")</f>
        <v/>
      </c>
    </row>
    <row r="1611" spans="21:23" x14ac:dyDescent="0.45">
      <c r="U1611" s="217" t="str">
        <f t="shared" si="25"/>
        <v/>
      </c>
      <c r="W1611" s="197" t="str">
        <f>IF(LiveOn,IFERROR(MID(","&amp;$U$1&amp;",",FIND(CHAR(1),SUBSTITUTE(","&amp;$U$1&amp;",",",",CHAR(1),ROWS($W$3:W1611)))+1,FIND(CHAR(1),SUBSTITUTE(","&amp;$U$1&amp;",",",",CHAR(1),ROWS($W$3:W1611)+1))-FIND(CHAR(1),SUBSTITUTE(","&amp;$U$1&amp;",",",",CHAR(1),ROWS($W$3:W1611)))-1),""),"")</f>
        <v/>
      </c>
    </row>
    <row r="1612" spans="21:23" x14ac:dyDescent="0.45">
      <c r="U1612" s="217" t="str">
        <f t="shared" si="25"/>
        <v/>
      </c>
      <c r="W1612" s="197" t="str">
        <f>IF(LiveOn,IFERROR(MID(","&amp;$U$1&amp;",",FIND(CHAR(1),SUBSTITUTE(","&amp;$U$1&amp;",",",",CHAR(1),ROWS($W$3:W1612)))+1,FIND(CHAR(1),SUBSTITUTE(","&amp;$U$1&amp;",",",",CHAR(1),ROWS($W$3:W1612)+1))-FIND(CHAR(1),SUBSTITUTE(","&amp;$U$1&amp;",",",",CHAR(1),ROWS($W$3:W1612)))-1),""),"")</f>
        <v/>
      </c>
    </row>
    <row r="1613" spans="21:23" x14ac:dyDescent="0.45">
      <c r="U1613" s="217" t="str">
        <f t="shared" si="25"/>
        <v/>
      </c>
      <c r="W1613" s="197" t="str">
        <f>IF(LiveOn,IFERROR(MID(","&amp;$U$1&amp;",",FIND(CHAR(1),SUBSTITUTE(","&amp;$U$1&amp;",",",",CHAR(1),ROWS($W$3:W1613)))+1,FIND(CHAR(1),SUBSTITUTE(","&amp;$U$1&amp;",",",",CHAR(1),ROWS($W$3:W1613)+1))-FIND(CHAR(1),SUBSTITUTE(","&amp;$U$1&amp;",",",",CHAR(1),ROWS($W$3:W1613)))-1),""),"")</f>
        <v/>
      </c>
    </row>
    <row r="1614" spans="21:23" x14ac:dyDescent="0.45">
      <c r="U1614" s="217" t="str">
        <f t="shared" si="25"/>
        <v/>
      </c>
      <c r="W1614" s="197" t="str">
        <f>IF(LiveOn,IFERROR(MID(","&amp;$U$1&amp;",",FIND(CHAR(1),SUBSTITUTE(","&amp;$U$1&amp;",",",",CHAR(1),ROWS($W$3:W1614)))+1,FIND(CHAR(1),SUBSTITUTE(","&amp;$U$1&amp;",",",",CHAR(1),ROWS($W$3:W1614)+1))-FIND(CHAR(1),SUBSTITUTE(","&amp;$U$1&amp;",",",",CHAR(1),ROWS($W$3:W1614)))-1),""),"")</f>
        <v/>
      </c>
    </row>
    <row r="1615" spans="21:23" x14ac:dyDescent="0.45">
      <c r="U1615" s="217" t="str">
        <f t="shared" si="25"/>
        <v/>
      </c>
      <c r="W1615" s="197" t="str">
        <f>IF(LiveOn,IFERROR(MID(","&amp;$U$1&amp;",",FIND(CHAR(1),SUBSTITUTE(","&amp;$U$1&amp;",",",",CHAR(1),ROWS($W$3:W1615)))+1,FIND(CHAR(1),SUBSTITUTE(","&amp;$U$1&amp;",",",",CHAR(1),ROWS($W$3:W1615)+1))-FIND(CHAR(1),SUBSTITUTE(","&amp;$U$1&amp;",",",",CHAR(1),ROWS($W$3:W1615)))-1),""),"")</f>
        <v/>
      </c>
    </row>
    <row r="1616" spans="21:23" x14ac:dyDescent="0.45">
      <c r="U1616" s="217" t="str">
        <f t="shared" si="25"/>
        <v/>
      </c>
      <c r="W1616" s="197" t="str">
        <f>IF(LiveOn,IFERROR(MID(","&amp;$U$1&amp;",",FIND(CHAR(1),SUBSTITUTE(","&amp;$U$1&amp;",",",",CHAR(1),ROWS($W$3:W1616)))+1,FIND(CHAR(1),SUBSTITUTE(","&amp;$U$1&amp;",",",",CHAR(1),ROWS($W$3:W1616)+1))-FIND(CHAR(1),SUBSTITUTE(","&amp;$U$1&amp;",",",",CHAR(1),ROWS($W$3:W1616)))-1),""),"")</f>
        <v/>
      </c>
    </row>
    <row r="1617" spans="21:23" x14ac:dyDescent="0.45">
      <c r="U1617" s="217" t="str">
        <f t="shared" si="25"/>
        <v/>
      </c>
      <c r="W1617" s="197" t="str">
        <f>IF(LiveOn,IFERROR(MID(","&amp;$U$1&amp;",",FIND(CHAR(1),SUBSTITUTE(","&amp;$U$1&amp;",",",",CHAR(1),ROWS($W$3:W1617)))+1,FIND(CHAR(1),SUBSTITUTE(","&amp;$U$1&amp;",",",",CHAR(1),ROWS($W$3:W1617)+1))-FIND(CHAR(1),SUBSTITUTE(","&amp;$U$1&amp;",",",",CHAR(1),ROWS($W$3:W1617)))-1),""),"")</f>
        <v/>
      </c>
    </row>
    <row r="1618" spans="21:23" x14ac:dyDescent="0.45">
      <c r="U1618" s="217" t="str">
        <f t="shared" si="25"/>
        <v/>
      </c>
      <c r="W1618" s="197" t="str">
        <f>IF(LiveOn,IFERROR(MID(","&amp;$U$1&amp;",",FIND(CHAR(1),SUBSTITUTE(","&amp;$U$1&amp;",",",",CHAR(1),ROWS($W$3:W1618)))+1,FIND(CHAR(1),SUBSTITUTE(","&amp;$U$1&amp;",",",",CHAR(1),ROWS($W$3:W1618)+1))-FIND(CHAR(1),SUBSTITUTE(","&amp;$U$1&amp;",",",",CHAR(1),ROWS($W$3:W1618)))-1),""),"")</f>
        <v/>
      </c>
    </row>
    <row r="1619" spans="21:23" x14ac:dyDescent="0.45">
      <c r="U1619" s="217" t="str">
        <f t="shared" si="25"/>
        <v/>
      </c>
      <c r="W1619" s="197" t="str">
        <f>IF(LiveOn,IFERROR(MID(","&amp;$U$1&amp;",",FIND(CHAR(1),SUBSTITUTE(","&amp;$U$1&amp;",",",",CHAR(1),ROWS($W$3:W1619)))+1,FIND(CHAR(1),SUBSTITUTE(","&amp;$U$1&amp;",",",",CHAR(1),ROWS($W$3:W1619)+1))-FIND(CHAR(1),SUBSTITUTE(","&amp;$U$1&amp;",",",",CHAR(1),ROWS($W$3:W1619)))-1),""),"")</f>
        <v/>
      </c>
    </row>
    <row r="1620" spans="21:23" x14ac:dyDescent="0.45">
      <c r="U1620" s="217" t="str">
        <f t="shared" si="25"/>
        <v/>
      </c>
      <c r="W1620" s="197" t="str">
        <f>IF(LiveOn,IFERROR(MID(","&amp;$U$1&amp;",",FIND(CHAR(1),SUBSTITUTE(","&amp;$U$1&amp;",",",",CHAR(1),ROWS($W$3:W1620)))+1,FIND(CHAR(1),SUBSTITUTE(","&amp;$U$1&amp;",",",",CHAR(1),ROWS($W$3:W1620)+1))-FIND(CHAR(1),SUBSTITUTE(","&amp;$U$1&amp;",",",",CHAR(1),ROWS($W$3:W1620)))-1),""),"")</f>
        <v/>
      </c>
    </row>
    <row r="1621" spans="21:23" x14ac:dyDescent="0.45">
      <c r="U1621" s="217" t="str">
        <f t="shared" si="25"/>
        <v/>
      </c>
      <c r="W1621" s="197" t="str">
        <f>IF(LiveOn,IFERROR(MID(","&amp;$U$1&amp;",",FIND(CHAR(1),SUBSTITUTE(","&amp;$U$1&amp;",",",",CHAR(1),ROWS($W$3:W1621)))+1,FIND(CHAR(1),SUBSTITUTE(","&amp;$U$1&amp;",",",",CHAR(1),ROWS($W$3:W1621)+1))-FIND(CHAR(1),SUBSTITUTE(","&amp;$U$1&amp;",",",",CHAR(1),ROWS($W$3:W1621)))-1),""),"")</f>
        <v/>
      </c>
    </row>
    <row r="1622" spans="21:23" x14ac:dyDescent="0.45">
      <c r="U1622" s="217" t="str">
        <f t="shared" si="25"/>
        <v/>
      </c>
      <c r="W1622" s="197" t="str">
        <f>IF(LiveOn,IFERROR(MID(","&amp;$U$1&amp;",",FIND(CHAR(1),SUBSTITUTE(","&amp;$U$1&amp;",",",",CHAR(1),ROWS($W$3:W1622)))+1,FIND(CHAR(1),SUBSTITUTE(","&amp;$U$1&amp;",",",",CHAR(1),ROWS($W$3:W1622)+1))-FIND(CHAR(1),SUBSTITUTE(","&amp;$U$1&amp;",",",",CHAR(1),ROWS($W$3:W1622)))-1),""),"")</f>
        <v/>
      </c>
    </row>
    <row r="1623" spans="21:23" x14ac:dyDescent="0.45">
      <c r="U1623" s="217" t="str">
        <f t="shared" si="25"/>
        <v/>
      </c>
      <c r="W1623" s="197" t="str">
        <f>IF(LiveOn,IFERROR(MID(","&amp;$U$1&amp;",",FIND(CHAR(1),SUBSTITUTE(","&amp;$U$1&amp;",",",",CHAR(1),ROWS($W$3:W1623)))+1,FIND(CHAR(1),SUBSTITUTE(","&amp;$U$1&amp;",",",",CHAR(1),ROWS($W$3:W1623)+1))-FIND(CHAR(1),SUBSTITUTE(","&amp;$U$1&amp;",",",",CHAR(1),ROWS($W$3:W1623)))-1),""),"")</f>
        <v/>
      </c>
    </row>
    <row r="1624" spans="21:23" x14ac:dyDescent="0.45">
      <c r="U1624" s="217" t="str">
        <f t="shared" si="25"/>
        <v/>
      </c>
      <c r="W1624" s="197" t="str">
        <f>IF(LiveOn,IFERROR(MID(","&amp;$U$1&amp;",",FIND(CHAR(1),SUBSTITUTE(","&amp;$U$1&amp;",",",",CHAR(1),ROWS($W$3:W1624)))+1,FIND(CHAR(1),SUBSTITUTE(","&amp;$U$1&amp;",",",",CHAR(1),ROWS($W$3:W1624)+1))-FIND(CHAR(1),SUBSTITUTE(","&amp;$U$1&amp;",",",",CHAR(1),ROWS($W$3:W1624)))-1),""),"")</f>
        <v/>
      </c>
    </row>
    <row r="1625" spans="21:23" x14ac:dyDescent="0.45">
      <c r="U1625" s="217" t="str">
        <f t="shared" si="25"/>
        <v/>
      </c>
      <c r="W1625" s="197" t="str">
        <f>IF(LiveOn,IFERROR(MID(","&amp;$U$1&amp;",",FIND(CHAR(1),SUBSTITUTE(","&amp;$U$1&amp;",",",",CHAR(1),ROWS($W$3:W1625)))+1,FIND(CHAR(1),SUBSTITUTE(","&amp;$U$1&amp;",",",",CHAR(1),ROWS($W$3:W1625)+1))-FIND(CHAR(1),SUBSTITUTE(","&amp;$U$1&amp;",",",",CHAR(1),ROWS($W$3:W1625)))-1),""),"")</f>
        <v/>
      </c>
    </row>
    <row r="1626" spans="21:23" x14ac:dyDescent="0.45">
      <c r="U1626" s="217" t="str">
        <f t="shared" si="25"/>
        <v/>
      </c>
      <c r="W1626" s="197" t="str">
        <f>IF(LiveOn,IFERROR(MID(","&amp;$U$1&amp;",",FIND(CHAR(1),SUBSTITUTE(","&amp;$U$1&amp;",",",",CHAR(1),ROWS($W$3:W1626)))+1,FIND(CHAR(1),SUBSTITUTE(","&amp;$U$1&amp;",",",",CHAR(1),ROWS($W$3:W1626)+1))-FIND(CHAR(1),SUBSTITUTE(","&amp;$U$1&amp;",",",",CHAR(1),ROWS($W$3:W1626)))-1),""),"")</f>
        <v/>
      </c>
    </row>
    <row r="1627" spans="21:23" x14ac:dyDescent="0.45">
      <c r="U1627" s="217" t="str">
        <f t="shared" si="25"/>
        <v/>
      </c>
      <c r="W1627" s="197" t="str">
        <f>IF(LiveOn,IFERROR(MID(","&amp;$U$1&amp;",",FIND(CHAR(1),SUBSTITUTE(","&amp;$U$1&amp;",",",",CHAR(1),ROWS($W$3:W1627)))+1,FIND(CHAR(1),SUBSTITUTE(","&amp;$U$1&amp;",",",",CHAR(1),ROWS($W$3:W1627)+1))-FIND(CHAR(1),SUBSTITUTE(","&amp;$U$1&amp;",",",",CHAR(1),ROWS($W$3:W1627)))-1),""),"")</f>
        <v/>
      </c>
    </row>
    <row r="1628" spans="21:23" x14ac:dyDescent="0.45">
      <c r="U1628" s="217" t="str">
        <f t="shared" si="25"/>
        <v/>
      </c>
      <c r="W1628" s="197" t="str">
        <f>IF(LiveOn,IFERROR(MID(","&amp;$U$1&amp;",",FIND(CHAR(1),SUBSTITUTE(","&amp;$U$1&amp;",",",",CHAR(1),ROWS($W$3:W1628)))+1,FIND(CHAR(1),SUBSTITUTE(","&amp;$U$1&amp;",",",",CHAR(1),ROWS($W$3:W1628)+1))-FIND(CHAR(1),SUBSTITUTE(","&amp;$U$1&amp;",",",",CHAR(1),ROWS($W$3:W1628)))-1),""),"")</f>
        <v/>
      </c>
    </row>
    <row r="1629" spans="21:23" x14ac:dyDescent="0.45">
      <c r="U1629" s="217" t="str">
        <f t="shared" si="25"/>
        <v/>
      </c>
      <c r="W1629" s="197" t="str">
        <f>IF(LiveOn,IFERROR(MID(","&amp;$U$1&amp;",",FIND(CHAR(1),SUBSTITUTE(","&amp;$U$1&amp;",",",",CHAR(1),ROWS($W$3:W1629)))+1,FIND(CHAR(1),SUBSTITUTE(","&amp;$U$1&amp;",",",",CHAR(1),ROWS($W$3:W1629)+1))-FIND(CHAR(1),SUBSTITUTE(","&amp;$U$1&amp;",",",",CHAR(1),ROWS($W$3:W1629)))-1),""),"")</f>
        <v/>
      </c>
    </row>
    <row r="1630" spans="21:23" x14ac:dyDescent="0.45">
      <c r="U1630" s="217" t="str">
        <f t="shared" si="25"/>
        <v/>
      </c>
      <c r="W1630" s="197" t="str">
        <f>IF(LiveOn,IFERROR(MID(","&amp;$U$1&amp;",",FIND(CHAR(1),SUBSTITUTE(","&amp;$U$1&amp;",",",",CHAR(1),ROWS($W$3:W1630)))+1,FIND(CHAR(1),SUBSTITUTE(","&amp;$U$1&amp;",",",",CHAR(1),ROWS($W$3:W1630)+1))-FIND(CHAR(1),SUBSTITUTE(","&amp;$U$1&amp;",",",",CHAR(1),ROWS($W$3:W1630)))-1),""),"")</f>
        <v/>
      </c>
    </row>
    <row r="1631" spans="21:23" x14ac:dyDescent="0.45">
      <c r="U1631" s="217" t="str">
        <f t="shared" si="25"/>
        <v/>
      </c>
      <c r="W1631" s="197" t="str">
        <f>IF(LiveOn,IFERROR(MID(","&amp;$U$1&amp;",",FIND(CHAR(1),SUBSTITUTE(","&amp;$U$1&amp;",",",",CHAR(1),ROWS($W$3:W1631)))+1,FIND(CHAR(1),SUBSTITUTE(","&amp;$U$1&amp;",",",",CHAR(1),ROWS($W$3:W1631)+1))-FIND(CHAR(1),SUBSTITUTE(","&amp;$U$1&amp;",",",",CHAR(1),ROWS($W$3:W1631)))-1),""),"")</f>
        <v/>
      </c>
    </row>
    <row r="1632" spans="21:23" x14ac:dyDescent="0.45">
      <c r="U1632" s="217" t="str">
        <f t="shared" si="25"/>
        <v/>
      </c>
      <c r="W1632" s="197" t="str">
        <f>IF(LiveOn,IFERROR(MID(","&amp;$U$1&amp;",",FIND(CHAR(1),SUBSTITUTE(","&amp;$U$1&amp;",",",",CHAR(1),ROWS($W$3:W1632)))+1,FIND(CHAR(1),SUBSTITUTE(","&amp;$U$1&amp;",",",",CHAR(1),ROWS($W$3:W1632)+1))-FIND(CHAR(1),SUBSTITUTE(","&amp;$U$1&amp;",",",",CHAR(1),ROWS($W$3:W1632)))-1),""),"")</f>
        <v/>
      </c>
    </row>
    <row r="1633" spans="21:23" x14ac:dyDescent="0.45">
      <c r="U1633" s="217" t="str">
        <f t="shared" si="25"/>
        <v/>
      </c>
      <c r="W1633" s="197" t="str">
        <f>IF(LiveOn,IFERROR(MID(","&amp;$U$1&amp;",",FIND(CHAR(1),SUBSTITUTE(","&amp;$U$1&amp;",",",",CHAR(1),ROWS($W$3:W1633)))+1,FIND(CHAR(1),SUBSTITUTE(","&amp;$U$1&amp;",",",",CHAR(1),ROWS($W$3:W1633)+1))-FIND(CHAR(1),SUBSTITUTE(","&amp;$U$1&amp;",",",",CHAR(1),ROWS($W$3:W1633)))-1),""),"")</f>
        <v/>
      </c>
    </row>
    <row r="1634" spans="21:23" x14ac:dyDescent="0.45">
      <c r="U1634" s="217" t="str">
        <f t="shared" si="25"/>
        <v/>
      </c>
      <c r="W1634" s="197" t="str">
        <f>IF(LiveOn,IFERROR(MID(","&amp;$U$1&amp;",",FIND(CHAR(1),SUBSTITUTE(","&amp;$U$1&amp;",",",",CHAR(1),ROWS($W$3:W1634)))+1,FIND(CHAR(1),SUBSTITUTE(","&amp;$U$1&amp;",",",",CHAR(1),ROWS($W$3:W1634)+1))-FIND(CHAR(1),SUBSTITUTE(","&amp;$U$1&amp;",",",",CHAR(1),ROWS($W$3:W1634)))-1),""),"")</f>
        <v/>
      </c>
    </row>
    <row r="1635" spans="21:23" x14ac:dyDescent="0.45">
      <c r="U1635" s="217" t="str">
        <f t="shared" si="25"/>
        <v/>
      </c>
      <c r="W1635" s="197" t="str">
        <f>IF(LiveOn,IFERROR(MID(","&amp;$U$1&amp;",",FIND(CHAR(1),SUBSTITUTE(","&amp;$U$1&amp;",",",",CHAR(1),ROWS($W$3:W1635)))+1,FIND(CHAR(1),SUBSTITUTE(","&amp;$U$1&amp;",",",",CHAR(1),ROWS($W$3:W1635)+1))-FIND(CHAR(1),SUBSTITUTE(","&amp;$U$1&amp;",",",",CHAR(1),ROWS($W$3:W1635)))-1),""),"")</f>
        <v/>
      </c>
    </row>
    <row r="1636" spans="21:23" x14ac:dyDescent="0.45">
      <c r="U1636" s="217" t="str">
        <f t="shared" si="25"/>
        <v/>
      </c>
      <c r="W1636" s="197" t="str">
        <f>IF(LiveOn,IFERROR(MID(","&amp;$U$1&amp;",",FIND(CHAR(1),SUBSTITUTE(","&amp;$U$1&amp;",",",",CHAR(1),ROWS($W$3:W1636)))+1,FIND(CHAR(1),SUBSTITUTE(","&amp;$U$1&amp;",",",",CHAR(1),ROWS($W$3:W1636)+1))-FIND(CHAR(1),SUBSTITUTE(","&amp;$U$1&amp;",",",",CHAR(1),ROWS($W$3:W1636)))-1),""),"")</f>
        <v/>
      </c>
    </row>
    <row r="1637" spans="21:23" x14ac:dyDescent="0.45">
      <c r="U1637" s="217" t="str">
        <f t="shared" si="25"/>
        <v/>
      </c>
      <c r="W1637" s="197" t="str">
        <f>IF(LiveOn,IFERROR(MID(","&amp;$U$1&amp;",",FIND(CHAR(1),SUBSTITUTE(","&amp;$U$1&amp;",",",",CHAR(1),ROWS($W$3:W1637)))+1,FIND(CHAR(1),SUBSTITUTE(","&amp;$U$1&amp;",",",",CHAR(1),ROWS($W$3:W1637)+1))-FIND(CHAR(1),SUBSTITUTE(","&amp;$U$1&amp;",",",",CHAR(1),ROWS($W$3:W1637)))-1),""),"")</f>
        <v/>
      </c>
    </row>
    <row r="1638" spans="21:23" x14ac:dyDescent="0.45">
      <c r="U1638" s="217" t="str">
        <f t="shared" si="25"/>
        <v/>
      </c>
      <c r="W1638" s="197" t="str">
        <f>IF(LiveOn,IFERROR(MID(","&amp;$U$1&amp;",",FIND(CHAR(1),SUBSTITUTE(","&amp;$U$1&amp;",",",",CHAR(1),ROWS($W$3:W1638)))+1,FIND(CHAR(1),SUBSTITUTE(","&amp;$U$1&amp;",",",",CHAR(1),ROWS($W$3:W1638)+1))-FIND(CHAR(1),SUBSTITUTE(","&amp;$U$1&amp;",",",",CHAR(1),ROWS($W$3:W1638)))-1),""),"")</f>
        <v/>
      </c>
    </row>
    <row r="1639" spans="21:23" x14ac:dyDescent="0.45">
      <c r="U1639" s="217" t="str">
        <f t="shared" si="25"/>
        <v/>
      </c>
      <c r="W1639" s="197" t="str">
        <f>IF(LiveOn,IFERROR(MID(","&amp;$U$1&amp;",",FIND(CHAR(1),SUBSTITUTE(","&amp;$U$1&amp;",",",",CHAR(1),ROWS($W$3:W1639)))+1,FIND(CHAR(1),SUBSTITUTE(","&amp;$U$1&amp;",",",",CHAR(1),ROWS($W$3:W1639)+1))-FIND(CHAR(1),SUBSTITUTE(","&amp;$U$1&amp;",",",",CHAR(1),ROWS($W$3:W1639)))-1),""),"")</f>
        <v/>
      </c>
    </row>
    <row r="1640" spans="21:23" x14ac:dyDescent="0.45">
      <c r="U1640" s="217" t="str">
        <f t="shared" si="25"/>
        <v/>
      </c>
      <c r="W1640" s="197" t="str">
        <f>IF(LiveOn,IFERROR(MID(","&amp;$U$1&amp;",",FIND(CHAR(1),SUBSTITUTE(","&amp;$U$1&amp;",",",",CHAR(1),ROWS($W$3:W1640)))+1,FIND(CHAR(1),SUBSTITUTE(","&amp;$U$1&amp;",",",",CHAR(1),ROWS($W$3:W1640)+1))-FIND(CHAR(1),SUBSTITUTE(","&amp;$U$1&amp;",",",",CHAR(1),ROWS($W$3:W1640)))-1),""),"")</f>
        <v/>
      </c>
    </row>
    <row r="1641" spans="21:23" x14ac:dyDescent="0.45">
      <c r="U1641" s="217" t="str">
        <f t="shared" si="25"/>
        <v/>
      </c>
      <c r="W1641" s="197" t="str">
        <f>IF(LiveOn,IFERROR(MID(","&amp;$U$1&amp;",",FIND(CHAR(1),SUBSTITUTE(","&amp;$U$1&amp;",",",",CHAR(1),ROWS($W$3:W1641)))+1,FIND(CHAR(1),SUBSTITUTE(","&amp;$U$1&amp;",",",",CHAR(1),ROWS($W$3:W1641)+1))-FIND(CHAR(1),SUBSTITUTE(","&amp;$U$1&amp;",",",",CHAR(1),ROWS($W$3:W1641)))-1),""),"")</f>
        <v/>
      </c>
    </row>
    <row r="1642" spans="21:23" x14ac:dyDescent="0.45">
      <c r="U1642" s="217" t="str">
        <f t="shared" si="25"/>
        <v/>
      </c>
      <c r="W1642" s="197" t="str">
        <f>IF(LiveOn,IFERROR(MID(","&amp;$U$1&amp;",",FIND(CHAR(1),SUBSTITUTE(","&amp;$U$1&amp;",",",",CHAR(1),ROWS($W$3:W1642)))+1,FIND(CHAR(1),SUBSTITUTE(","&amp;$U$1&amp;",",",",CHAR(1),ROWS($W$3:W1642)+1))-FIND(CHAR(1),SUBSTITUTE(","&amp;$U$1&amp;",",",",CHAR(1),ROWS($W$3:W1642)))-1),""),"")</f>
        <v/>
      </c>
    </row>
    <row r="1643" spans="21:23" x14ac:dyDescent="0.45">
      <c r="U1643" s="217" t="str">
        <f t="shared" si="25"/>
        <v/>
      </c>
      <c r="W1643" s="197" t="str">
        <f>IF(LiveOn,IFERROR(MID(","&amp;$U$1&amp;",",FIND(CHAR(1),SUBSTITUTE(","&amp;$U$1&amp;",",",",CHAR(1),ROWS($W$3:W1643)))+1,FIND(CHAR(1),SUBSTITUTE(","&amp;$U$1&amp;",",",",CHAR(1),ROWS($W$3:W1643)+1))-FIND(CHAR(1),SUBSTITUTE(","&amp;$U$1&amp;",",",",CHAR(1),ROWS($W$3:W1643)))-1),""),"")</f>
        <v/>
      </c>
    </row>
    <row r="1644" spans="21:23" x14ac:dyDescent="0.45">
      <c r="U1644" s="217" t="str">
        <f t="shared" si="25"/>
        <v/>
      </c>
      <c r="W1644" s="197" t="str">
        <f>IF(LiveOn,IFERROR(MID(","&amp;$U$1&amp;",",FIND(CHAR(1),SUBSTITUTE(","&amp;$U$1&amp;",",",",CHAR(1),ROWS($W$3:W1644)))+1,FIND(CHAR(1),SUBSTITUTE(","&amp;$U$1&amp;",",",",CHAR(1),ROWS($W$3:W1644)+1))-FIND(CHAR(1),SUBSTITUTE(","&amp;$U$1&amp;",",",",CHAR(1),ROWS($W$3:W1644)))-1),""),"")</f>
        <v/>
      </c>
    </row>
    <row r="1645" spans="21:23" x14ac:dyDescent="0.45">
      <c r="U1645" s="217" t="str">
        <f t="shared" si="25"/>
        <v/>
      </c>
      <c r="W1645" s="197" t="str">
        <f>IF(LiveOn,IFERROR(MID(","&amp;$U$1&amp;",",FIND(CHAR(1),SUBSTITUTE(","&amp;$U$1&amp;",",",",CHAR(1),ROWS($W$3:W1645)))+1,FIND(CHAR(1),SUBSTITUTE(","&amp;$U$1&amp;",",",",CHAR(1),ROWS($W$3:W1645)+1))-FIND(CHAR(1),SUBSTITUTE(","&amp;$U$1&amp;",",",",CHAR(1),ROWS($W$3:W1645)))-1),""),"")</f>
        <v/>
      </c>
    </row>
    <row r="1646" spans="21:23" x14ac:dyDescent="0.45">
      <c r="U1646" s="217" t="str">
        <f t="shared" si="25"/>
        <v/>
      </c>
      <c r="W1646" s="197" t="str">
        <f>IF(LiveOn,IFERROR(MID(","&amp;$U$1&amp;",",FIND(CHAR(1),SUBSTITUTE(","&amp;$U$1&amp;",",",",CHAR(1),ROWS($W$3:W1646)))+1,FIND(CHAR(1),SUBSTITUTE(","&amp;$U$1&amp;",",",",CHAR(1),ROWS($W$3:W1646)+1))-FIND(CHAR(1),SUBSTITUTE(","&amp;$U$1&amp;",",",",CHAR(1),ROWS($W$3:W1646)))-1),""),"")</f>
        <v/>
      </c>
    </row>
    <row r="1647" spans="21:23" x14ac:dyDescent="0.45">
      <c r="U1647" s="217" t="str">
        <f t="shared" si="25"/>
        <v/>
      </c>
      <c r="W1647" s="197" t="str">
        <f>IF(LiveOn,IFERROR(MID(","&amp;$U$1&amp;",",FIND(CHAR(1),SUBSTITUTE(","&amp;$U$1&amp;",",",",CHAR(1),ROWS($W$3:W1647)))+1,FIND(CHAR(1),SUBSTITUTE(","&amp;$U$1&amp;",",",",CHAR(1),ROWS($W$3:W1647)+1))-FIND(CHAR(1),SUBSTITUTE(","&amp;$U$1&amp;",",",",CHAR(1),ROWS($W$3:W1647)))-1),""),"")</f>
        <v/>
      </c>
    </row>
    <row r="1648" spans="21:23" x14ac:dyDescent="0.45">
      <c r="U1648" s="217" t="str">
        <f t="shared" si="25"/>
        <v/>
      </c>
      <c r="W1648" s="197" t="str">
        <f>IF(LiveOn,IFERROR(MID(","&amp;$U$1&amp;",",FIND(CHAR(1),SUBSTITUTE(","&amp;$U$1&amp;",",",",CHAR(1),ROWS($W$3:W1648)))+1,FIND(CHAR(1),SUBSTITUTE(","&amp;$U$1&amp;",",",",CHAR(1),ROWS($W$3:W1648)+1))-FIND(CHAR(1),SUBSTITUTE(","&amp;$U$1&amp;",",",",CHAR(1),ROWS($W$3:W1648)))-1),""),"")</f>
        <v/>
      </c>
    </row>
    <row r="1649" spans="21:23" x14ac:dyDescent="0.45">
      <c r="U1649" s="217" t="str">
        <f t="shared" si="25"/>
        <v/>
      </c>
      <c r="W1649" s="197" t="str">
        <f>IF(LiveOn,IFERROR(MID(","&amp;$U$1&amp;",",FIND(CHAR(1),SUBSTITUTE(","&amp;$U$1&amp;",",",",CHAR(1),ROWS($W$3:W1649)))+1,FIND(CHAR(1),SUBSTITUTE(","&amp;$U$1&amp;",",",",CHAR(1),ROWS($W$3:W1649)+1))-FIND(CHAR(1),SUBSTITUTE(","&amp;$U$1&amp;",",",",CHAR(1),ROWS($W$3:W1649)))-1),""),"")</f>
        <v/>
      </c>
    </row>
    <row r="1650" spans="21:23" x14ac:dyDescent="0.45">
      <c r="U1650" s="217" t="str">
        <f t="shared" si="25"/>
        <v/>
      </c>
      <c r="W1650" s="197" t="str">
        <f>IF(LiveOn,IFERROR(MID(","&amp;$U$1&amp;",",FIND(CHAR(1),SUBSTITUTE(","&amp;$U$1&amp;",",",",CHAR(1),ROWS($W$3:W1650)))+1,FIND(CHAR(1),SUBSTITUTE(","&amp;$U$1&amp;",",",",CHAR(1),ROWS($W$3:W1650)+1))-FIND(CHAR(1),SUBSTITUTE(","&amp;$U$1&amp;",",",",CHAR(1),ROWS($W$3:W1650)))-1),""),"")</f>
        <v/>
      </c>
    </row>
    <row r="1651" spans="21:23" x14ac:dyDescent="0.45">
      <c r="U1651" s="217" t="str">
        <f t="shared" si="25"/>
        <v/>
      </c>
      <c r="W1651" s="197" t="str">
        <f>IF(LiveOn,IFERROR(MID(","&amp;$U$1&amp;",",FIND(CHAR(1),SUBSTITUTE(","&amp;$U$1&amp;",",",",CHAR(1),ROWS($W$3:W1651)))+1,FIND(CHAR(1),SUBSTITUTE(","&amp;$U$1&amp;",",",",CHAR(1),ROWS($W$3:W1651)+1))-FIND(CHAR(1),SUBSTITUTE(","&amp;$U$1&amp;",",",",CHAR(1),ROWS($W$3:W1651)))-1),""),"")</f>
        <v/>
      </c>
    </row>
    <row r="1652" spans="21:23" x14ac:dyDescent="0.45">
      <c r="U1652" s="217" t="str">
        <f t="shared" si="25"/>
        <v/>
      </c>
      <c r="W1652" s="197" t="str">
        <f>IF(LiveOn,IFERROR(MID(","&amp;$U$1&amp;",",FIND(CHAR(1),SUBSTITUTE(","&amp;$U$1&amp;",",",",CHAR(1),ROWS($W$3:W1652)))+1,FIND(CHAR(1),SUBSTITUTE(","&amp;$U$1&amp;",",",",CHAR(1),ROWS($W$3:W1652)+1))-FIND(CHAR(1),SUBSTITUTE(","&amp;$U$1&amp;",",",",CHAR(1),ROWS($W$3:W1652)))-1),""),"")</f>
        <v/>
      </c>
    </row>
    <row r="1653" spans="21:23" x14ac:dyDescent="0.45">
      <c r="U1653" s="217" t="str">
        <f t="shared" si="25"/>
        <v/>
      </c>
      <c r="W1653" s="197" t="str">
        <f>IF(LiveOn,IFERROR(MID(","&amp;$U$1&amp;",",FIND(CHAR(1),SUBSTITUTE(","&amp;$U$1&amp;",",",",CHAR(1),ROWS($W$3:W1653)))+1,FIND(CHAR(1),SUBSTITUTE(","&amp;$U$1&amp;",",",",CHAR(1),ROWS($W$3:W1653)+1))-FIND(CHAR(1),SUBSTITUTE(","&amp;$U$1&amp;",",",",CHAR(1),ROWS($W$3:W1653)))-1),""),"")</f>
        <v/>
      </c>
    </row>
    <row r="1654" spans="21:23" x14ac:dyDescent="0.45">
      <c r="U1654" s="217" t="str">
        <f t="shared" si="25"/>
        <v/>
      </c>
      <c r="W1654" s="197" t="str">
        <f>IF(LiveOn,IFERROR(MID(","&amp;$U$1&amp;",",FIND(CHAR(1),SUBSTITUTE(","&amp;$U$1&amp;",",",",CHAR(1),ROWS($W$3:W1654)))+1,FIND(CHAR(1),SUBSTITUTE(","&amp;$U$1&amp;",",",",CHAR(1),ROWS($W$3:W1654)+1))-FIND(CHAR(1),SUBSTITUTE(","&amp;$U$1&amp;",",",",CHAR(1),ROWS($W$3:W1654)))-1),""),"")</f>
        <v/>
      </c>
    </row>
    <row r="1655" spans="21:23" x14ac:dyDescent="0.45">
      <c r="U1655" s="217" t="str">
        <f t="shared" si="25"/>
        <v/>
      </c>
      <c r="W1655" s="197" t="str">
        <f>IF(LiveOn,IFERROR(MID(","&amp;$U$1&amp;",",FIND(CHAR(1),SUBSTITUTE(","&amp;$U$1&amp;",",",",CHAR(1),ROWS($W$3:W1655)))+1,FIND(CHAR(1),SUBSTITUTE(","&amp;$U$1&amp;",",",",CHAR(1),ROWS($W$3:W1655)+1))-FIND(CHAR(1),SUBSTITUTE(","&amp;$U$1&amp;",",",",CHAR(1),ROWS($W$3:W1655)))-1),""),"")</f>
        <v/>
      </c>
    </row>
    <row r="1656" spans="21:23" x14ac:dyDescent="0.45">
      <c r="U1656" s="217" t="str">
        <f t="shared" si="25"/>
        <v/>
      </c>
      <c r="W1656" s="197" t="str">
        <f>IF(LiveOn,IFERROR(MID(","&amp;$U$1&amp;",",FIND(CHAR(1),SUBSTITUTE(","&amp;$U$1&amp;",",",",CHAR(1),ROWS($W$3:W1656)))+1,FIND(CHAR(1),SUBSTITUTE(","&amp;$U$1&amp;",",",",CHAR(1),ROWS($W$3:W1656)+1))-FIND(CHAR(1),SUBSTITUTE(","&amp;$U$1&amp;",",",",CHAR(1),ROWS($W$3:W1656)))-1),""),"")</f>
        <v/>
      </c>
    </row>
    <row r="1657" spans="21:23" x14ac:dyDescent="0.45">
      <c r="U1657" s="217" t="str">
        <f t="shared" si="25"/>
        <v/>
      </c>
      <c r="W1657" s="197" t="str">
        <f>IF(LiveOn,IFERROR(MID(","&amp;$U$1&amp;",",FIND(CHAR(1),SUBSTITUTE(","&amp;$U$1&amp;",",",",CHAR(1),ROWS($W$3:W1657)))+1,FIND(CHAR(1),SUBSTITUTE(","&amp;$U$1&amp;",",",",CHAR(1),ROWS($W$3:W1657)+1))-FIND(CHAR(1),SUBSTITUTE(","&amp;$U$1&amp;",",",",CHAR(1),ROWS($W$3:W1657)))-1),""),"")</f>
        <v/>
      </c>
    </row>
    <row r="1658" spans="21:23" x14ac:dyDescent="0.45">
      <c r="U1658" s="217" t="str">
        <f t="shared" si="25"/>
        <v/>
      </c>
      <c r="W1658" s="197" t="str">
        <f>IF(LiveOn,IFERROR(MID(","&amp;$U$1&amp;",",FIND(CHAR(1),SUBSTITUTE(","&amp;$U$1&amp;",",",",CHAR(1),ROWS($W$3:W1658)))+1,FIND(CHAR(1),SUBSTITUTE(","&amp;$U$1&amp;",",",",CHAR(1),ROWS($W$3:W1658)+1))-FIND(CHAR(1),SUBSTITUTE(","&amp;$U$1&amp;",",",",CHAR(1),ROWS($W$3:W1658)))-1),""),"")</f>
        <v/>
      </c>
    </row>
    <row r="1659" spans="21:23" x14ac:dyDescent="0.45">
      <c r="U1659" s="217" t="str">
        <f t="shared" si="25"/>
        <v/>
      </c>
      <c r="W1659" s="197" t="str">
        <f>IF(LiveOn,IFERROR(MID(","&amp;$U$1&amp;",",FIND(CHAR(1),SUBSTITUTE(","&amp;$U$1&amp;",",",",CHAR(1),ROWS($W$3:W1659)))+1,FIND(CHAR(1),SUBSTITUTE(","&amp;$U$1&amp;",",",",CHAR(1),ROWS($W$3:W1659)+1))-FIND(CHAR(1),SUBSTITUTE(","&amp;$U$1&amp;",",",",CHAR(1),ROWS($W$3:W1659)))-1),""),"")</f>
        <v/>
      </c>
    </row>
    <row r="1660" spans="21:23" x14ac:dyDescent="0.45">
      <c r="U1660" s="217" t="str">
        <f t="shared" si="25"/>
        <v/>
      </c>
      <c r="W1660" s="197" t="str">
        <f>IF(LiveOn,IFERROR(MID(","&amp;$U$1&amp;",",FIND(CHAR(1),SUBSTITUTE(","&amp;$U$1&amp;",",",",CHAR(1),ROWS($W$3:W1660)))+1,FIND(CHAR(1),SUBSTITUTE(","&amp;$U$1&amp;",",",",CHAR(1),ROWS($W$3:W1660)+1))-FIND(CHAR(1),SUBSTITUTE(","&amp;$U$1&amp;",",",",CHAR(1),ROWS($W$3:W1660)))-1),""),"")</f>
        <v/>
      </c>
    </row>
    <row r="1661" spans="21:23" x14ac:dyDescent="0.45">
      <c r="U1661" s="217" t="str">
        <f t="shared" si="25"/>
        <v/>
      </c>
      <c r="W1661" s="197" t="str">
        <f>IF(LiveOn,IFERROR(MID(","&amp;$U$1&amp;",",FIND(CHAR(1),SUBSTITUTE(","&amp;$U$1&amp;",",",",CHAR(1),ROWS($W$3:W1661)))+1,FIND(CHAR(1),SUBSTITUTE(","&amp;$U$1&amp;",",",",CHAR(1),ROWS($W$3:W1661)+1))-FIND(CHAR(1),SUBSTITUTE(","&amp;$U$1&amp;",",",",CHAR(1),ROWS($W$3:W1661)))-1),""),"")</f>
        <v/>
      </c>
    </row>
    <row r="1662" spans="21:23" x14ac:dyDescent="0.45">
      <c r="U1662" s="217" t="str">
        <f t="shared" si="25"/>
        <v/>
      </c>
      <c r="W1662" s="197" t="str">
        <f>IF(LiveOn,IFERROR(MID(","&amp;$U$1&amp;",",FIND(CHAR(1),SUBSTITUTE(","&amp;$U$1&amp;",",",",CHAR(1),ROWS($W$3:W1662)))+1,FIND(CHAR(1),SUBSTITUTE(","&amp;$U$1&amp;",",",",CHAR(1),ROWS($W$3:W1662)+1))-FIND(CHAR(1),SUBSTITUTE(","&amp;$U$1&amp;",",",",CHAR(1),ROWS($W$3:W1662)))-1),""),"")</f>
        <v/>
      </c>
    </row>
    <row r="1663" spans="21:23" x14ac:dyDescent="0.45">
      <c r="U1663" s="217" t="str">
        <f t="shared" si="25"/>
        <v/>
      </c>
      <c r="W1663" s="197" t="str">
        <f>IF(LiveOn,IFERROR(MID(","&amp;$U$1&amp;",",FIND(CHAR(1),SUBSTITUTE(","&amp;$U$1&amp;",",",",CHAR(1),ROWS($W$3:W1663)))+1,FIND(CHAR(1),SUBSTITUTE(","&amp;$U$1&amp;",",",",CHAR(1),ROWS($W$3:W1663)+1))-FIND(CHAR(1),SUBSTITUTE(","&amp;$U$1&amp;",",",",CHAR(1),ROWS($W$3:W1663)))-1),""),"")</f>
        <v/>
      </c>
    </row>
    <row r="1664" spans="21:23" x14ac:dyDescent="0.45">
      <c r="U1664" s="217" t="str">
        <f t="shared" si="25"/>
        <v/>
      </c>
      <c r="W1664" s="197" t="str">
        <f>IF(LiveOn,IFERROR(MID(","&amp;$U$1&amp;",",FIND(CHAR(1),SUBSTITUTE(","&amp;$U$1&amp;",",",",CHAR(1),ROWS($W$3:W1664)))+1,FIND(CHAR(1),SUBSTITUTE(","&amp;$U$1&amp;",",",",CHAR(1),ROWS($W$3:W1664)+1))-FIND(CHAR(1),SUBSTITUTE(","&amp;$U$1&amp;",",",",CHAR(1),ROWS($W$3:W1664)))-1),""),"")</f>
        <v/>
      </c>
    </row>
    <row r="1665" spans="21:23" x14ac:dyDescent="0.45">
      <c r="U1665" s="217" t="str">
        <f t="shared" si="25"/>
        <v/>
      </c>
      <c r="W1665" s="197" t="str">
        <f>IF(LiveOn,IFERROR(MID(","&amp;$U$1&amp;",",FIND(CHAR(1),SUBSTITUTE(","&amp;$U$1&amp;",",",",CHAR(1),ROWS($W$3:W1665)))+1,FIND(CHAR(1),SUBSTITUTE(","&amp;$U$1&amp;",",",",CHAR(1),ROWS($W$3:W1665)+1))-FIND(CHAR(1),SUBSTITUTE(","&amp;$U$1&amp;",",",",CHAR(1),ROWS($W$3:W1665)))-1),""),"")</f>
        <v/>
      </c>
    </row>
    <row r="1666" spans="21:23" x14ac:dyDescent="0.45">
      <c r="U1666" s="217" t="str">
        <f t="shared" si="25"/>
        <v/>
      </c>
      <c r="W1666" s="197" t="str">
        <f>IF(LiveOn,IFERROR(MID(","&amp;$U$1&amp;",",FIND(CHAR(1),SUBSTITUTE(","&amp;$U$1&amp;",",",",CHAR(1),ROWS($W$3:W1666)))+1,FIND(CHAR(1),SUBSTITUTE(","&amp;$U$1&amp;",",",",CHAR(1),ROWS($W$3:W1666)+1))-FIND(CHAR(1),SUBSTITUTE(","&amp;$U$1&amp;",",",",CHAR(1),ROWS($W$3:W1666)))-1),""),"")</f>
        <v/>
      </c>
    </row>
    <row r="1667" spans="21:23" x14ac:dyDescent="0.45">
      <c r="U1667" s="217" t="str">
        <f t="shared" ref="U1667:U1730" si="26">IF(W1667="","",_xlfn.NUMBERVALUE(W1667,".",","))</f>
        <v/>
      </c>
      <c r="W1667" s="197" t="str">
        <f>IF(LiveOn,IFERROR(MID(","&amp;$U$1&amp;",",FIND(CHAR(1),SUBSTITUTE(","&amp;$U$1&amp;",",",",CHAR(1),ROWS($W$3:W1667)))+1,FIND(CHAR(1),SUBSTITUTE(","&amp;$U$1&amp;",",",",CHAR(1),ROWS($W$3:W1667)+1))-FIND(CHAR(1),SUBSTITUTE(","&amp;$U$1&amp;",",",",CHAR(1),ROWS($W$3:W1667)))-1),""),"")</f>
        <v/>
      </c>
    </row>
    <row r="1668" spans="21:23" x14ac:dyDescent="0.45">
      <c r="U1668" s="217" t="str">
        <f t="shared" si="26"/>
        <v/>
      </c>
      <c r="W1668" s="197" t="str">
        <f>IF(LiveOn,IFERROR(MID(","&amp;$U$1&amp;",",FIND(CHAR(1),SUBSTITUTE(","&amp;$U$1&amp;",",",",CHAR(1),ROWS($W$3:W1668)))+1,FIND(CHAR(1),SUBSTITUTE(","&amp;$U$1&amp;",",",",CHAR(1),ROWS($W$3:W1668)+1))-FIND(CHAR(1),SUBSTITUTE(","&amp;$U$1&amp;",",",",CHAR(1),ROWS($W$3:W1668)))-1),""),"")</f>
        <v/>
      </c>
    </row>
    <row r="1669" spans="21:23" x14ac:dyDescent="0.45">
      <c r="U1669" s="217" t="str">
        <f t="shared" si="26"/>
        <v/>
      </c>
      <c r="W1669" s="197" t="str">
        <f>IF(LiveOn,IFERROR(MID(","&amp;$U$1&amp;",",FIND(CHAR(1),SUBSTITUTE(","&amp;$U$1&amp;",",",",CHAR(1),ROWS($W$3:W1669)))+1,FIND(CHAR(1),SUBSTITUTE(","&amp;$U$1&amp;",",",",CHAR(1),ROWS($W$3:W1669)+1))-FIND(CHAR(1),SUBSTITUTE(","&amp;$U$1&amp;",",",",CHAR(1),ROWS($W$3:W1669)))-1),""),"")</f>
        <v/>
      </c>
    </row>
    <row r="1670" spans="21:23" x14ac:dyDescent="0.45">
      <c r="U1670" s="217" t="str">
        <f t="shared" si="26"/>
        <v/>
      </c>
      <c r="W1670" s="197" t="str">
        <f>IF(LiveOn,IFERROR(MID(","&amp;$U$1&amp;",",FIND(CHAR(1),SUBSTITUTE(","&amp;$U$1&amp;",",",",CHAR(1),ROWS($W$3:W1670)))+1,FIND(CHAR(1),SUBSTITUTE(","&amp;$U$1&amp;",",",",CHAR(1),ROWS($W$3:W1670)+1))-FIND(CHAR(1),SUBSTITUTE(","&amp;$U$1&amp;",",",",CHAR(1),ROWS($W$3:W1670)))-1),""),"")</f>
        <v/>
      </c>
    </row>
    <row r="1671" spans="21:23" x14ac:dyDescent="0.45">
      <c r="U1671" s="217" t="str">
        <f t="shared" si="26"/>
        <v/>
      </c>
      <c r="W1671" s="197" t="str">
        <f>IF(LiveOn,IFERROR(MID(","&amp;$U$1&amp;",",FIND(CHAR(1),SUBSTITUTE(","&amp;$U$1&amp;",",",",CHAR(1),ROWS($W$3:W1671)))+1,FIND(CHAR(1),SUBSTITUTE(","&amp;$U$1&amp;",",",",CHAR(1),ROWS($W$3:W1671)+1))-FIND(CHAR(1),SUBSTITUTE(","&amp;$U$1&amp;",",",",CHAR(1),ROWS($W$3:W1671)))-1),""),"")</f>
        <v/>
      </c>
    </row>
    <row r="1672" spans="21:23" x14ac:dyDescent="0.45">
      <c r="U1672" s="217" t="str">
        <f t="shared" si="26"/>
        <v/>
      </c>
      <c r="W1672" s="197" t="str">
        <f>IF(LiveOn,IFERROR(MID(","&amp;$U$1&amp;",",FIND(CHAR(1),SUBSTITUTE(","&amp;$U$1&amp;",",",",CHAR(1),ROWS($W$3:W1672)))+1,FIND(CHAR(1),SUBSTITUTE(","&amp;$U$1&amp;",",",",CHAR(1),ROWS($W$3:W1672)+1))-FIND(CHAR(1),SUBSTITUTE(","&amp;$U$1&amp;",",",",CHAR(1),ROWS($W$3:W1672)))-1),""),"")</f>
        <v/>
      </c>
    </row>
    <row r="1673" spans="21:23" x14ac:dyDescent="0.45">
      <c r="U1673" s="217" t="str">
        <f t="shared" si="26"/>
        <v/>
      </c>
      <c r="W1673" s="197" t="str">
        <f>IF(LiveOn,IFERROR(MID(","&amp;$U$1&amp;",",FIND(CHAR(1),SUBSTITUTE(","&amp;$U$1&amp;",",",",CHAR(1),ROWS($W$3:W1673)))+1,FIND(CHAR(1),SUBSTITUTE(","&amp;$U$1&amp;",",",",CHAR(1),ROWS($W$3:W1673)+1))-FIND(CHAR(1),SUBSTITUTE(","&amp;$U$1&amp;",",",",CHAR(1),ROWS($W$3:W1673)))-1),""),"")</f>
        <v/>
      </c>
    </row>
    <row r="1674" spans="21:23" x14ac:dyDescent="0.45">
      <c r="U1674" s="217" t="str">
        <f t="shared" si="26"/>
        <v/>
      </c>
      <c r="W1674" s="197" t="str">
        <f>IF(LiveOn,IFERROR(MID(","&amp;$U$1&amp;",",FIND(CHAR(1),SUBSTITUTE(","&amp;$U$1&amp;",",",",CHAR(1),ROWS($W$3:W1674)))+1,FIND(CHAR(1),SUBSTITUTE(","&amp;$U$1&amp;",",",",CHAR(1),ROWS($W$3:W1674)+1))-FIND(CHAR(1),SUBSTITUTE(","&amp;$U$1&amp;",",",",CHAR(1),ROWS($W$3:W1674)))-1),""),"")</f>
        <v/>
      </c>
    </row>
    <row r="1675" spans="21:23" x14ac:dyDescent="0.45">
      <c r="U1675" s="217" t="str">
        <f t="shared" si="26"/>
        <v/>
      </c>
      <c r="W1675" s="197" t="str">
        <f>IF(LiveOn,IFERROR(MID(","&amp;$U$1&amp;",",FIND(CHAR(1),SUBSTITUTE(","&amp;$U$1&amp;",",",",CHAR(1),ROWS($W$3:W1675)))+1,FIND(CHAR(1),SUBSTITUTE(","&amp;$U$1&amp;",",",",CHAR(1),ROWS($W$3:W1675)+1))-FIND(CHAR(1),SUBSTITUTE(","&amp;$U$1&amp;",",",",CHAR(1),ROWS($W$3:W1675)))-1),""),"")</f>
        <v/>
      </c>
    </row>
    <row r="1676" spans="21:23" x14ac:dyDescent="0.45">
      <c r="U1676" s="217" t="str">
        <f t="shared" si="26"/>
        <v/>
      </c>
      <c r="W1676" s="197" t="str">
        <f>IF(LiveOn,IFERROR(MID(","&amp;$U$1&amp;",",FIND(CHAR(1),SUBSTITUTE(","&amp;$U$1&amp;",",",",CHAR(1),ROWS($W$3:W1676)))+1,FIND(CHAR(1),SUBSTITUTE(","&amp;$U$1&amp;",",",",CHAR(1),ROWS($W$3:W1676)+1))-FIND(CHAR(1),SUBSTITUTE(","&amp;$U$1&amp;",",",",CHAR(1),ROWS($W$3:W1676)))-1),""),"")</f>
        <v/>
      </c>
    </row>
    <row r="1677" spans="21:23" x14ac:dyDescent="0.45">
      <c r="U1677" s="217" t="str">
        <f t="shared" si="26"/>
        <v/>
      </c>
      <c r="W1677" s="197" t="str">
        <f>IF(LiveOn,IFERROR(MID(","&amp;$U$1&amp;",",FIND(CHAR(1),SUBSTITUTE(","&amp;$U$1&amp;",",",",CHAR(1),ROWS($W$3:W1677)))+1,FIND(CHAR(1),SUBSTITUTE(","&amp;$U$1&amp;",",",",CHAR(1),ROWS($W$3:W1677)+1))-FIND(CHAR(1),SUBSTITUTE(","&amp;$U$1&amp;",",",",CHAR(1),ROWS($W$3:W1677)))-1),""),"")</f>
        <v/>
      </c>
    </row>
    <row r="1678" spans="21:23" x14ac:dyDescent="0.45">
      <c r="U1678" s="217" t="str">
        <f t="shared" si="26"/>
        <v/>
      </c>
      <c r="W1678" s="197" t="str">
        <f>IF(LiveOn,IFERROR(MID(","&amp;$U$1&amp;",",FIND(CHAR(1),SUBSTITUTE(","&amp;$U$1&amp;",",",",CHAR(1),ROWS($W$3:W1678)))+1,FIND(CHAR(1),SUBSTITUTE(","&amp;$U$1&amp;",",",",CHAR(1),ROWS($W$3:W1678)+1))-FIND(CHAR(1),SUBSTITUTE(","&amp;$U$1&amp;",",",",CHAR(1),ROWS($W$3:W1678)))-1),""),"")</f>
        <v/>
      </c>
    </row>
    <row r="1679" spans="21:23" x14ac:dyDescent="0.45">
      <c r="U1679" s="217" t="str">
        <f t="shared" si="26"/>
        <v/>
      </c>
      <c r="W1679" s="197" t="str">
        <f>IF(LiveOn,IFERROR(MID(","&amp;$U$1&amp;",",FIND(CHAR(1),SUBSTITUTE(","&amp;$U$1&amp;",",",",CHAR(1),ROWS($W$3:W1679)))+1,FIND(CHAR(1),SUBSTITUTE(","&amp;$U$1&amp;",",",",CHAR(1),ROWS($W$3:W1679)+1))-FIND(CHAR(1),SUBSTITUTE(","&amp;$U$1&amp;",",",",CHAR(1),ROWS($W$3:W1679)))-1),""),"")</f>
        <v/>
      </c>
    </row>
    <row r="1680" spans="21:23" x14ac:dyDescent="0.45">
      <c r="U1680" s="217" t="str">
        <f t="shared" si="26"/>
        <v/>
      </c>
      <c r="W1680" s="197" t="str">
        <f>IF(LiveOn,IFERROR(MID(","&amp;$U$1&amp;",",FIND(CHAR(1),SUBSTITUTE(","&amp;$U$1&amp;",",",",CHAR(1),ROWS($W$3:W1680)))+1,FIND(CHAR(1),SUBSTITUTE(","&amp;$U$1&amp;",",",",CHAR(1),ROWS($W$3:W1680)+1))-FIND(CHAR(1),SUBSTITUTE(","&amp;$U$1&amp;",",",",CHAR(1),ROWS($W$3:W1680)))-1),""),"")</f>
        <v/>
      </c>
    </row>
    <row r="1681" spans="21:23" x14ac:dyDescent="0.45">
      <c r="U1681" s="217" t="str">
        <f t="shared" si="26"/>
        <v/>
      </c>
      <c r="W1681" s="197" t="str">
        <f>IF(LiveOn,IFERROR(MID(","&amp;$U$1&amp;",",FIND(CHAR(1),SUBSTITUTE(","&amp;$U$1&amp;",",",",CHAR(1),ROWS($W$3:W1681)))+1,FIND(CHAR(1),SUBSTITUTE(","&amp;$U$1&amp;",",",",CHAR(1),ROWS($W$3:W1681)+1))-FIND(CHAR(1),SUBSTITUTE(","&amp;$U$1&amp;",",",",CHAR(1),ROWS($W$3:W1681)))-1),""),"")</f>
        <v/>
      </c>
    </row>
    <row r="1682" spans="21:23" x14ac:dyDescent="0.45">
      <c r="U1682" s="217" t="str">
        <f t="shared" si="26"/>
        <v/>
      </c>
      <c r="W1682" s="197" t="str">
        <f>IF(LiveOn,IFERROR(MID(","&amp;$U$1&amp;",",FIND(CHAR(1),SUBSTITUTE(","&amp;$U$1&amp;",",",",CHAR(1),ROWS($W$3:W1682)))+1,FIND(CHAR(1),SUBSTITUTE(","&amp;$U$1&amp;",",",",CHAR(1),ROWS($W$3:W1682)+1))-FIND(CHAR(1),SUBSTITUTE(","&amp;$U$1&amp;",",",",CHAR(1),ROWS($W$3:W1682)))-1),""),"")</f>
        <v/>
      </c>
    </row>
    <row r="1683" spans="21:23" x14ac:dyDescent="0.45">
      <c r="U1683" s="217" t="str">
        <f t="shared" si="26"/>
        <v/>
      </c>
      <c r="W1683" s="197" t="str">
        <f>IF(LiveOn,IFERROR(MID(","&amp;$U$1&amp;",",FIND(CHAR(1),SUBSTITUTE(","&amp;$U$1&amp;",",",",CHAR(1),ROWS($W$3:W1683)))+1,FIND(CHAR(1),SUBSTITUTE(","&amp;$U$1&amp;",",",",CHAR(1),ROWS($W$3:W1683)+1))-FIND(CHAR(1),SUBSTITUTE(","&amp;$U$1&amp;",",",",CHAR(1),ROWS($W$3:W1683)))-1),""),"")</f>
        <v/>
      </c>
    </row>
    <row r="1684" spans="21:23" x14ac:dyDescent="0.45">
      <c r="U1684" s="217" t="str">
        <f t="shared" si="26"/>
        <v/>
      </c>
      <c r="W1684" s="197" t="str">
        <f>IF(LiveOn,IFERROR(MID(","&amp;$U$1&amp;",",FIND(CHAR(1),SUBSTITUTE(","&amp;$U$1&amp;",",",",CHAR(1),ROWS($W$3:W1684)))+1,FIND(CHAR(1),SUBSTITUTE(","&amp;$U$1&amp;",",",",CHAR(1),ROWS($W$3:W1684)+1))-FIND(CHAR(1),SUBSTITUTE(","&amp;$U$1&amp;",",",",CHAR(1),ROWS($W$3:W1684)))-1),""),"")</f>
        <v/>
      </c>
    </row>
    <row r="1685" spans="21:23" x14ac:dyDescent="0.45">
      <c r="U1685" s="217" t="str">
        <f t="shared" si="26"/>
        <v/>
      </c>
      <c r="W1685" s="197" t="str">
        <f>IF(LiveOn,IFERROR(MID(","&amp;$U$1&amp;",",FIND(CHAR(1),SUBSTITUTE(","&amp;$U$1&amp;",",",",CHAR(1),ROWS($W$3:W1685)))+1,FIND(CHAR(1),SUBSTITUTE(","&amp;$U$1&amp;",",",",CHAR(1),ROWS($W$3:W1685)+1))-FIND(CHAR(1),SUBSTITUTE(","&amp;$U$1&amp;",",",",CHAR(1),ROWS($W$3:W1685)))-1),""),"")</f>
        <v/>
      </c>
    </row>
    <row r="1686" spans="21:23" x14ac:dyDescent="0.45">
      <c r="U1686" s="217" t="str">
        <f t="shared" si="26"/>
        <v/>
      </c>
      <c r="W1686" s="197" t="str">
        <f>IF(LiveOn,IFERROR(MID(","&amp;$U$1&amp;",",FIND(CHAR(1),SUBSTITUTE(","&amp;$U$1&amp;",",",",CHAR(1),ROWS($W$3:W1686)))+1,FIND(CHAR(1),SUBSTITUTE(","&amp;$U$1&amp;",",",",CHAR(1),ROWS($W$3:W1686)+1))-FIND(CHAR(1),SUBSTITUTE(","&amp;$U$1&amp;",",",",CHAR(1),ROWS($W$3:W1686)))-1),""),"")</f>
        <v/>
      </c>
    </row>
    <row r="1687" spans="21:23" x14ac:dyDescent="0.45">
      <c r="U1687" s="217" t="str">
        <f t="shared" si="26"/>
        <v/>
      </c>
      <c r="W1687" s="197" t="str">
        <f>IF(LiveOn,IFERROR(MID(","&amp;$U$1&amp;",",FIND(CHAR(1),SUBSTITUTE(","&amp;$U$1&amp;",",",",CHAR(1),ROWS($W$3:W1687)))+1,FIND(CHAR(1),SUBSTITUTE(","&amp;$U$1&amp;",",",",CHAR(1),ROWS($W$3:W1687)+1))-FIND(CHAR(1),SUBSTITUTE(","&amp;$U$1&amp;",",",",CHAR(1),ROWS($W$3:W1687)))-1),""),"")</f>
        <v/>
      </c>
    </row>
    <row r="1688" spans="21:23" x14ac:dyDescent="0.45">
      <c r="U1688" s="217" t="str">
        <f t="shared" si="26"/>
        <v/>
      </c>
      <c r="W1688" s="197" t="str">
        <f>IF(LiveOn,IFERROR(MID(","&amp;$U$1&amp;",",FIND(CHAR(1),SUBSTITUTE(","&amp;$U$1&amp;",",",",CHAR(1),ROWS($W$3:W1688)))+1,FIND(CHAR(1),SUBSTITUTE(","&amp;$U$1&amp;",",",",CHAR(1),ROWS($W$3:W1688)+1))-FIND(CHAR(1),SUBSTITUTE(","&amp;$U$1&amp;",",",",CHAR(1),ROWS($W$3:W1688)))-1),""),"")</f>
        <v/>
      </c>
    </row>
    <row r="1689" spans="21:23" x14ac:dyDescent="0.45">
      <c r="U1689" s="217" t="str">
        <f t="shared" si="26"/>
        <v/>
      </c>
      <c r="W1689" s="197" t="str">
        <f>IF(LiveOn,IFERROR(MID(","&amp;$U$1&amp;",",FIND(CHAR(1),SUBSTITUTE(","&amp;$U$1&amp;",",",",CHAR(1),ROWS($W$3:W1689)))+1,FIND(CHAR(1),SUBSTITUTE(","&amp;$U$1&amp;",",",",CHAR(1),ROWS($W$3:W1689)+1))-FIND(CHAR(1),SUBSTITUTE(","&amp;$U$1&amp;",",",",CHAR(1),ROWS($W$3:W1689)))-1),""),"")</f>
        <v/>
      </c>
    </row>
    <row r="1690" spans="21:23" x14ac:dyDescent="0.45">
      <c r="U1690" s="217" t="str">
        <f t="shared" si="26"/>
        <v/>
      </c>
      <c r="W1690" s="197" t="str">
        <f>IF(LiveOn,IFERROR(MID(","&amp;$U$1&amp;",",FIND(CHAR(1),SUBSTITUTE(","&amp;$U$1&amp;",",",",CHAR(1),ROWS($W$3:W1690)))+1,FIND(CHAR(1),SUBSTITUTE(","&amp;$U$1&amp;",",",",CHAR(1),ROWS($W$3:W1690)+1))-FIND(CHAR(1),SUBSTITUTE(","&amp;$U$1&amp;",",",",CHAR(1),ROWS($W$3:W1690)))-1),""),"")</f>
        <v/>
      </c>
    </row>
    <row r="1691" spans="21:23" x14ac:dyDescent="0.45">
      <c r="U1691" s="217" t="str">
        <f t="shared" si="26"/>
        <v/>
      </c>
      <c r="W1691" s="197" t="str">
        <f>IF(LiveOn,IFERROR(MID(","&amp;$U$1&amp;",",FIND(CHAR(1),SUBSTITUTE(","&amp;$U$1&amp;",",",",CHAR(1),ROWS($W$3:W1691)))+1,FIND(CHAR(1),SUBSTITUTE(","&amp;$U$1&amp;",",",",CHAR(1),ROWS($W$3:W1691)+1))-FIND(CHAR(1),SUBSTITUTE(","&amp;$U$1&amp;",",",",CHAR(1),ROWS($W$3:W1691)))-1),""),"")</f>
        <v/>
      </c>
    </row>
    <row r="1692" spans="21:23" x14ac:dyDescent="0.45">
      <c r="U1692" s="217" t="str">
        <f t="shared" si="26"/>
        <v/>
      </c>
      <c r="W1692" s="197" t="str">
        <f>IF(LiveOn,IFERROR(MID(","&amp;$U$1&amp;",",FIND(CHAR(1),SUBSTITUTE(","&amp;$U$1&amp;",",",",CHAR(1),ROWS($W$3:W1692)))+1,FIND(CHAR(1),SUBSTITUTE(","&amp;$U$1&amp;",",",",CHAR(1),ROWS($W$3:W1692)+1))-FIND(CHAR(1),SUBSTITUTE(","&amp;$U$1&amp;",",",",CHAR(1),ROWS($W$3:W1692)))-1),""),"")</f>
        <v/>
      </c>
    </row>
    <row r="1693" spans="21:23" x14ac:dyDescent="0.45">
      <c r="U1693" s="217" t="str">
        <f t="shared" si="26"/>
        <v/>
      </c>
      <c r="W1693" s="197" t="str">
        <f>IF(LiveOn,IFERROR(MID(","&amp;$U$1&amp;",",FIND(CHAR(1),SUBSTITUTE(","&amp;$U$1&amp;",",",",CHAR(1),ROWS($W$3:W1693)))+1,FIND(CHAR(1),SUBSTITUTE(","&amp;$U$1&amp;",",",",CHAR(1),ROWS($W$3:W1693)+1))-FIND(CHAR(1),SUBSTITUTE(","&amp;$U$1&amp;",",",",CHAR(1),ROWS($W$3:W1693)))-1),""),"")</f>
        <v/>
      </c>
    </row>
    <row r="1694" spans="21:23" x14ac:dyDescent="0.45">
      <c r="U1694" s="217" t="str">
        <f t="shared" si="26"/>
        <v/>
      </c>
      <c r="W1694" s="197" t="str">
        <f>IF(LiveOn,IFERROR(MID(","&amp;$U$1&amp;",",FIND(CHAR(1),SUBSTITUTE(","&amp;$U$1&amp;",",",",CHAR(1),ROWS($W$3:W1694)))+1,FIND(CHAR(1),SUBSTITUTE(","&amp;$U$1&amp;",",",",CHAR(1),ROWS($W$3:W1694)+1))-FIND(CHAR(1),SUBSTITUTE(","&amp;$U$1&amp;",",",",CHAR(1),ROWS($W$3:W1694)))-1),""),"")</f>
        <v/>
      </c>
    </row>
    <row r="1695" spans="21:23" x14ac:dyDescent="0.45">
      <c r="U1695" s="217" t="str">
        <f t="shared" si="26"/>
        <v/>
      </c>
      <c r="W1695" s="197" t="str">
        <f>IF(LiveOn,IFERROR(MID(","&amp;$U$1&amp;",",FIND(CHAR(1),SUBSTITUTE(","&amp;$U$1&amp;",",",",CHAR(1),ROWS($W$3:W1695)))+1,FIND(CHAR(1),SUBSTITUTE(","&amp;$U$1&amp;",",",",CHAR(1),ROWS($W$3:W1695)+1))-FIND(CHAR(1),SUBSTITUTE(","&amp;$U$1&amp;",",",",CHAR(1),ROWS($W$3:W1695)))-1),""),"")</f>
        <v/>
      </c>
    </row>
    <row r="1696" spans="21:23" x14ac:dyDescent="0.45">
      <c r="U1696" s="217" t="str">
        <f t="shared" si="26"/>
        <v/>
      </c>
      <c r="W1696" s="197" t="str">
        <f>IF(LiveOn,IFERROR(MID(","&amp;$U$1&amp;",",FIND(CHAR(1),SUBSTITUTE(","&amp;$U$1&amp;",",",",CHAR(1),ROWS($W$3:W1696)))+1,FIND(CHAR(1),SUBSTITUTE(","&amp;$U$1&amp;",",",",CHAR(1),ROWS($W$3:W1696)+1))-FIND(CHAR(1),SUBSTITUTE(","&amp;$U$1&amp;",",",",CHAR(1),ROWS($W$3:W1696)))-1),""),"")</f>
        <v/>
      </c>
    </row>
    <row r="1697" spans="21:23" x14ac:dyDescent="0.45">
      <c r="U1697" s="217" t="str">
        <f t="shared" si="26"/>
        <v/>
      </c>
      <c r="W1697" s="197" t="str">
        <f>IF(LiveOn,IFERROR(MID(","&amp;$U$1&amp;",",FIND(CHAR(1),SUBSTITUTE(","&amp;$U$1&amp;",",",",CHAR(1),ROWS($W$3:W1697)))+1,FIND(CHAR(1),SUBSTITUTE(","&amp;$U$1&amp;",",",",CHAR(1),ROWS($W$3:W1697)+1))-FIND(CHAR(1),SUBSTITUTE(","&amp;$U$1&amp;",",",",CHAR(1),ROWS($W$3:W1697)))-1),""),"")</f>
        <v/>
      </c>
    </row>
    <row r="1698" spans="21:23" x14ac:dyDescent="0.45">
      <c r="U1698" s="217" t="str">
        <f t="shared" si="26"/>
        <v/>
      </c>
      <c r="W1698" s="197" t="str">
        <f>IF(LiveOn,IFERROR(MID(","&amp;$U$1&amp;",",FIND(CHAR(1),SUBSTITUTE(","&amp;$U$1&amp;",",",",CHAR(1),ROWS($W$3:W1698)))+1,FIND(CHAR(1),SUBSTITUTE(","&amp;$U$1&amp;",",",",CHAR(1),ROWS($W$3:W1698)+1))-FIND(CHAR(1),SUBSTITUTE(","&amp;$U$1&amp;",",",",CHAR(1),ROWS($W$3:W1698)))-1),""),"")</f>
        <v/>
      </c>
    </row>
    <row r="1699" spans="21:23" x14ac:dyDescent="0.45">
      <c r="U1699" s="217" t="str">
        <f t="shared" si="26"/>
        <v/>
      </c>
      <c r="W1699" s="197" t="str">
        <f>IF(LiveOn,IFERROR(MID(","&amp;$U$1&amp;",",FIND(CHAR(1),SUBSTITUTE(","&amp;$U$1&amp;",",",",CHAR(1),ROWS($W$3:W1699)))+1,FIND(CHAR(1),SUBSTITUTE(","&amp;$U$1&amp;",",",",CHAR(1),ROWS($W$3:W1699)+1))-FIND(CHAR(1),SUBSTITUTE(","&amp;$U$1&amp;",",",",CHAR(1),ROWS($W$3:W1699)))-1),""),"")</f>
        <v/>
      </c>
    </row>
    <row r="1700" spans="21:23" x14ac:dyDescent="0.45">
      <c r="U1700" s="217" t="str">
        <f t="shared" si="26"/>
        <v/>
      </c>
      <c r="W1700" s="197" t="str">
        <f>IF(LiveOn,IFERROR(MID(","&amp;$U$1&amp;",",FIND(CHAR(1),SUBSTITUTE(","&amp;$U$1&amp;",",",",CHAR(1),ROWS($W$3:W1700)))+1,FIND(CHAR(1),SUBSTITUTE(","&amp;$U$1&amp;",",",",CHAR(1),ROWS($W$3:W1700)+1))-FIND(CHAR(1),SUBSTITUTE(","&amp;$U$1&amp;",",",",CHAR(1),ROWS($W$3:W1700)))-1),""),"")</f>
        <v/>
      </c>
    </row>
    <row r="1701" spans="21:23" x14ac:dyDescent="0.45">
      <c r="U1701" s="217" t="str">
        <f t="shared" si="26"/>
        <v/>
      </c>
      <c r="W1701" s="197" t="str">
        <f>IF(LiveOn,IFERROR(MID(","&amp;$U$1&amp;",",FIND(CHAR(1),SUBSTITUTE(","&amp;$U$1&amp;",",",",CHAR(1),ROWS($W$3:W1701)))+1,FIND(CHAR(1),SUBSTITUTE(","&amp;$U$1&amp;",",",",CHAR(1),ROWS($W$3:W1701)+1))-FIND(CHAR(1),SUBSTITUTE(","&amp;$U$1&amp;",",",",CHAR(1),ROWS($W$3:W1701)))-1),""),"")</f>
        <v/>
      </c>
    </row>
    <row r="1702" spans="21:23" x14ac:dyDescent="0.45">
      <c r="U1702" s="217" t="str">
        <f t="shared" si="26"/>
        <v/>
      </c>
      <c r="W1702" s="197" t="str">
        <f>IF(LiveOn,IFERROR(MID(","&amp;$U$1&amp;",",FIND(CHAR(1),SUBSTITUTE(","&amp;$U$1&amp;",",",",CHAR(1),ROWS($W$3:W1702)))+1,FIND(CHAR(1),SUBSTITUTE(","&amp;$U$1&amp;",",",",CHAR(1),ROWS($W$3:W1702)+1))-FIND(CHAR(1),SUBSTITUTE(","&amp;$U$1&amp;",",",",CHAR(1),ROWS($W$3:W1702)))-1),""),"")</f>
        <v/>
      </c>
    </row>
    <row r="1703" spans="21:23" x14ac:dyDescent="0.45">
      <c r="U1703" s="217" t="str">
        <f t="shared" si="26"/>
        <v/>
      </c>
      <c r="W1703" s="197" t="str">
        <f>IF(LiveOn,IFERROR(MID(","&amp;$U$1&amp;",",FIND(CHAR(1),SUBSTITUTE(","&amp;$U$1&amp;",",",",CHAR(1),ROWS($W$3:W1703)))+1,FIND(CHAR(1),SUBSTITUTE(","&amp;$U$1&amp;",",",",CHAR(1),ROWS($W$3:W1703)+1))-FIND(CHAR(1),SUBSTITUTE(","&amp;$U$1&amp;",",",",CHAR(1),ROWS($W$3:W1703)))-1),""),"")</f>
        <v/>
      </c>
    </row>
    <row r="1704" spans="21:23" x14ac:dyDescent="0.45">
      <c r="U1704" s="217" t="str">
        <f t="shared" si="26"/>
        <v/>
      </c>
      <c r="W1704" s="197" t="str">
        <f>IF(LiveOn,IFERROR(MID(","&amp;$U$1&amp;",",FIND(CHAR(1),SUBSTITUTE(","&amp;$U$1&amp;",",",",CHAR(1),ROWS($W$3:W1704)))+1,FIND(CHAR(1),SUBSTITUTE(","&amp;$U$1&amp;",",",",CHAR(1),ROWS($W$3:W1704)+1))-FIND(CHAR(1),SUBSTITUTE(","&amp;$U$1&amp;",",",",CHAR(1),ROWS($W$3:W1704)))-1),""),"")</f>
        <v/>
      </c>
    </row>
    <row r="1705" spans="21:23" x14ac:dyDescent="0.45">
      <c r="U1705" s="217" t="str">
        <f t="shared" si="26"/>
        <v/>
      </c>
      <c r="W1705" s="197" t="str">
        <f>IF(LiveOn,IFERROR(MID(","&amp;$U$1&amp;",",FIND(CHAR(1),SUBSTITUTE(","&amp;$U$1&amp;",",",",CHAR(1),ROWS($W$3:W1705)))+1,FIND(CHAR(1),SUBSTITUTE(","&amp;$U$1&amp;",",",",CHAR(1),ROWS($W$3:W1705)+1))-FIND(CHAR(1),SUBSTITUTE(","&amp;$U$1&amp;",",",",CHAR(1),ROWS($W$3:W1705)))-1),""),"")</f>
        <v/>
      </c>
    </row>
    <row r="1706" spans="21:23" x14ac:dyDescent="0.45">
      <c r="U1706" s="217" t="str">
        <f t="shared" si="26"/>
        <v/>
      </c>
      <c r="W1706" s="197" t="str">
        <f>IF(LiveOn,IFERROR(MID(","&amp;$U$1&amp;",",FIND(CHAR(1),SUBSTITUTE(","&amp;$U$1&amp;",",",",CHAR(1),ROWS($W$3:W1706)))+1,FIND(CHAR(1),SUBSTITUTE(","&amp;$U$1&amp;",",",",CHAR(1),ROWS($W$3:W1706)+1))-FIND(CHAR(1),SUBSTITUTE(","&amp;$U$1&amp;",",",",CHAR(1),ROWS($W$3:W1706)))-1),""),"")</f>
        <v/>
      </c>
    </row>
    <row r="1707" spans="21:23" x14ac:dyDescent="0.45">
      <c r="U1707" s="217" t="str">
        <f t="shared" si="26"/>
        <v/>
      </c>
      <c r="W1707" s="197" t="str">
        <f>IF(LiveOn,IFERROR(MID(","&amp;$U$1&amp;",",FIND(CHAR(1),SUBSTITUTE(","&amp;$U$1&amp;",",",",CHAR(1),ROWS($W$3:W1707)))+1,FIND(CHAR(1),SUBSTITUTE(","&amp;$U$1&amp;",",",",CHAR(1),ROWS($W$3:W1707)+1))-FIND(CHAR(1),SUBSTITUTE(","&amp;$U$1&amp;",",",",CHAR(1),ROWS($W$3:W1707)))-1),""),"")</f>
        <v/>
      </c>
    </row>
    <row r="1708" spans="21:23" x14ac:dyDescent="0.45">
      <c r="U1708" s="217" t="str">
        <f t="shared" si="26"/>
        <v/>
      </c>
      <c r="W1708" s="197" t="str">
        <f>IF(LiveOn,IFERROR(MID(","&amp;$U$1&amp;",",FIND(CHAR(1),SUBSTITUTE(","&amp;$U$1&amp;",",",",CHAR(1),ROWS($W$3:W1708)))+1,FIND(CHAR(1),SUBSTITUTE(","&amp;$U$1&amp;",",",",CHAR(1),ROWS($W$3:W1708)+1))-FIND(CHAR(1),SUBSTITUTE(","&amp;$U$1&amp;",",",",CHAR(1),ROWS($W$3:W1708)))-1),""),"")</f>
        <v/>
      </c>
    </row>
    <row r="1709" spans="21:23" x14ac:dyDescent="0.45">
      <c r="U1709" s="217" t="str">
        <f t="shared" si="26"/>
        <v/>
      </c>
      <c r="W1709" s="197" t="str">
        <f>IF(LiveOn,IFERROR(MID(","&amp;$U$1&amp;",",FIND(CHAR(1),SUBSTITUTE(","&amp;$U$1&amp;",",",",CHAR(1),ROWS($W$3:W1709)))+1,FIND(CHAR(1),SUBSTITUTE(","&amp;$U$1&amp;",",",",CHAR(1),ROWS($W$3:W1709)+1))-FIND(CHAR(1),SUBSTITUTE(","&amp;$U$1&amp;",",",",CHAR(1),ROWS($W$3:W1709)))-1),""),"")</f>
        <v/>
      </c>
    </row>
    <row r="1710" spans="21:23" x14ac:dyDescent="0.45">
      <c r="U1710" s="217" t="str">
        <f t="shared" si="26"/>
        <v/>
      </c>
      <c r="W1710" s="197" t="str">
        <f>IF(LiveOn,IFERROR(MID(","&amp;$U$1&amp;",",FIND(CHAR(1),SUBSTITUTE(","&amp;$U$1&amp;",",",",CHAR(1),ROWS($W$3:W1710)))+1,FIND(CHAR(1),SUBSTITUTE(","&amp;$U$1&amp;",",",",CHAR(1),ROWS($W$3:W1710)+1))-FIND(CHAR(1),SUBSTITUTE(","&amp;$U$1&amp;",",",",CHAR(1),ROWS($W$3:W1710)))-1),""),"")</f>
        <v/>
      </c>
    </row>
    <row r="1711" spans="21:23" x14ac:dyDescent="0.45">
      <c r="U1711" s="217" t="str">
        <f t="shared" si="26"/>
        <v/>
      </c>
      <c r="W1711" s="197" t="str">
        <f>IF(LiveOn,IFERROR(MID(","&amp;$U$1&amp;",",FIND(CHAR(1),SUBSTITUTE(","&amp;$U$1&amp;",",",",CHAR(1),ROWS($W$3:W1711)))+1,FIND(CHAR(1),SUBSTITUTE(","&amp;$U$1&amp;",",",",CHAR(1),ROWS($W$3:W1711)+1))-FIND(CHAR(1),SUBSTITUTE(","&amp;$U$1&amp;",",",",CHAR(1),ROWS($W$3:W1711)))-1),""),"")</f>
        <v/>
      </c>
    </row>
    <row r="1712" spans="21:23" x14ac:dyDescent="0.45">
      <c r="U1712" s="217" t="str">
        <f t="shared" si="26"/>
        <v/>
      </c>
      <c r="W1712" s="197" t="str">
        <f>IF(LiveOn,IFERROR(MID(","&amp;$U$1&amp;",",FIND(CHAR(1),SUBSTITUTE(","&amp;$U$1&amp;",",",",CHAR(1),ROWS($W$3:W1712)))+1,FIND(CHAR(1),SUBSTITUTE(","&amp;$U$1&amp;",",",",CHAR(1),ROWS($W$3:W1712)+1))-FIND(CHAR(1),SUBSTITUTE(","&amp;$U$1&amp;",",",",CHAR(1),ROWS($W$3:W1712)))-1),""),"")</f>
        <v/>
      </c>
    </row>
    <row r="1713" spans="21:23" x14ac:dyDescent="0.45">
      <c r="U1713" s="217" t="str">
        <f t="shared" si="26"/>
        <v/>
      </c>
      <c r="W1713" s="197" t="str">
        <f>IF(LiveOn,IFERROR(MID(","&amp;$U$1&amp;",",FIND(CHAR(1),SUBSTITUTE(","&amp;$U$1&amp;",",",",CHAR(1),ROWS($W$3:W1713)))+1,FIND(CHAR(1),SUBSTITUTE(","&amp;$U$1&amp;",",",",CHAR(1),ROWS($W$3:W1713)+1))-FIND(CHAR(1),SUBSTITUTE(","&amp;$U$1&amp;",",",",CHAR(1),ROWS($W$3:W1713)))-1),""),"")</f>
        <v/>
      </c>
    </row>
    <row r="1714" spans="21:23" x14ac:dyDescent="0.45">
      <c r="U1714" s="217" t="str">
        <f t="shared" si="26"/>
        <v/>
      </c>
      <c r="W1714" s="197" t="str">
        <f>IF(LiveOn,IFERROR(MID(","&amp;$U$1&amp;",",FIND(CHAR(1),SUBSTITUTE(","&amp;$U$1&amp;",",",",CHAR(1),ROWS($W$3:W1714)))+1,FIND(CHAR(1),SUBSTITUTE(","&amp;$U$1&amp;",",",",CHAR(1),ROWS($W$3:W1714)+1))-FIND(CHAR(1),SUBSTITUTE(","&amp;$U$1&amp;",",",",CHAR(1),ROWS($W$3:W1714)))-1),""),"")</f>
        <v/>
      </c>
    </row>
    <row r="1715" spans="21:23" x14ac:dyDescent="0.45">
      <c r="U1715" s="217" t="str">
        <f t="shared" si="26"/>
        <v/>
      </c>
      <c r="W1715" s="197" t="str">
        <f>IF(LiveOn,IFERROR(MID(","&amp;$U$1&amp;",",FIND(CHAR(1),SUBSTITUTE(","&amp;$U$1&amp;",",",",CHAR(1),ROWS($W$3:W1715)))+1,FIND(CHAR(1),SUBSTITUTE(","&amp;$U$1&amp;",",",",CHAR(1),ROWS($W$3:W1715)+1))-FIND(CHAR(1),SUBSTITUTE(","&amp;$U$1&amp;",",",",CHAR(1),ROWS($W$3:W1715)))-1),""),"")</f>
        <v/>
      </c>
    </row>
    <row r="1716" spans="21:23" x14ac:dyDescent="0.45">
      <c r="U1716" s="217" t="str">
        <f t="shared" si="26"/>
        <v/>
      </c>
      <c r="W1716" s="197" t="str">
        <f>IF(LiveOn,IFERROR(MID(","&amp;$U$1&amp;",",FIND(CHAR(1),SUBSTITUTE(","&amp;$U$1&amp;",",",",CHAR(1),ROWS($W$3:W1716)))+1,FIND(CHAR(1),SUBSTITUTE(","&amp;$U$1&amp;",",",",CHAR(1),ROWS($W$3:W1716)+1))-FIND(CHAR(1),SUBSTITUTE(","&amp;$U$1&amp;",",",",CHAR(1),ROWS($W$3:W1716)))-1),""),"")</f>
        <v/>
      </c>
    </row>
    <row r="1717" spans="21:23" x14ac:dyDescent="0.45">
      <c r="U1717" s="217" t="str">
        <f t="shared" si="26"/>
        <v/>
      </c>
      <c r="W1717" s="197" t="str">
        <f>IF(LiveOn,IFERROR(MID(","&amp;$U$1&amp;",",FIND(CHAR(1),SUBSTITUTE(","&amp;$U$1&amp;",",",",CHAR(1),ROWS($W$3:W1717)))+1,FIND(CHAR(1),SUBSTITUTE(","&amp;$U$1&amp;",",",",CHAR(1),ROWS($W$3:W1717)+1))-FIND(CHAR(1),SUBSTITUTE(","&amp;$U$1&amp;",",",",CHAR(1),ROWS($W$3:W1717)))-1),""),"")</f>
        <v/>
      </c>
    </row>
    <row r="1718" spans="21:23" x14ac:dyDescent="0.45">
      <c r="U1718" s="217" t="str">
        <f t="shared" si="26"/>
        <v/>
      </c>
      <c r="W1718" s="197" t="str">
        <f>IF(LiveOn,IFERROR(MID(","&amp;$U$1&amp;",",FIND(CHAR(1),SUBSTITUTE(","&amp;$U$1&amp;",",",",CHAR(1),ROWS($W$3:W1718)))+1,FIND(CHAR(1),SUBSTITUTE(","&amp;$U$1&amp;",",",",CHAR(1),ROWS($W$3:W1718)+1))-FIND(CHAR(1),SUBSTITUTE(","&amp;$U$1&amp;",",",",CHAR(1),ROWS($W$3:W1718)))-1),""),"")</f>
        <v/>
      </c>
    </row>
    <row r="1719" spans="21:23" x14ac:dyDescent="0.45">
      <c r="U1719" s="217" t="str">
        <f t="shared" si="26"/>
        <v/>
      </c>
      <c r="W1719" s="197" t="str">
        <f>IF(LiveOn,IFERROR(MID(","&amp;$U$1&amp;",",FIND(CHAR(1),SUBSTITUTE(","&amp;$U$1&amp;",",",",CHAR(1),ROWS($W$3:W1719)))+1,FIND(CHAR(1),SUBSTITUTE(","&amp;$U$1&amp;",",",",CHAR(1),ROWS($W$3:W1719)+1))-FIND(CHAR(1),SUBSTITUTE(","&amp;$U$1&amp;",",",",CHAR(1),ROWS($W$3:W1719)))-1),""),"")</f>
        <v/>
      </c>
    </row>
    <row r="1720" spans="21:23" x14ac:dyDescent="0.45">
      <c r="U1720" s="217" t="str">
        <f t="shared" si="26"/>
        <v/>
      </c>
      <c r="W1720" s="197" t="str">
        <f>IF(LiveOn,IFERROR(MID(","&amp;$U$1&amp;",",FIND(CHAR(1),SUBSTITUTE(","&amp;$U$1&amp;",",",",CHAR(1),ROWS($W$3:W1720)))+1,FIND(CHAR(1),SUBSTITUTE(","&amp;$U$1&amp;",",",",CHAR(1),ROWS($W$3:W1720)+1))-FIND(CHAR(1),SUBSTITUTE(","&amp;$U$1&amp;",",",",CHAR(1),ROWS($W$3:W1720)))-1),""),"")</f>
        <v/>
      </c>
    </row>
    <row r="1721" spans="21:23" x14ac:dyDescent="0.45">
      <c r="U1721" s="217" t="str">
        <f t="shared" si="26"/>
        <v/>
      </c>
      <c r="W1721" s="197" t="str">
        <f>IF(LiveOn,IFERROR(MID(","&amp;$U$1&amp;",",FIND(CHAR(1),SUBSTITUTE(","&amp;$U$1&amp;",",",",CHAR(1),ROWS($W$3:W1721)))+1,FIND(CHAR(1),SUBSTITUTE(","&amp;$U$1&amp;",",",",CHAR(1),ROWS($W$3:W1721)+1))-FIND(CHAR(1),SUBSTITUTE(","&amp;$U$1&amp;",",",",CHAR(1),ROWS($W$3:W1721)))-1),""),"")</f>
        <v/>
      </c>
    </row>
    <row r="1722" spans="21:23" x14ac:dyDescent="0.45">
      <c r="U1722" s="217" t="str">
        <f t="shared" si="26"/>
        <v/>
      </c>
      <c r="W1722" s="197" t="str">
        <f>IF(LiveOn,IFERROR(MID(","&amp;$U$1&amp;",",FIND(CHAR(1),SUBSTITUTE(","&amp;$U$1&amp;",",",",CHAR(1),ROWS($W$3:W1722)))+1,FIND(CHAR(1),SUBSTITUTE(","&amp;$U$1&amp;",",",",CHAR(1),ROWS($W$3:W1722)+1))-FIND(CHAR(1),SUBSTITUTE(","&amp;$U$1&amp;",",",",CHAR(1),ROWS($W$3:W1722)))-1),""),"")</f>
        <v/>
      </c>
    </row>
    <row r="1723" spans="21:23" x14ac:dyDescent="0.45">
      <c r="U1723" s="217" t="str">
        <f t="shared" si="26"/>
        <v/>
      </c>
      <c r="W1723" s="197" t="str">
        <f>IF(LiveOn,IFERROR(MID(","&amp;$U$1&amp;",",FIND(CHAR(1),SUBSTITUTE(","&amp;$U$1&amp;",",",",CHAR(1),ROWS($W$3:W1723)))+1,FIND(CHAR(1),SUBSTITUTE(","&amp;$U$1&amp;",",",",CHAR(1),ROWS($W$3:W1723)+1))-FIND(CHAR(1),SUBSTITUTE(","&amp;$U$1&amp;",",",",CHAR(1),ROWS($W$3:W1723)))-1),""),"")</f>
        <v/>
      </c>
    </row>
    <row r="1724" spans="21:23" x14ac:dyDescent="0.45">
      <c r="U1724" s="217" t="str">
        <f t="shared" si="26"/>
        <v/>
      </c>
      <c r="W1724" s="197" t="str">
        <f>IF(LiveOn,IFERROR(MID(","&amp;$U$1&amp;",",FIND(CHAR(1),SUBSTITUTE(","&amp;$U$1&amp;",",",",CHAR(1),ROWS($W$3:W1724)))+1,FIND(CHAR(1),SUBSTITUTE(","&amp;$U$1&amp;",",",",CHAR(1),ROWS($W$3:W1724)+1))-FIND(CHAR(1),SUBSTITUTE(","&amp;$U$1&amp;",",",",CHAR(1),ROWS($W$3:W1724)))-1),""),"")</f>
        <v/>
      </c>
    </row>
    <row r="1725" spans="21:23" x14ac:dyDescent="0.45">
      <c r="U1725" s="217" t="str">
        <f t="shared" si="26"/>
        <v/>
      </c>
      <c r="W1725" s="197" t="str">
        <f>IF(LiveOn,IFERROR(MID(","&amp;$U$1&amp;",",FIND(CHAR(1),SUBSTITUTE(","&amp;$U$1&amp;",",",",CHAR(1),ROWS($W$3:W1725)))+1,FIND(CHAR(1),SUBSTITUTE(","&amp;$U$1&amp;",",",",CHAR(1),ROWS($W$3:W1725)+1))-FIND(CHAR(1),SUBSTITUTE(","&amp;$U$1&amp;",",",",CHAR(1),ROWS($W$3:W1725)))-1),""),"")</f>
        <v/>
      </c>
    </row>
    <row r="1726" spans="21:23" x14ac:dyDescent="0.45">
      <c r="U1726" s="217" t="str">
        <f t="shared" si="26"/>
        <v/>
      </c>
      <c r="W1726" s="197" t="str">
        <f>IF(LiveOn,IFERROR(MID(","&amp;$U$1&amp;",",FIND(CHAR(1),SUBSTITUTE(","&amp;$U$1&amp;",",",",CHAR(1),ROWS($W$3:W1726)))+1,FIND(CHAR(1),SUBSTITUTE(","&amp;$U$1&amp;",",",",CHAR(1),ROWS($W$3:W1726)+1))-FIND(CHAR(1),SUBSTITUTE(","&amp;$U$1&amp;",",",",CHAR(1),ROWS($W$3:W1726)))-1),""),"")</f>
        <v/>
      </c>
    </row>
    <row r="1727" spans="21:23" x14ac:dyDescent="0.45">
      <c r="U1727" s="217" t="str">
        <f t="shared" si="26"/>
        <v/>
      </c>
      <c r="W1727" s="197" t="str">
        <f>IF(LiveOn,IFERROR(MID(","&amp;$U$1&amp;",",FIND(CHAR(1),SUBSTITUTE(","&amp;$U$1&amp;",",",",CHAR(1),ROWS($W$3:W1727)))+1,FIND(CHAR(1),SUBSTITUTE(","&amp;$U$1&amp;",",",",CHAR(1),ROWS($W$3:W1727)+1))-FIND(CHAR(1),SUBSTITUTE(","&amp;$U$1&amp;",",",",CHAR(1),ROWS($W$3:W1727)))-1),""),"")</f>
        <v/>
      </c>
    </row>
    <row r="1728" spans="21:23" x14ac:dyDescent="0.45">
      <c r="U1728" s="217" t="str">
        <f t="shared" si="26"/>
        <v/>
      </c>
      <c r="W1728" s="197" t="str">
        <f>IF(LiveOn,IFERROR(MID(","&amp;$U$1&amp;",",FIND(CHAR(1),SUBSTITUTE(","&amp;$U$1&amp;",",",",CHAR(1),ROWS($W$3:W1728)))+1,FIND(CHAR(1),SUBSTITUTE(","&amp;$U$1&amp;",",",",CHAR(1),ROWS($W$3:W1728)+1))-FIND(CHAR(1),SUBSTITUTE(","&amp;$U$1&amp;",",",",CHAR(1),ROWS($W$3:W1728)))-1),""),"")</f>
        <v/>
      </c>
    </row>
    <row r="1729" spans="21:23" x14ac:dyDescent="0.45">
      <c r="U1729" s="217" t="str">
        <f t="shared" si="26"/>
        <v/>
      </c>
      <c r="W1729" s="197" t="str">
        <f>IF(LiveOn,IFERROR(MID(","&amp;$U$1&amp;",",FIND(CHAR(1),SUBSTITUTE(","&amp;$U$1&amp;",",",",CHAR(1),ROWS($W$3:W1729)))+1,FIND(CHAR(1),SUBSTITUTE(","&amp;$U$1&amp;",",",",CHAR(1),ROWS($W$3:W1729)+1))-FIND(CHAR(1),SUBSTITUTE(","&amp;$U$1&amp;",",",",CHAR(1),ROWS($W$3:W1729)))-1),""),"")</f>
        <v/>
      </c>
    </row>
    <row r="1730" spans="21:23" x14ac:dyDescent="0.45">
      <c r="U1730" s="217" t="str">
        <f t="shared" si="26"/>
        <v/>
      </c>
      <c r="W1730" s="197" t="str">
        <f>IF(LiveOn,IFERROR(MID(","&amp;$U$1&amp;",",FIND(CHAR(1),SUBSTITUTE(","&amp;$U$1&amp;",",",",CHAR(1),ROWS($W$3:W1730)))+1,FIND(CHAR(1),SUBSTITUTE(","&amp;$U$1&amp;",",",",CHAR(1),ROWS($W$3:W1730)+1))-FIND(CHAR(1),SUBSTITUTE(","&amp;$U$1&amp;",",",",CHAR(1),ROWS($W$3:W1730)))-1),""),"")</f>
        <v/>
      </c>
    </row>
    <row r="1731" spans="21:23" x14ac:dyDescent="0.45">
      <c r="U1731" s="217" t="str">
        <f t="shared" ref="U1731:U1794" si="27">IF(W1731="","",_xlfn.NUMBERVALUE(W1731,".",","))</f>
        <v/>
      </c>
      <c r="W1731" s="197" t="str">
        <f>IF(LiveOn,IFERROR(MID(","&amp;$U$1&amp;",",FIND(CHAR(1),SUBSTITUTE(","&amp;$U$1&amp;",",",",CHAR(1),ROWS($W$3:W1731)))+1,FIND(CHAR(1),SUBSTITUTE(","&amp;$U$1&amp;",",",",CHAR(1),ROWS($W$3:W1731)+1))-FIND(CHAR(1),SUBSTITUTE(","&amp;$U$1&amp;",",",",CHAR(1),ROWS($W$3:W1731)))-1),""),"")</f>
        <v/>
      </c>
    </row>
    <row r="1732" spans="21:23" x14ac:dyDescent="0.45">
      <c r="U1732" s="217" t="str">
        <f t="shared" si="27"/>
        <v/>
      </c>
      <c r="W1732" s="197" t="str">
        <f>IF(LiveOn,IFERROR(MID(","&amp;$U$1&amp;",",FIND(CHAR(1),SUBSTITUTE(","&amp;$U$1&amp;",",",",CHAR(1),ROWS($W$3:W1732)))+1,FIND(CHAR(1),SUBSTITUTE(","&amp;$U$1&amp;",",",",CHAR(1),ROWS($W$3:W1732)+1))-FIND(CHAR(1),SUBSTITUTE(","&amp;$U$1&amp;",",",",CHAR(1),ROWS($W$3:W1732)))-1),""),"")</f>
        <v/>
      </c>
    </row>
    <row r="1733" spans="21:23" x14ac:dyDescent="0.45">
      <c r="U1733" s="217" t="str">
        <f t="shared" si="27"/>
        <v/>
      </c>
      <c r="W1733" s="197" t="str">
        <f>IF(LiveOn,IFERROR(MID(","&amp;$U$1&amp;",",FIND(CHAR(1),SUBSTITUTE(","&amp;$U$1&amp;",",",",CHAR(1),ROWS($W$3:W1733)))+1,FIND(CHAR(1),SUBSTITUTE(","&amp;$U$1&amp;",",",",CHAR(1),ROWS($W$3:W1733)+1))-FIND(CHAR(1),SUBSTITUTE(","&amp;$U$1&amp;",",",",CHAR(1),ROWS($W$3:W1733)))-1),""),"")</f>
        <v/>
      </c>
    </row>
    <row r="1734" spans="21:23" x14ac:dyDescent="0.45">
      <c r="U1734" s="217" t="str">
        <f t="shared" si="27"/>
        <v/>
      </c>
      <c r="W1734" s="197" t="str">
        <f>IF(LiveOn,IFERROR(MID(","&amp;$U$1&amp;",",FIND(CHAR(1),SUBSTITUTE(","&amp;$U$1&amp;",",",",CHAR(1),ROWS($W$3:W1734)))+1,FIND(CHAR(1),SUBSTITUTE(","&amp;$U$1&amp;",",",",CHAR(1),ROWS($W$3:W1734)+1))-FIND(CHAR(1),SUBSTITUTE(","&amp;$U$1&amp;",",",",CHAR(1),ROWS($W$3:W1734)))-1),""),"")</f>
        <v/>
      </c>
    </row>
    <row r="1735" spans="21:23" x14ac:dyDescent="0.45">
      <c r="U1735" s="217" t="str">
        <f t="shared" si="27"/>
        <v/>
      </c>
      <c r="W1735" s="197" t="str">
        <f>IF(LiveOn,IFERROR(MID(","&amp;$U$1&amp;",",FIND(CHAR(1),SUBSTITUTE(","&amp;$U$1&amp;",",",",CHAR(1),ROWS($W$3:W1735)))+1,FIND(CHAR(1),SUBSTITUTE(","&amp;$U$1&amp;",",",",CHAR(1),ROWS($W$3:W1735)+1))-FIND(CHAR(1),SUBSTITUTE(","&amp;$U$1&amp;",",",",CHAR(1),ROWS($W$3:W1735)))-1),""),"")</f>
        <v/>
      </c>
    </row>
    <row r="1736" spans="21:23" x14ac:dyDescent="0.45">
      <c r="U1736" s="217" t="str">
        <f t="shared" si="27"/>
        <v/>
      </c>
      <c r="W1736" s="197" t="str">
        <f>IF(LiveOn,IFERROR(MID(","&amp;$U$1&amp;",",FIND(CHAR(1),SUBSTITUTE(","&amp;$U$1&amp;",",",",CHAR(1),ROWS($W$3:W1736)))+1,FIND(CHAR(1),SUBSTITUTE(","&amp;$U$1&amp;",",",",CHAR(1),ROWS($W$3:W1736)+1))-FIND(CHAR(1),SUBSTITUTE(","&amp;$U$1&amp;",",",",CHAR(1),ROWS($W$3:W1736)))-1),""),"")</f>
        <v/>
      </c>
    </row>
    <row r="1737" spans="21:23" x14ac:dyDescent="0.45">
      <c r="U1737" s="217" t="str">
        <f t="shared" si="27"/>
        <v/>
      </c>
      <c r="W1737" s="197" t="str">
        <f>IF(LiveOn,IFERROR(MID(","&amp;$U$1&amp;",",FIND(CHAR(1),SUBSTITUTE(","&amp;$U$1&amp;",",",",CHAR(1),ROWS($W$3:W1737)))+1,FIND(CHAR(1),SUBSTITUTE(","&amp;$U$1&amp;",",",",CHAR(1),ROWS($W$3:W1737)+1))-FIND(CHAR(1),SUBSTITUTE(","&amp;$U$1&amp;",",",",CHAR(1),ROWS($W$3:W1737)))-1),""),"")</f>
        <v/>
      </c>
    </row>
    <row r="1738" spans="21:23" x14ac:dyDescent="0.45">
      <c r="U1738" s="217" t="str">
        <f t="shared" si="27"/>
        <v/>
      </c>
      <c r="W1738" s="197" t="str">
        <f>IF(LiveOn,IFERROR(MID(","&amp;$U$1&amp;",",FIND(CHAR(1),SUBSTITUTE(","&amp;$U$1&amp;",",",",CHAR(1),ROWS($W$3:W1738)))+1,FIND(CHAR(1),SUBSTITUTE(","&amp;$U$1&amp;",",",",CHAR(1),ROWS($W$3:W1738)+1))-FIND(CHAR(1),SUBSTITUTE(","&amp;$U$1&amp;",",",",CHAR(1),ROWS($W$3:W1738)))-1),""),"")</f>
        <v/>
      </c>
    </row>
    <row r="1739" spans="21:23" x14ac:dyDescent="0.45">
      <c r="U1739" s="217" t="str">
        <f t="shared" si="27"/>
        <v/>
      </c>
      <c r="W1739" s="197" t="str">
        <f>IF(LiveOn,IFERROR(MID(","&amp;$U$1&amp;",",FIND(CHAR(1),SUBSTITUTE(","&amp;$U$1&amp;",",",",CHAR(1),ROWS($W$3:W1739)))+1,FIND(CHAR(1),SUBSTITUTE(","&amp;$U$1&amp;",",",",CHAR(1),ROWS($W$3:W1739)+1))-FIND(CHAR(1),SUBSTITUTE(","&amp;$U$1&amp;",",",",CHAR(1),ROWS($W$3:W1739)))-1),""),"")</f>
        <v/>
      </c>
    </row>
    <row r="1740" spans="21:23" x14ac:dyDescent="0.45">
      <c r="U1740" s="217" t="str">
        <f t="shared" si="27"/>
        <v/>
      </c>
      <c r="W1740" s="197" t="str">
        <f>IF(LiveOn,IFERROR(MID(","&amp;$U$1&amp;",",FIND(CHAR(1),SUBSTITUTE(","&amp;$U$1&amp;",",",",CHAR(1),ROWS($W$3:W1740)))+1,FIND(CHAR(1),SUBSTITUTE(","&amp;$U$1&amp;",",",",CHAR(1),ROWS($W$3:W1740)+1))-FIND(CHAR(1),SUBSTITUTE(","&amp;$U$1&amp;",",",",CHAR(1),ROWS($W$3:W1740)))-1),""),"")</f>
        <v/>
      </c>
    </row>
    <row r="1741" spans="21:23" x14ac:dyDescent="0.45">
      <c r="U1741" s="217" t="str">
        <f t="shared" si="27"/>
        <v/>
      </c>
      <c r="W1741" s="197" t="str">
        <f>IF(LiveOn,IFERROR(MID(","&amp;$U$1&amp;",",FIND(CHAR(1),SUBSTITUTE(","&amp;$U$1&amp;",",",",CHAR(1),ROWS($W$3:W1741)))+1,FIND(CHAR(1),SUBSTITUTE(","&amp;$U$1&amp;",",",",CHAR(1),ROWS($W$3:W1741)+1))-FIND(CHAR(1),SUBSTITUTE(","&amp;$U$1&amp;",",",",CHAR(1),ROWS($W$3:W1741)))-1),""),"")</f>
        <v/>
      </c>
    </row>
    <row r="1742" spans="21:23" x14ac:dyDescent="0.45">
      <c r="U1742" s="217" t="str">
        <f t="shared" si="27"/>
        <v/>
      </c>
      <c r="W1742" s="197" t="str">
        <f>IF(LiveOn,IFERROR(MID(","&amp;$U$1&amp;",",FIND(CHAR(1),SUBSTITUTE(","&amp;$U$1&amp;",",",",CHAR(1),ROWS($W$3:W1742)))+1,FIND(CHAR(1),SUBSTITUTE(","&amp;$U$1&amp;",",",",CHAR(1),ROWS($W$3:W1742)+1))-FIND(CHAR(1),SUBSTITUTE(","&amp;$U$1&amp;",",",",CHAR(1),ROWS($W$3:W1742)))-1),""),"")</f>
        <v/>
      </c>
    </row>
    <row r="1743" spans="21:23" x14ac:dyDescent="0.45">
      <c r="U1743" s="217" t="str">
        <f t="shared" si="27"/>
        <v/>
      </c>
      <c r="W1743" s="197" t="str">
        <f>IF(LiveOn,IFERROR(MID(","&amp;$U$1&amp;",",FIND(CHAR(1),SUBSTITUTE(","&amp;$U$1&amp;",",",",CHAR(1),ROWS($W$3:W1743)))+1,FIND(CHAR(1),SUBSTITUTE(","&amp;$U$1&amp;",",",",CHAR(1),ROWS($W$3:W1743)+1))-FIND(CHAR(1),SUBSTITUTE(","&amp;$U$1&amp;",",",",CHAR(1),ROWS($W$3:W1743)))-1),""),"")</f>
        <v/>
      </c>
    </row>
    <row r="1744" spans="21:23" x14ac:dyDescent="0.45">
      <c r="U1744" s="217" t="str">
        <f t="shared" si="27"/>
        <v/>
      </c>
      <c r="W1744" s="197" t="str">
        <f>IF(LiveOn,IFERROR(MID(","&amp;$U$1&amp;",",FIND(CHAR(1),SUBSTITUTE(","&amp;$U$1&amp;",",",",CHAR(1),ROWS($W$3:W1744)))+1,FIND(CHAR(1),SUBSTITUTE(","&amp;$U$1&amp;",",",",CHAR(1),ROWS($W$3:W1744)+1))-FIND(CHAR(1),SUBSTITUTE(","&amp;$U$1&amp;",",",",CHAR(1),ROWS($W$3:W1744)))-1),""),"")</f>
        <v/>
      </c>
    </row>
    <row r="1745" spans="21:23" x14ac:dyDescent="0.45">
      <c r="U1745" s="217" t="str">
        <f t="shared" si="27"/>
        <v/>
      </c>
      <c r="W1745" s="197" t="str">
        <f>IF(LiveOn,IFERROR(MID(","&amp;$U$1&amp;",",FIND(CHAR(1),SUBSTITUTE(","&amp;$U$1&amp;",",",",CHAR(1),ROWS($W$3:W1745)))+1,FIND(CHAR(1),SUBSTITUTE(","&amp;$U$1&amp;",",",",CHAR(1),ROWS($W$3:W1745)+1))-FIND(CHAR(1),SUBSTITUTE(","&amp;$U$1&amp;",",",",CHAR(1),ROWS($W$3:W1745)))-1),""),"")</f>
        <v/>
      </c>
    </row>
    <row r="1746" spans="21:23" x14ac:dyDescent="0.45">
      <c r="U1746" s="217" t="str">
        <f t="shared" si="27"/>
        <v/>
      </c>
      <c r="W1746" s="197" t="str">
        <f>IF(LiveOn,IFERROR(MID(","&amp;$U$1&amp;",",FIND(CHAR(1),SUBSTITUTE(","&amp;$U$1&amp;",",",",CHAR(1),ROWS($W$3:W1746)))+1,FIND(CHAR(1),SUBSTITUTE(","&amp;$U$1&amp;",",",",CHAR(1),ROWS($W$3:W1746)+1))-FIND(CHAR(1),SUBSTITUTE(","&amp;$U$1&amp;",",",",CHAR(1),ROWS($W$3:W1746)))-1),""),"")</f>
        <v/>
      </c>
    </row>
    <row r="1747" spans="21:23" x14ac:dyDescent="0.45">
      <c r="U1747" s="217" t="str">
        <f t="shared" si="27"/>
        <v/>
      </c>
      <c r="W1747" s="197" t="str">
        <f>IF(LiveOn,IFERROR(MID(","&amp;$U$1&amp;",",FIND(CHAR(1),SUBSTITUTE(","&amp;$U$1&amp;",",",",CHAR(1),ROWS($W$3:W1747)))+1,FIND(CHAR(1),SUBSTITUTE(","&amp;$U$1&amp;",",",",CHAR(1),ROWS($W$3:W1747)+1))-FIND(CHAR(1),SUBSTITUTE(","&amp;$U$1&amp;",",",",CHAR(1),ROWS($W$3:W1747)))-1),""),"")</f>
        <v/>
      </c>
    </row>
    <row r="1748" spans="21:23" x14ac:dyDescent="0.45">
      <c r="U1748" s="217" t="str">
        <f t="shared" si="27"/>
        <v/>
      </c>
      <c r="W1748" s="197" t="str">
        <f>IF(LiveOn,IFERROR(MID(","&amp;$U$1&amp;",",FIND(CHAR(1),SUBSTITUTE(","&amp;$U$1&amp;",",",",CHAR(1),ROWS($W$3:W1748)))+1,FIND(CHAR(1),SUBSTITUTE(","&amp;$U$1&amp;",",",",CHAR(1),ROWS($W$3:W1748)+1))-FIND(CHAR(1),SUBSTITUTE(","&amp;$U$1&amp;",",",",CHAR(1),ROWS($W$3:W1748)))-1),""),"")</f>
        <v/>
      </c>
    </row>
    <row r="1749" spans="21:23" x14ac:dyDescent="0.45">
      <c r="U1749" s="217" t="str">
        <f t="shared" si="27"/>
        <v/>
      </c>
      <c r="W1749" s="197" t="str">
        <f>IF(LiveOn,IFERROR(MID(","&amp;$U$1&amp;",",FIND(CHAR(1),SUBSTITUTE(","&amp;$U$1&amp;",",",",CHAR(1),ROWS($W$3:W1749)))+1,FIND(CHAR(1),SUBSTITUTE(","&amp;$U$1&amp;",",",",CHAR(1),ROWS($W$3:W1749)+1))-FIND(CHAR(1),SUBSTITUTE(","&amp;$U$1&amp;",",",",CHAR(1),ROWS($W$3:W1749)))-1),""),"")</f>
        <v/>
      </c>
    </row>
    <row r="1750" spans="21:23" x14ac:dyDescent="0.45">
      <c r="U1750" s="217" t="str">
        <f t="shared" si="27"/>
        <v/>
      </c>
      <c r="W1750" s="197" t="str">
        <f>IF(LiveOn,IFERROR(MID(","&amp;$U$1&amp;",",FIND(CHAR(1),SUBSTITUTE(","&amp;$U$1&amp;",",",",CHAR(1),ROWS($W$3:W1750)))+1,FIND(CHAR(1),SUBSTITUTE(","&amp;$U$1&amp;",",",",CHAR(1),ROWS($W$3:W1750)+1))-FIND(CHAR(1),SUBSTITUTE(","&amp;$U$1&amp;",",",",CHAR(1),ROWS($W$3:W1750)))-1),""),"")</f>
        <v/>
      </c>
    </row>
    <row r="1751" spans="21:23" x14ac:dyDescent="0.45">
      <c r="U1751" s="217" t="str">
        <f t="shared" si="27"/>
        <v/>
      </c>
      <c r="W1751" s="197" t="str">
        <f>IF(LiveOn,IFERROR(MID(","&amp;$U$1&amp;",",FIND(CHAR(1),SUBSTITUTE(","&amp;$U$1&amp;",",",",CHAR(1),ROWS($W$3:W1751)))+1,FIND(CHAR(1),SUBSTITUTE(","&amp;$U$1&amp;",",",",CHAR(1),ROWS($W$3:W1751)+1))-FIND(CHAR(1),SUBSTITUTE(","&amp;$U$1&amp;",",",",CHAR(1),ROWS($W$3:W1751)))-1),""),"")</f>
        <v/>
      </c>
    </row>
    <row r="1752" spans="21:23" x14ac:dyDescent="0.45">
      <c r="U1752" s="217" t="str">
        <f t="shared" si="27"/>
        <v/>
      </c>
      <c r="W1752" s="197" t="str">
        <f>IF(LiveOn,IFERROR(MID(","&amp;$U$1&amp;",",FIND(CHAR(1),SUBSTITUTE(","&amp;$U$1&amp;",",",",CHAR(1),ROWS($W$3:W1752)))+1,FIND(CHAR(1),SUBSTITUTE(","&amp;$U$1&amp;",",",",CHAR(1),ROWS($W$3:W1752)+1))-FIND(CHAR(1),SUBSTITUTE(","&amp;$U$1&amp;",",",",CHAR(1),ROWS($W$3:W1752)))-1),""),"")</f>
        <v/>
      </c>
    </row>
    <row r="1753" spans="21:23" x14ac:dyDescent="0.45">
      <c r="U1753" s="217" t="str">
        <f t="shared" si="27"/>
        <v/>
      </c>
      <c r="W1753" s="197" t="str">
        <f>IF(LiveOn,IFERROR(MID(","&amp;$U$1&amp;",",FIND(CHAR(1),SUBSTITUTE(","&amp;$U$1&amp;",",",",CHAR(1),ROWS($W$3:W1753)))+1,FIND(CHAR(1),SUBSTITUTE(","&amp;$U$1&amp;",",",",CHAR(1),ROWS($W$3:W1753)+1))-FIND(CHAR(1),SUBSTITUTE(","&amp;$U$1&amp;",",",",CHAR(1),ROWS($W$3:W1753)))-1),""),"")</f>
        <v/>
      </c>
    </row>
    <row r="1754" spans="21:23" x14ac:dyDescent="0.45">
      <c r="U1754" s="217" t="str">
        <f t="shared" si="27"/>
        <v/>
      </c>
      <c r="W1754" s="197" t="str">
        <f>IF(LiveOn,IFERROR(MID(","&amp;$U$1&amp;",",FIND(CHAR(1),SUBSTITUTE(","&amp;$U$1&amp;",",",",CHAR(1),ROWS($W$3:W1754)))+1,FIND(CHAR(1),SUBSTITUTE(","&amp;$U$1&amp;",",",",CHAR(1),ROWS($W$3:W1754)+1))-FIND(CHAR(1),SUBSTITUTE(","&amp;$U$1&amp;",",",",CHAR(1),ROWS($W$3:W1754)))-1),""),"")</f>
        <v/>
      </c>
    </row>
    <row r="1755" spans="21:23" x14ac:dyDescent="0.45">
      <c r="U1755" s="217" t="str">
        <f t="shared" si="27"/>
        <v/>
      </c>
      <c r="W1755" s="197" t="str">
        <f>IF(LiveOn,IFERROR(MID(","&amp;$U$1&amp;",",FIND(CHAR(1),SUBSTITUTE(","&amp;$U$1&amp;",",",",CHAR(1),ROWS($W$3:W1755)))+1,FIND(CHAR(1),SUBSTITUTE(","&amp;$U$1&amp;",",",",CHAR(1),ROWS($W$3:W1755)+1))-FIND(CHAR(1),SUBSTITUTE(","&amp;$U$1&amp;",",",",CHAR(1),ROWS($W$3:W1755)))-1),""),"")</f>
        <v/>
      </c>
    </row>
    <row r="1756" spans="21:23" x14ac:dyDescent="0.45">
      <c r="U1756" s="217" t="str">
        <f t="shared" si="27"/>
        <v/>
      </c>
      <c r="W1756" s="197" t="str">
        <f>IF(LiveOn,IFERROR(MID(","&amp;$U$1&amp;",",FIND(CHAR(1),SUBSTITUTE(","&amp;$U$1&amp;",",",",CHAR(1),ROWS($W$3:W1756)))+1,FIND(CHAR(1),SUBSTITUTE(","&amp;$U$1&amp;",",",",CHAR(1),ROWS($W$3:W1756)+1))-FIND(CHAR(1),SUBSTITUTE(","&amp;$U$1&amp;",",",",CHAR(1),ROWS($W$3:W1756)))-1),""),"")</f>
        <v/>
      </c>
    </row>
    <row r="1757" spans="21:23" x14ac:dyDescent="0.45">
      <c r="U1757" s="217" t="str">
        <f t="shared" si="27"/>
        <v/>
      </c>
      <c r="W1757" s="197" t="str">
        <f>IF(LiveOn,IFERROR(MID(","&amp;$U$1&amp;",",FIND(CHAR(1),SUBSTITUTE(","&amp;$U$1&amp;",",",",CHAR(1),ROWS($W$3:W1757)))+1,FIND(CHAR(1),SUBSTITUTE(","&amp;$U$1&amp;",",",",CHAR(1),ROWS($W$3:W1757)+1))-FIND(CHAR(1),SUBSTITUTE(","&amp;$U$1&amp;",",",",CHAR(1),ROWS($W$3:W1757)))-1),""),"")</f>
        <v/>
      </c>
    </row>
    <row r="1758" spans="21:23" x14ac:dyDescent="0.45">
      <c r="U1758" s="217" t="str">
        <f t="shared" si="27"/>
        <v/>
      </c>
      <c r="W1758" s="197" t="str">
        <f>IF(LiveOn,IFERROR(MID(","&amp;$U$1&amp;",",FIND(CHAR(1),SUBSTITUTE(","&amp;$U$1&amp;",",",",CHAR(1),ROWS($W$3:W1758)))+1,FIND(CHAR(1),SUBSTITUTE(","&amp;$U$1&amp;",",",",CHAR(1),ROWS($W$3:W1758)+1))-FIND(CHAR(1),SUBSTITUTE(","&amp;$U$1&amp;",",",",CHAR(1),ROWS($W$3:W1758)))-1),""),"")</f>
        <v/>
      </c>
    </row>
    <row r="1759" spans="21:23" x14ac:dyDescent="0.45">
      <c r="U1759" s="217" t="str">
        <f t="shared" si="27"/>
        <v/>
      </c>
      <c r="W1759" s="197" t="str">
        <f>IF(LiveOn,IFERROR(MID(","&amp;$U$1&amp;",",FIND(CHAR(1),SUBSTITUTE(","&amp;$U$1&amp;",",",",CHAR(1),ROWS($W$3:W1759)))+1,FIND(CHAR(1),SUBSTITUTE(","&amp;$U$1&amp;",",",",CHAR(1),ROWS($W$3:W1759)+1))-FIND(CHAR(1),SUBSTITUTE(","&amp;$U$1&amp;",",",",CHAR(1),ROWS($W$3:W1759)))-1),""),"")</f>
        <v/>
      </c>
    </row>
    <row r="1760" spans="21:23" x14ac:dyDescent="0.45">
      <c r="U1760" s="217" t="str">
        <f t="shared" si="27"/>
        <v/>
      </c>
      <c r="W1760" s="197" t="str">
        <f>IF(LiveOn,IFERROR(MID(","&amp;$U$1&amp;",",FIND(CHAR(1),SUBSTITUTE(","&amp;$U$1&amp;",",",",CHAR(1),ROWS($W$3:W1760)))+1,FIND(CHAR(1),SUBSTITUTE(","&amp;$U$1&amp;",",",",CHAR(1),ROWS($W$3:W1760)+1))-FIND(CHAR(1),SUBSTITUTE(","&amp;$U$1&amp;",",",",CHAR(1),ROWS($W$3:W1760)))-1),""),"")</f>
        <v/>
      </c>
    </row>
    <row r="1761" spans="21:23" x14ac:dyDescent="0.45">
      <c r="U1761" s="217" t="str">
        <f t="shared" si="27"/>
        <v/>
      </c>
      <c r="W1761" s="197" t="str">
        <f>IF(LiveOn,IFERROR(MID(","&amp;$U$1&amp;",",FIND(CHAR(1),SUBSTITUTE(","&amp;$U$1&amp;",",",",CHAR(1),ROWS($W$3:W1761)))+1,FIND(CHAR(1),SUBSTITUTE(","&amp;$U$1&amp;",",",",CHAR(1),ROWS($W$3:W1761)+1))-FIND(CHAR(1),SUBSTITUTE(","&amp;$U$1&amp;",",",",CHAR(1),ROWS($W$3:W1761)))-1),""),"")</f>
        <v/>
      </c>
    </row>
    <row r="1762" spans="21:23" x14ac:dyDescent="0.45">
      <c r="U1762" s="217" t="str">
        <f t="shared" si="27"/>
        <v/>
      </c>
      <c r="W1762" s="197" t="str">
        <f>IF(LiveOn,IFERROR(MID(","&amp;$U$1&amp;",",FIND(CHAR(1),SUBSTITUTE(","&amp;$U$1&amp;",",",",CHAR(1),ROWS($W$3:W1762)))+1,FIND(CHAR(1),SUBSTITUTE(","&amp;$U$1&amp;",",",",CHAR(1),ROWS($W$3:W1762)+1))-FIND(CHAR(1),SUBSTITUTE(","&amp;$U$1&amp;",",",",CHAR(1),ROWS($W$3:W1762)))-1),""),"")</f>
        <v/>
      </c>
    </row>
    <row r="1763" spans="21:23" x14ac:dyDescent="0.45">
      <c r="U1763" s="217" t="str">
        <f t="shared" si="27"/>
        <v/>
      </c>
      <c r="W1763" s="197" t="str">
        <f>IF(LiveOn,IFERROR(MID(","&amp;$U$1&amp;",",FIND(CHAR(1),SUBSTITUTE(","&amp;$U$1&amp;",",",",CHAR(1),ROWS($W$3:W1763)))+1,FIND(CHAR(1),SUBSTITUTE(","&amp;$U$1&amp;",",",",CHAR(1),ROWS($W$3:W1763)+1))-FIND(CHAR(1),SUBSTITUTE(","&amp;$U$1&amp;",",",",CHAR(1),ROWS($W$3:W1763)))-1),""),"")</f>
        <v/>
      </c>
    </row>
    <row r="1764" spans="21:23" x14ac:dyDescent="0.45">
      <c r="U1764" s="217" t="str">
        <f t="shared" si="27"/>
        <v/>
      </c>
      <c r="W1764" s="197" t="str">
        <f>IF(LiveOn,IFERROR(MID(","&amp;$U$1&amp;",",FIND(CHAR(1),SUBSTITUTE(","&amp;$U$1&amp;",",",",CHAR(1),ROWS($W$3:W1764)))+1,FIND(CHAR(1),SUBSTITUTE(","&amp;$U$1&amp;",",",",CHAR(1),ROWS($W$3:W1764)+1))-FIND(CHAR(1),SUBSTITUTE(","&amp;$U$1&amp;",",",",CHAR(1),ROWS($W$3:W1764)))-1),""),"")</f>
        <v/>
      </c>
    </row>
    <row r="1765" spans="21:23" x14ac:dyDescent="0.45">
      <c r="U1765" s="217" t="str">
        <f t="shared" si="27"/>
        <v/>
      </c>
      <c r="W1765" s="197" t="str">
        <f>IF(LiveOn,IFERROR(MID(","&amp;$U$1&amp;",",FIND(CHAR(1),SUBSTITUTE(","&amp;$U$1&amp;",",",",CHAR(1),ROWS($W$3:W1765)))+1,FIND(CHAR(1),SUBSTITUTE(","&amp;$U$1&amp;",",",",CHAR(1),ROWS($W$3:W1765)+1))-FIND(CHAR(1),SUBSTITUTE(","&amp;$U$1&amp;",",",",CHAR(1),ROWS($W$3:W1765)))-1),""),"")</f>
        <v/>
      </c>
    </row>
    <row r="1766" spans="21:23" x14ac:dyDescent="0.45">
      <c r="U1766" s="217" t="str">
        <f t="shared" si="27"/>
        <v/>
      </c>
      <c r="W1766" s="197" t="str">
        <f>IF(LiveOn,IFERROR(MID(","&amp;$U$1&amp;",",FIND(CHAR(1),SUBSTITUTE(","&amp;$U$1&amp;",",",",CHAR(1),ROWS($W$3:W1766)))+1,FIND(CHAR(1),SUBSTITUTE(","&amp;$U$1&amp;",",",",CHAR(1),ROWS($W$3:W1766)+1))-FIND(CHAR(1),SUBSTITUTE(","&amp;$U$1&amp;",",",",CHAR(1),ROWS($W$3:W1766)))-1),""),"")</f>
        <v/>
      </c>
    </row>
    <row r="1767" spans="21:23" x14ac:dyDescent="0.45">
      <c r="U1767" s="217" t="str">
        <f t="shared" si="27"/>
        <v/>
      </c>
      <c r="W1767" s="197" t="str">
        <f>IF(LiveOn,IFERROR(MID(","&amp;$U$1&amp;",",FIND(CHAR(1),SUBSTITUTE(","&amp;$U$1&amp;",",",",CHAR(1),ROWS($W$3:W1767)))+1,FIND(CHAR(1),SUBSTITUTE(","&amp;$U$1&amp;",",",",CHAR(1),ROWS($W$3:W1767)+1))-FIND(CHAR(1),SUBSTITUTE(","&amp;$U$1&amp;",",",",CHAR(1),ROWS($W$3:W1767)))-1),""),"")</f>
        <v/>
      </c>
    </row>
    <row r="1768" spans="21:23" x14ac:dyDescent="0.45">
      <c r="U1768" s="217" t="str">
        <f t="shared" si="27"/>
        <v/>
      </c>
      <c r="W1768" s="197" t="str">
        <f>IF(LiveOn,IFERROR(MID(","&amp;$U$1&amp;",",FIND(CHAR(1),SUBSTITUTE(","&amp;$U$1&amp;",",",",CHAR(1),ROWS($W$3:W1768)))+1,FIND(CHAR(1),SUBSTITUTE(","&amp;$U$1&amp;",",",",CHAR(1),ROWS($W$3:W1768)+1))-FIND(CHAR(1),SUBSTITUTE(","&amp;$U$1&amp;",",",",CHAR(1),ROWS($W$3:W1768)))-1),""),"")</f>
        <v/>
      </c>
    </row>
    <row r="1769" spans="21:23" x14ac:dyDescent="0.45">
      <c r="U1769" s="217" t="str">
        <f t="shared" si="27"/>
        <v/>
      </c>
      <c r="W1769" s="197" t="str">
        <f>IF(LiveOn,IFERROR(MID(","&amp;$U$1&amp;",",FIND(CHAR(1),SUBSTITUTE(","&amp;$U$1&amp;",",",",CHAR(1),ROWS($W$3:W1769)))+1,FIND(CHAR(1),SUBSTITUTE(","&amp;$U$1&amp;",",",",CHAR(1),ROWS($W$3:W1769)+1))-FIND(CHAR(1),SUBSTITUTE(","&amp;$U$1&amp;",",",",CHAR(1),ROWS($W$3:W1769)))-1),""),"")</f>
        <v/>
      </c>
    </row>
    <row r="1770" spans="21:23" x14ac:dyDescent="0.45">
      <c r="U1770" s="217" t="str">
        <f t="shared" si="27"/>
        <v/>
      </c>
      <c r="W1770" s="197" t="str">
        <f>IF(LiveOn,IFERROR(MID(","&amp;$U$1&amp;",",FIND(CHAR(1),SUBSTITUTE(","&amp;$U$1&amp;",",",",CHAR(1),ROWS($W$3:W1770)))+1,FIND(CHAR(1),SUBSTITUTE(","&amp;$U$1&amp;",",",",CHAR(1),ROWS($W$3:W1770)+1))-FIND(CHAR(1),SUBSTITUTE(","&amp;$U$1&amp;",",",",CHAR(1),ROWS($W$3:W1770)))-1),""),"")</f>
        <v/>
      </c>
    </row>
    <row r="1771" spans="21:23" x14ac:dyDescent="0.45">
      <c r="U1771" s="217" t="str">
        <f t="shared" si="27"/>
        <v/>
      </c>
      <c r="W1771" s="197" t="str">
        <f>IF(LiveOn,IFERROR(MID(","&amp;$U$1&amp;",",FIND(CHAR(1),SUBSTITUTE(","&amp;$U$1&amp;",",",",CHAR(1),ROWS($W$3:W1771)))+1,FIND(CHAR(1),SUBSTITUTE(","&amp;$U$1&amp;",",",",CHAR(1),ROWS($W$3:W1771)+1))-FIND(CHAR(1),SUBSTITUTE(","&amp;$U$1&amp;",",",",CHAR(1),ROWS($W$3:W1771)))-1),""),"")</f>
        <v/>
      </c>
    </row>
    <row r="1772" spans="21:23" x14ac:dyDescent="0.45">
      <c r="U1772" s="217" t="str">
        <f t="shared" si="27"/>
        <v/>
      </c>
      <c r="W1772" s="197" t="str">
        <f>IF(LiveOn,IFERROR(MID(","&amp;$U$1&amp;",",FIND(CHAR(1),SUBSTITUTE(","&amp;$U$1&amp;",",",",CHAR(1),ROWS($W$3:W1772)))+1,FIND(CHAR(1),SUBSTITUTE(","&amp;$U$1&amp;",",",",CHAR(1),ROWS($W$3:W1772)+1))-FIND(CHAR(1),SUBSTITUTE(","&amp;$U$1&amp;",",",",CHAR(1),ROWS($W$3:W1772)))-1),""),"")</f>
        <v/>
      </c>
    </row>
    <row r="1773" spans="21:23" x14ac:dyDescent="0.45">
      <c r="U1773" s="217" t="str">
        <f t="shared" si="27"/>
        <v/>
      </c>
      <c r="W1773" s="197" t="str">
        <f>IF(LiveOn,IFERROR(MID(","&amp;$U$1&amp;",",FIND(CHAR(1),SUBSTITUTE(","&amp;$U$1&amp;",",",",CHAR(1),ROWS($W$3:W1773)))+1,FIND(CHAR(1),SUBSTITUTE(","&amp;$U$1&amp;",",",",CHAR(1),ROWS($W$3:W1773)+1))-FIND(CHAR(1),SUBSTITUTE(","&amp;$U$1&amp;",",",",CHAR(1),ROWS($W$3:W1773)))-1),""),"")</f>
        <v/>
      </c>
    </row>
    <row r="1774" spans="21:23" x14ac:dyDescent="0.45">
      <c r="U1774" s="217" t="str">
        <f t="shared" si="27"/>
        <v/>
      </c>
      <c r="W1774" s="197" t="str">
        <f>IF(LiveOn,IFERROR(MID(","&amp;$U$1&amp;",",FIND(CHAR(1),SUBSTITUTE(","&amp;$U$1&amp;",",",",CHAR(1),ROWS($W$3:W1774)))+1,FIND(CHAR(1),SUBSTITUTE(","&amp;$U$1&amp;",",",",CHAR(1),ROWS($W$3:W1774)+1))-FIND(CHAR(1),SUBSTITUTE(","&amp;$U$1&amp;",",",",CHAR(1),ROWS($W$3:W1774)))-1),""),"")</f>
        <v/>
      </c>
    </row>
    <row r="1775" spans="21:23" x14ac:dyDescent="0.45">
      <c r="U1775" s="217" t="str">
        <f t="shared" si="27"/>
        <v/>
      </c>
      <c r="W1775" s="197" t="str">
        <f>IF(LiveOn,IFERROR(MID(","&amp;$U$1&amp;",",FIND(CHAR(1),SUBSTITUTE(","&amp;$U$1&amp;",",",",CHAR(1),ROWS($W$3:W1775)))+1,FIND(CHAR(1),SUBSTITUTE(","&amp;$U$1&amp;",",",",CHAR(1),ROWS($W$3:W1775)+1))-FIND(CHAR(1),SUBSTITUTE(","&amp;$U$1&amp;",",",",CHAR(1),ROWS($W$3:W1775)))-1),""),"")</f>
        <v/>
      </c>
    </row>
    <row r="1776" spans="21:23" x14ac:dyDescent="0.45">
      <c r="U1776" s="217" t="str">
        <f t="shared" si="27"/>
        <v/>
      </c>
      <c r="W1776" s="197" t="str">
        <f>IF(LiveOn,IFERROR(MID(","&amp;$U$1&amp;",",FIND(CHAR(1),SUBSTITUTE(","&amp;$U$1&amp;",",",",CHAR(1),ROWS($W$3:W1776)))+1,FIND(CHAR(1),SUBSTITUTE(","&amp;$U$1&amp;",",",",CHAR(1),ROWS($W$3:W1776)+1))-FIND(CHAR(1),SUBSTITUTE(","&amp;$U$1&amp;",",",",CHAR(1),ROWS($W$3:W1776)))-1),""),"")</f>
        <v/>
      </c>
    </row>
    <row r="1777" spans="21:23" x14ac:dyDescent="0.45">
      <c r="U1777" s="217" t="str">
        <f t="shared" si="27"/>
        <v/>
      </c>
      <c r="W1777" s="197" t="str">
        <f>IF(LiveOn,IFERROR(MID(","&amp;$U$1&amp;",",FIND(CHAR(1),SUBSTITUTE(","&amp;$U$1&amp;",",",",CHAR(1),ROWS($W$3:W1777)))+1,FIND(CHAR(1),SUBSTITUTE(","&amp;$U$1&amp;",",",",CHAR(1),ROWS($W$3:W1777)+1))-FIND(CHAR(1),SUBSTITUTE(","&amp;$U$1&amp;",",",",CHAR(1),ROWS($W$3:W1777)))-1),""),"")</f>
        <v/>
      </c>
    </row>
    <row r="1778" spans="21:23" x14ac:dyDescent="0.45">
      <c r="U1778" s="217" t="str">
        <f t="shared" si="27"/>
        <v/>
      </c>
      <c r="W1778" s="197" t="str">
        <f>IF(LiveOn,IFERROR(MID(","&amp;$U$1&amp;",",FIND(CHAR(1),SUBSTITUTE(","&amp;$U$1&amp;",",",",CHAR(1),ROWS($W$3:W1778)))+1,FIND(CHAR(1),SUBSTITUTE(","&amp;$U$1&amp;",",",",CHAR(1),ROWS($W$3:W1778)+1))-FIND(CHAR(1),SUBSTITUTE(","&amp;$U$1&amp;",",",",CHAR(1),ROWS($W$3:W1778)))-1),""),"")</f>
        <v/>
      </c>
    </row>
    <row r="1779" spans="21:23" x14ac:dyDescent="0.45">
      <c r="U1779" s="217" t="str">
        <f t="shared" si="27"/>
        <v/>
      </c>
      <c r="W1779" s="197" t="str">
        <f>IF(LiveOn,IFERROR(MID(","&amp;$U$1&amp;",",FIND(CHAR(1),SUBSTITUTE(","&amp;$U$1&amp;",",",",CHAR(1),ROWS($W$3:W1779)))+1,FIND(CHAR(1),SUBSTITUTE(","&amp;$U$1&amp;",",",",CHAR(1),ROWS($W$3:W1779)+1))-FIND(CHAR(1),SUBSTITUTE(","&amp;$U$1&amp;",",",",CHAR(1),ROWS($W$3:W1779)))-1),""),"")</f>
        <v/>
      </c>
    </row>
    <row r="1780" spans="21:23" x14ac:dyDescent="0.45">
      <c r="U1780" s="217" t="str">
        <f t="shared" si="27"/>
        <v/>
      </c>
      <c r="W1780" s="197" t="str">
        <f>IF(LiveOn,IFERROR(MID(","&amp;$U$1&amp;",",FIND(CHAR(1),SUBSTITUTE(","&amp;$U$1&amp;",",",",CHAR(1),ROWS($W$3:W1780)))+1,FIND(CHAR(1),SUBSTITUTE(","&amp;$U$1&amp;",",",",CHAR(1),ROWS($W$3:W1780)+1))-FIND(CHAR(1),SUBSTITUTE(","&amp;$U$1&amp;",",",",CHAR(1),ROWS($W$3:W1780)))-1),""),"")</f>
        <v/>
      </c>
    </row>
    <row r="1781" spans="21:23" x14ac:dyDescent="0.45">
      <c r="U1781" s="217" t="str">
        <f t="shared" si="27"/>
        <v/>
      </c>
      <c r="W1781" s="197" t="str">
        <f>IF(LiveOn,IFERROR(MID(","&amp;$U$1&amp;",",FIND(CHAR(1),SUBSTITUTE(","&amp;$U$1&amp;",",",",CHAR(1),ROWS($W$3:W1781)))+1,FIND(CHAR(1),SUBSTITUTE(","&amp;$U$1&amp;",",",",CHAR(1),ROWS($W$3:W1781)+1))-FIND(CHAR(1),SUBSTITUTE(","&amp;$U$1&amp;",",",",CHAR(1),ROWS($W$3:W1781)))-1),""),"")</f>
        <v/>
      </c>
    </row>
    <row r="1782" spans="21:23" x14ac:dyDescent="0.45">
      <c r="U1782" s="217" t="str">
        <f t="shared" si="27"/>
        <v/>
      </c>
      <c r="W1782" s="197" t="str">
        <f>IF(LiveOn,IFERROR(MID(","&amp;$U$1&amp;",",FIND(CHAR(1),SUBSTITUTE(","&amp;$U$1&amp;",",",",CHAR(1),ROWS($W$3:W1782)))+1,FIND(CHAR(1),SUBSTITUTE(","&amp;$U$1&amp;",",",",CHAR(1),ROWS($W$3:W1782)+1))-FIND(CHAR(1),SUBSTITUTE(","&amp;$U$1&amp;",",",",CHAR(1),ROWS($W$3:W1782)))-1),""),"")</f>
        <v/>
      </c>
    </row>
    <row r="1783" spans="21:23" x14ac:dyDescent="0.45">
      <c r="U1783" s="217" t="str">
        <f t="shared" si="27"/>
        <v/>
      </c>
      <c r="W1783" s="197" t="str">
        <f>IF(LiveOn,IFERROR(MID(","&amp;$U$1&amp;",",FIND(CHAR(1),SUBSTITUTE(","&amp;$U$1&amp;",",",",CHAR(1),ROWS($W$3:W1783)))+1,FIND(CHAR(1),SUBSTITUTE(","&amp;$U$1&amp;",",",",CHAR(1),ROWS($W$3:W1783)+1))-FIND(CHAR(1),SUBSTITUTE(","&amp;$U$1&amp;",",",",CHAR(1),ROWS($W$3:W1783)))-1),""),"")</f>
        <v/>
      </c>
    </row>
    <row r="1784" spans="21:23" x14ac:dyDescent="0.45">
      <c r="U1784" s="217" t="str">
        <f t="shared" si="27"/>
        <v/>
      </c>
      <c r="W1784" s="197" t="str">
        <f>IF(LiveOn,IFERROR(MID(","&amp;$U$1&amp;",",FIND(CHAR(1),SUBSTITUTE(","&amp;$U$1&amp;",",",",CHAR(1),ROWS($W$3:W1784)))+1,FIND(CHAR(1),SUBSTITUTE(","&amp;$U$1&amp;",",",",CHAR(1),ROWS($W$3:W1784)+1))-FIND(CHAR(1),SUBSTITUTE(","&amp;$U$1&amp;",",",",CHAR(1),ROWS($W$3:W1784)))-1),""),"")</f>
        <v/>
      </c>
    </row>
    <row r="1785" spans="21:23" x14ac:dyDescent="0.45">
      <c r="U1785" s="217" t="str">
        <f t="shared" si="27"/>
        <v/>
      </c>
      <c r="W1785" s="197" t="str">
        <f>IF(LiveOn,IFERROR(MID(","&amp;$U$1&amp;",",FIND(CHAR(1),SUBSTITUTE(","&amp;$U$1&amp;",",",",CHAR(1),ROWS($W$3:W1785)))+1,FIND(CHAR(1),SUBSTITUTE(","&amp;$U$1&amp;",",",",CHAR(1),ROWS($W$3:W1785)+1))-FIND(CHAR(1),SUBSTITUTE(","&amp;$U$1&amp;",",",",CHAR(1),ROWS($W$3:W1785)))-1),""),"")</f>
        <v/>
      </c>
    </row>
    <row r="1786" spans="21:23" x14ac:dyDescent="0.45">
      <c r="U1786" s="217" t="str">
        <f t="shared" si="27"/>
        <v/>
      </c>
      <c r="W1786" s="197" t="str">
        <f>IF(LiveOn,IFERROR(MID(","&amp;$U$1&amp;",",FIND(CHAR(1),SUBSTITUTE(","&amp;$U$1&amp;",",",",CHAR(1),ROWS($W$3:W1786)))+1,FIND(CHAR(1),SUBSTITUTE(","&amp;$U$1&amp;",",",",CHAR(1),ROWS($W$3:W1786)+1))-FIND(CHAR(1),SUBSTITUTE(","&amp;$U$1&amp;",",",",CHAR(1),ROWS($W$3:W1786)))-1),""),"")</f>
        <v/>
      </c>
    </row>
    <row r="1787" spans="21:23" x14ac:dyDescent="0.45">
      <c r="U1787" s="217" t="str">
        <f t="shared" si="27"/>
        <v/>
      </c>
      <c r="W1787" s="197" t="str">
        <f>IF(LiveOn,IFERROR(MID(","&amp;$U$1&amp;",",FIND(CHAR(1),SUBSTITUTE(","&amp;$U$1&amp;",",",",CHAR(1),ROWS($W$3:W1787)))+1,FIND(CHAR(1),SUBSTITUTE(","&amp;$U$1&amp;",",",",CHAR(1),ROWS($W$3:W1787)+1))-FIND(CHAR(1),SUBSTITUTE(","&amp;$U$1&amp;",",",",CHAR(1),ROWS($W$3:W1787)))-1),""),"")</f>
        <v/>
      </c>
    </row>
    <row r="1788" spans="21:23" x14ac:dyDescent="0.45">
      <c r="U1788" s="217" t="str">
        <f t="shared" si="27"/>
        <v/>
      </c>
      <c r="W1788" s="197" t="str">
        <f>IF(LiveOn,IFERROR(MID(","&amp;$U$1&amp;",",FIND(CHAR(1),SUBSTITUTE(","&amp;$U$1&amp;",",",",CHAR(1),ROWS($W$3:W1788)))+1,FIND(CHAR(1),SUBSTITUTE(","&amp;$U$1&amp;",",",",CHAR(1),ROWS($W$3:W1788)+1))-FIND(CHAR(1),SUBSTITUTE(","&amp;$U$1&amp;",",",",CHAR(1),ROWS($W$3:W1788)))-1),""),"")</f>
        <v/>
      </c>
    </row>
    <row r="1789" spans="21:23" x14ac:dyDescent="0.45">
      <c r="U1789" s="217" t="str">
        <f t="shared" si="27"/>
        <v/>
      </c>
      <c r="W1789" s="197" t="str">
        <f>IF(LiveOn,IFERROR(MID(","&amp;$U$1&amp;",",FIND(CHAR(1),SUBSTITUTE(","&amp;$U$1&amp;",",",",CHAR(1),ROWS($W$3:W1789)))+1,FIND(CHAR(1),SUBSTITUTE(","&amp;$U$1&amp;",",",",CHAR(1),ROWS($W$3:W1789)+1))-FIND(CHAR(1),SUBSTITUTE(","&amp;$U$1&amp;",",",",CHAR(1),ROWS($W$3:W1789)))-1),""),"")</f>
        <v/>
      </c>
    </row>
    <row r="1790" spans="21:23" x14ac:dyDescent="0.45">
      <c r="U1790" s="217" t="str">
        <f t="shared" si="27"/>
        <v/>
      </c>
      <c r="W1790" s="197" t="str">
        <f>IF(LiveOn,IFERROR(MID(","&amp;$U$1&amp;",",FIND(CHAR(1),SUBSTITUTE(","&amp;$U$1&amp;",",",",CHAR(1),ROWS($W$3:W1790)))+1,FIND(CHAR(1),SUBSTITUTE(","&amp;$U$1&amp;",",",",CHAR(1),ROWS($W$3:W1790)+1))-FIND(CHAR(1),SUBSTITUTE(","&amp;$U$1&amp;",",",",CHAR(1),ROWS($W$3:W1790)))-1),""),"")</f>
        <v/>
      </c>
    </row>
    <row r="1791" spans="21:23" x14ac:dyDescent="0.45">
      <c r="U1791" s="217" t="str">
        <f t="shared" si="27"/>
        <v/>
      </c>
      <c r="W1791" s="197" t="str">
        <f>IF(LiveOn,IFERROR(MID(","&amp;$U$1&amp;",",FIND(CHAR(1),SUBSTITUTE(","&amp;$U$1&amp;",",",",CHAR(1),ROWS($W$3:W1791)))+1,FIND(CHAR(1),SUBSTITUTE(","&amp;$U$1&amp;",",",",CHAR(1),ROWS($W$3:W1791)+1))-FIND(CHAR(1),SUBSTITUTE(","&amp;$U$1&amp;",",",",CHAR(1),ROWS($W$3:W1791)))-1),""),"")</f>
        <v/>
      </c>
    </row>
    <row r="1792" spans="21:23" x14ac:dyDescent="0.45">
      <c r="U1792" s="217" t="str">
        <f t="shared" si="27"/>
        <v/>
      </c>
      <c r="W1792" s="197" t="str">
        <f>IF(LiveOn,IFERROR(MID(","&amp;$U$1&amp;",",FIND(CHAR(1),SUBSTITUTE(","&amp;$U$1&amp;",",",",CHAR(1),ROWS($W$3:W1792)))+1,FIND(CHAR(1),SUBSTITUTE(","&amp;$U$1&amp;",",",",CHAR(1),ROWS($W$3:W1792)+1))-FIND(CHAR(1),SUBSTITUTE(","&amp;$U$1&amp;",",",",CHAR(1),ROWS($W$3:W1792)))-1),""),"")</f>
        <v/>
      </c>
    </row>
    <row r="1793" spans="21:23" x14ac:dyDescent="0.45">
      <c r="U1793" s="217" t="str">
        <f t="shared" si="27"/>
        <v/>
      </c>
      <c r="W1793" s="197" t="str">
        <f>IF(LiveOn,IFERROR(MID(","&amp;$U$1&amp;",",FIND(CHAR(1),SUBSTITUTE(","&amp;$U$1&amp;",",",",CHAR(1),ROWS($W$3:W1793)))+1,FIND(CHAR(1),SUBSTITUTE(","&amp;$U$1&amp;",",",",CHAR(1),ROWS($W$3:W1793)+1))-FIND(CHAR(1),SUBSTITUTE(","&amp;$U$1&amp;",",",",CHAR(1),ROWS($W$3:W1793)))-1),""),"")</f>
        <v/>
      </c>
    </row>
    <row r="1794" spans="21:23" x14ac:dyDescent="0.45">
      <c r="U1794" s="217" t="str">
        <f t="shared" si="27"/>
        <v/>
      </c>
      <c r="W1794" s="197" t="str">
        <f>IF(LiveOn,IFERROR(MID(","&amp;$U$1&amp;",",FIND(CHAR(1),SUBSTITUTE(","&amp;$U$1&amp;",",",",CHAR(1),ROWS($W$3:W1794)))+1,FIND(CHAR(1),SUBSTITUTE(","&amp;$U$1&amp;",",",",CHAR(1),ROWS($W$3:W1794)+1))-FIND(CHAR(1),SUBSTITUTE(","&amp;$U$1&amp;",",",",CHAR(1),ROWS($W$3:W1794)))-1),""),"")</f>
        <v/>
      </c>
    </row>
    <row r="1795" spans="21:23" x14ac:dyDescent="0.45">
      <c r="U1795" s="217" t="str">
        <f t="shared" ref="U1795:U1858" si="28">IF(W1795="","",_xlfn.NUMBERVALUE(W1795,".",","))</f>
        <v/>
      </c>
      <c r="W1795" s="197" t="str">
        <f>IF(LiveOn,IFERROR(MID(","&amp;$U$1&amp;",",FIND(CHAR(1),SUBSTITUTE(","&amp;$U$1&amp;",",",",CHAR(1),ROWS($W$3:W1795)))+1,FIND(CHAR(1),SUBSTITUTE(","&amp;$U$1&amp;",",",",CHAR(1),ROWS($W$3:W1795)+1))-FIND(CHAR(1),SUBSTITUTE(","&amp;$U$1&amp;",",",",CHAR(1),ROWS($W$3:W1795)))-1),""),"")</f>
        <v/>
      </c>
    </row>
    <row r="1796" spans="21:23" x14ac:dyDescent="0.45">
      <c r="U1796" s="217" t="str">
        <f t="shared" si="28"/>
        <v/>
      </c>
      <c r="W1796" s="197" t="str">
        <f>IF(LiveOn,IFERROR(MID(","&amp;$U$1&amp;",",FIND(CHAR(1),SUBSTITUTE(","&amp;$U$1&amp;",",",",CHAR(1),ROWS($W$3:W1796)))+1,FIND(CHAR(1),SUBSTITUTE(","&amp;$U$1&amp;",",",",CHAR(1),ROWS($W$3:W1796)+1))-FIND(CHAR(1),SUBSTITUTE(","&amp;$U$1&amp;",",",",CHAR(1),ROWS($W$3:W1796)))-1),""),"")</f>
        <v/>
      </c>
    </row>
    <row r="1797" spans="21:23" x14ac:dyDescent="0.45">
      <c r="U1797" s="217" t="str">
        <f t="shared" si="28"/>
        <v/>
      </c>
      <c r="W1797" s="197" t="str">
        <f>IF(LiveOn,IFERROR(MID(","&amp;$U$1&amp;",",FIND(CHAR(1),SUBSTITUTE(","&amp;$U$1&amp;",",",",CHAR(1),ROWS($W$3:W1797)))+1,FIND(CHAR(1),SUBSTITUTE(","&amp;$U$1&amp;",",",",CHAR(1),ROWS($W$3:W1797)+1))-FIND(CHAR(1),SUBSTITUTE(","&amp;$U$1&amp;",",",",CHAR(1),ROWS($W$3:W1797)))-1),""),"")</f>
        <v/>
      </c>
    </row>
    <row r="1798" spans="21:23" x14ac:dyDescent="0.45">
      <c r="U1798" s="217" t="str">
        <f t="shared" si="28"/>
        <v/>
      </c>
      <c r="W1798" s="197" t="str">
        <f>IF(LiveOn,IFERROR(MID(","&amp;$U$1&amp;",",FIND(CHAR(1),SUBSTITUTE(","&amp;$U$1&amp;",",",",CHAR(1),ROWS($W$3:W1798)))+1,FIND(CHAR(1),SUBSTITUTE(","&amp;$U$1&amp;",",",",CHAR(1),ROWS($W$3:W1798)+1))-FIND(CHAR(1),SUBSTITUTE(","&amp;$U$1&amp;",",",",CHAR(1),ROWS($W$3:W1798)))-1),""),"")</f>
        <v/>
      </c>
    </row>
    <row r="1799" spans="21:23" x14ac:dyDescent="0.45">
      <c r="U1799" s="217" t="str">
        <f t="shared" si="28"/>
        <v/>
      </c>
      <c r="W1799" s="197" t="str">
        <f>IF(LiveOn,IFERROR(MID(","&amp;$U$1&amp;",",FIND(CHAR(1),SUBSTITUTE(","&amp;$U$1&amp;",",",",CHAR(1),ROWS($W$3:W1799)))+1,FIND(CHAR(1),SUBSTITUTE(","&amp;$U$1&amp;",",",",CHAR(1),ROWS($W$3:W1799)+1))-FIND(CHAR(1),SUBSTITUTE(","&amp;$U$1&amp;",",",",CHAR(1),ROWS($W$3:W1799)))-1),""),"")</f>
        <v/>
      </c>
    </row>
    <row r="1800" spans="21:23" x14ac:dyDescent="0.45">
      <c r="U1800" s="217" t="str">
        <f t="shared" si="28"/>
        <v/>
      </c>
      <c r="W1800" s="197" t="str">
        <f>IF(LiveOn,IFERROR(MID(","&amp;$U$1&amp;",",FIND(CHAR(1),SUBSTITUTE(","&amp;$U$1&amp;",",",",CHAR(1),ROWS($W$3:W1800)))+1,FIND(CHAR(1),SUBSTITUTE(","&amp;$U$1&amp;",",",",CHAR(1),ROWS($W$3:W1800)+1))-FIND(CHAR(1),SUBSTITUTE(","&amp;$U$1&amp;",",",",CHAR(1),ROWS($W$3:W1800)))-1),""),"")</f>
        <v/>
      </c>
    </row>
    <row r="1801" spans="21:23" x14ac:dyDescent="0.45">
      <c r="U1801" s="217" t="str">
        <f t="shared" si="28"/>
        <v/>
      </c>
      <c r="W1801" s="197" t="str">
        <f>IF(LiveOn,IFERROR(MID(","&amp;$U$1&amp;",",FIND(CHAR(1),SUBSTITUTE(","&amp;$U$1&amp;",",",",CHAR(1),ROWS($W$3:W1801)))+1,FIND(CHAR(1),SUBSTITUTE(","&amp;$U$1&amp;",",",",CHAR(1),ROWS($W$3:W1801)+1))-FIND(CHAR(1),SUBSTITUTE(","&amp;$U$1&amp;",",",",CHAR(1),ROWS($W$3:W1801)))-1),""),"")</f>
        <v/>
      </c>
    </row>
    <row r="1802" spans="21:23" x14ac:dyDescent="0.45">
      <c r="U1802" s="217" t="str">
        <f t="shared" si="28"/>
        <v/>
      </c>
      <c r="W1802" s="197" t="str">
        <f>IF(LiveOn,IFERROR(MID(","&amp;$U$1&amp;",",FIND(CHAR(1),SUBSTITUTE(","&amp;$U$1&amp;",",",",CHAR(1),ROWS($W$3:W1802)))+1,FIND(CHAR(1),SUBSTITUTE(","&amp;$U$1&amp;",",",",CHAR(1),ROWS($W$3:W1802)+1))-FIND(CHAR(1),SUBSTITUTE(","&amp;$U$1&amp;",",",",CHAR(1),ROWS($W$3:W1802)))-1),""),"")</f>
        <v/>
      </c>
    </row>
    <row r="1803" spans="21:23" x14ac:dyDescent="0.45">
      <c r="U1803" s="217" t="str">
        <f t="shared" si="28"/>
        <v/>
      </c>
      <c r="W1803" s="197" t="str">
        <f>IF(LiveOn,IFERROR(MID(","&amp;$U$1&amp;",",FIND(CHAR(1),SUBSTITUTE(","&amp;$U$1&amp;",",",",CHAR(1),ROWS($W$3:W1803)))+1,FIND(CHAR(1),SUBSTITUTE(","&amp;$U$1&amp;",",",",CHAR(1),ROWS($W$3:W1803)+1))-FIND(CHAR(1),SUBSTITUTE(","&amp;$U$1&amp;",",",",CHAR(1),ROWS($W$3:W1803)))-1),""),"")</f>
        <v/>
      </c>
    </row>
    <row r="1804" spans="21:23" x14ac:dyDescent="0.45">
      <c r="U1804" s="217" t="str">
        <f t="shared" si="28"/>
        <v/>
      </c>
      <c r="W1804" s="197" t="str">
        <f>IF(LiveOn,IFERROR(MID(","&amp;$U$1&amp;",",FIND(CHAR(1),SUBSTITUTE(","&amp;$U$1&amp;",",",",CHAR(1),ROWS($W$3:W1804)))+1,FIND(CHAR(1),SUBSTITUTE(","&amp;$U$1&amp;",",",",CHAR(1),ROWS($W$3:W1804)+1))-FIND(CHAR(1),SUBSTITUTE(","&amp;$U$1&amp;",",",",CHAR(1),ROWS($W$3:W1804)))-1),""),"")</f>
        <v/>
      </c>
    </row>
    <row r="1805" spans="21:23" x14ac:dyDescent="0.45">
      <c r="U1805" s="217" t="str">
        <f t="shared" si="28"/>
        <v/>
      </c>
      <c r="W1805" s="197" t="str">
        <f>IF(LiveOn,IFERROR(MID(","&amp;$U$1&amp;",",FIND(CHAR(1),SUBSTITUTE(","&amp;$U$1&amp;",",",",CHAR(1),ROWS($W$3:W1805)))+1,FIND(CHAR(1),SUBSTITUTE(","&amp;$U$1&amp;",",",",CHAR(1),ROWS($W$3:W1805)+1))-FIND(CHAR(1),SUBSTITUTE(","&amp;$U$1&amp;",",",",CHAR(1),ROWS($W$3:W1805)))-1),""),"")</f>
        <v/>
      </c>
    </row>
    <row r="1806" spans="21:23" x14ac:dyDescent="0.45">
      <c r="U1806" s="217" t="str">
        <f t="shared" si="28"/>
        <v/>
      </c>
      <c r="W1806" s="197" t="str">
        <f>IF(LiveOn,IFERROR(MID(","&amp;$U$1&amp;",",FIND(CHAR(1),SUBSTITUTE(","&amp;$U$1&amp;",",",",CHAR(1),ROWS($W$3:W1806)))+1,FIND(CHAR(1),SUBSTITUTE(","&amp;$U$1&amp;",",",",CHAR(1),ROWS($W$3:W1806)+1))-FIND(CHAR(1),SUBSTITUTE(","&amp;$U$1&amp;",",",",CHAR(1),ROWS($W$3:W1806)))-1),""),"")</f>
        <v/>
      </c>
    </row>
    <row r="1807" spans="21:23" x14ac:dyDescent="0.45">
      <c r="U1807" s="217" t="str">
        <f t="shared" si="28"/>
        <v/>
      </c>
      <c r="W1807" s="197" t="str">
        <f>IF(LiveOn,IFERROR(MID(","&amp;$U$1&amp;",",FIND(CHAR(1),SUBSTITUTE(","&amp;$U$1&amp;",",",",CHAR(1),ROWS($W$3:W1807)))+1,FIND(CHAR(1),SUBSTITUTE(","&amp;$U$1&amp;",",",",CHAR(1),ROWS($W$3:W1807)+1))-FIND(CHAR(1),SUBSTITUTE(","&amp;$U$1&amp;",",",",CHAR(1),ROWS($W$3:W1807)))-1),""),"")</f>
        <v/>
      </c>
    </row>
    <row r="1808" spans="21:23" x14ac:dyDescent="0.45">
      <c r="U1808" s="217" t="str">
        <f t="shared" si="28"/>
        <v/>
      </c>
      <c r="W1808" s="197" t="str">
        <f>IF(LiveOn,IFERROR(MID(","&amp;$U$1&amp;",",FIND(CHAR(1),SUBSTITUTE(","&amp;$U$1&amp;",",",",CHAR(1),ROWS($W$3:W1808)))+1,FIND(CHAR(1),SUBSTITUTE(","&amp;$U$1&amp;",",",",CHAR(1),ROWS($W$3:W1808)+1))-FIND(CHAR(1),SUBSTITUTE(","&amp;$U$1&amp;",",",",CHAR(1),ROWS($W$3:W1808)))-1),""),"")</f>
        <v/>
      </c>
    </row>
    <row r="1809" spans="21:23" x14ac:dyDescent="0.45">
      <c r="U1809" s="217" t="str">
        <f t="shared" si="28"/>
        <v/>
      </c>
      <c r="W1809" s="197" t="str">
        <f>IF(LiveOn,IFERROR(MID(","&amp;$U$1&amp;",",FIND(CHAR(1),SUBSTITUTE(","&amp;$U$1&amp;",",",",CHAR(1),ROWS($W$3:W1809)))+1,FIND(CHAR(1),SUBSTITUTE(","&amp;$U$1&amp;",",",",CHAR(1),ROWS($W$3:W1809)+1))-FIND(CHAR(1),SUBSTITUTE(","&amp;$U$1&amp;",",",",CHAR(1),ROWS($W$3:W1809)))-1),""),"")</f>
        <v/>
      </c>
    </row>
    <row r="1810" spans="21:23" x14ac:dyDescent="0.45">
      <c r="U1810" s="217" t="str">
        <f t="shared" si="28"/>
        <v/>
      </c>
      <c r="W1810" s="197" t="str">
        <f>IF(LiveOn,IFERROR(MID(","&amp;$U$1&amp;",",FIND(CHAR(1),SUBSTITUTE(","&amp;$U$1&amp;",",",",CHAR(1),ROWS($W$3:W1810)))+1,FIND(CHAR(1),SUBSTITUTE(","&amp;$U$1&amp;",",",",CHAR(1),ROWS($W$3:W1810)+1))-FIND(CHAR(1),SUBSTITUTE(","&amp;$U$1&amp;",",",",CHAR(1),ROWS($W$3:W1810)))-1),""),"")</f>
        <v/>
      </c>
    </row>
    <row r="1811" spans="21:23" x14ac:dyDescent="0.45">
      <c r="U1811" s="217" t="str">
        <f t="shared" si="28"/>
        <v/>
      </c>
      <c r="W1811" s="197" t="str">
        <f>IF(LiveOn,IFERROR(MID(","&amp;$U$1&amp;",",FIND(CHAR(1),SUBSTITUTE(","&amp;$U$1&amp;",",",",CHAR(1),ROWS($W$3:W1811)))+1,FIND(CHAR(1),SUBSTITUTE(","&amp;$U$1&amp;",",",",CHAR(1),ROWS($W$3:W1811)+1))-FIND(CHAR(1),SUBSTITUTE(","&amp;$U$1&amp;",",",",CHAR(1),ROWS($W$3:W1811)))-1),""),"")</f>
        <v/>
      </c>
    </row>
    <row r="1812" spans="21:23" x14ac:dyDescent="0.45">
      <c r="U1812" s="217" t="str">
        <f t="shared" si="28"/>
        <v/>
      </c>
      <c r="W1812" s="197" t="str">
        <f>IF(LiveOn,IFERROR(MID(","&amp;$U$1&amp;",",FIND(CHAR(1),SUBSTITUTE(","&amp;$U$1&amp;",",",",CHAR(1),ROWS($W$3:W1812)))+1,FIND(CHAR(1),SUBSTITUTE(","&amp;$U$1&amp;",",",",CHAR(1),ROWS($W$3:W1812)+1))-FIND(CHAR(1),SUBSTITUTE(","&amp;$U$1&amp;",",",",CHAR(1),ROWS($W$3:W1812)))-1),""),"")</f>
        <v/>
      </c>
    </row>
    <row r="1813" spans="21:23" x14ac:dyDescent="0.45">
      <c r="U1813" s="217" t="str">
        <f t="shared" si="28"/>
        <v/>
      </c>
      <c r="W1813" s="197" t="str">
        <f>IF(LiveOn,IFERROR(MID(","&amp;$U$1&amp;",",FIND(CHAR(1),SUBSTITUTE(","&amp;$U$1&amp;",",",",CHAR(1),ROWS($W$3:W1813)))+1,FIND(CHAR(1),SUBSTITUTE(","&amp;$U$1&amp;",",",",CHAR(1),ROWS($W$3:W1813)+1))-FIND(CHAR(1),SUBSTITUTE(","&amp;$U$1&amp;",",",",CHAR(1),ROWS($W$3:W1813)))-1),""),"")</f>
        <v/>
      </c>
    </row>
    <row r="1814" spans="21:23" x14ac:dyDescent="0.45">
      <c r="U1814" s="217" t="str">
        <f t="shared" si="28"/>
        <v/>
      </c>
      <c r="W1814" s="197" t="str">
        <f>IF(LiveOn,IFERROR(MID(","&amp;$U$1&amp;",",FIND(CHAR(1),SUBSTITUTE(","&amp;$U$1&amp;",",",",CHAR(1),ROWS($W$3:W1814)))+1,FIND(CHAR(1),SUBSTITUTE(","&amp;$U$1&amp;",",",",CHAR(1),ROWS($W$3:W1814)+1))-FIND(CHAR(1),SUBSTITUTE(","&amp;$U$1&amp;",",",",CHAR(1),ROWS($W$3:W1814)))-1),""),"")</f>
        <v/>
      </c>
    </row>
    <row r="1815" spans="21:23" x14ac:dyDescent="0.45">
      <c r="U1815" s="217" t="str">
        <f t="shared" si="28"/>
        <v/>
      </c>
      <c r="W1815" s="197" t="str">
        <f>IF(LiveOn,IFERROR(MID(","&amp;$U$1&amp;",",FIND(CHAR(1),SUBSTITUTE(","&amp;$U$1&amp;",",",",CHAR(1),ROWS($W$3:W1815)))+1,FIND(CHAR(1),SUBSTITUTE(","&amp;$U$1&amp;",",",",CHAR(1),ROWS($W$3:W1815)+1))-FIND(CHAR(1),SUBSTITUTE(","&amp;$U$1&amp;",",",",CHAR(1),ROWS($W$3:W1815)))-1),""),"")</f>
        <v/>
      </c>
    </row>
    <row r="1816" spans="21:23" x14ac:dyDescent="0.45">
      <c r="U1816" s="217" t="str">
        <f t="shared" si="28"/>
        <v/>
      </c>
      <c r="W1816" s="197" t="str">
        <f>IF(LiveOn,IFERROR(MID(","&amp;$U$1&amp;",",FIND(CHAR(1),SUBSTITUTE(","&amp;$U$1&amp;",",",",CHAR(1),ROWS($W$3:W1816)))+1,FIND(CHAR(1),SUBSTITUTE(","&amp;$U$1&amp;",",",",CHAR(1),ROWS($W$3:W1816)+1))-FIND(CHAR(1),SUBSTITUTE(","&amp;$U$1&amp;",",",",CHAR(1),ROWS($W$3:W1816)))-1),""),"")</f>
        <v/>
      </c>
    </row>
    <row r="1817" spans="21:23" x14ac:dyDescent="0.45">
      <c r="U1817" s="217" t="str">
        <f t="shared" si="28"/>
        <v/>
      </c>
      <c r="W1817" s="197" t="str">
        <f>IF(LiveOn,IFERROR(MID(","&amp;$U$1&amp;",",FIND(CHAR(1),SUBSTITUTE(","&amp;$U$1&amp;",",",",CHAR(1),ROWS($W$3:W1817)))+1,FIND(CHAR(1),SUBSTITUTE(","&amp;$U$1&amp;",",",",CHAR(1),ROWS($W$3:W1817)+1))-FIND(CHAR(1),SUBSTITUTE(","&amp;$U$1&amp;",",",",CHAR(1),ROWS($W$3:W1817)))-1),""),"")</f>
        <v/>
      </c>
    </row>
    <row r="1818" spans="21:23" x14ac:dyDescent="0.45">
      <c r="U1818" s="217" t="str">
        <f t="shared" si="28"/>
        <v/>
      </c>
      <c r="W1818" s="197" t="str">
        <f>IF(LiveOn,IFERROR(MID(","&amp;$U$1&amp;",",FIND(CHAR(1),SUBSTITUTE(","&amp;$U$1&amp;",",",",CHAR(1),ROWS($W$3:W1818)))+1,FIND(CHAR(1),SUBSTITUTE(","&amp;$U$1&amp;",",",",CHAR(1),ROWS($W$3:W1818)+1))-FIND(CHAR(1),SUBSTITUTE(","&amp;$U$1&amp;",",",",CHAR(1),ROWS($W$3:W1818)))-1),""),"")</f>
        <v/>
      </c>
    </row>
    <row r="1819" spans="21:23" x14ac:dyDescent="0.45">
      <c r="U1819" s="217" t="str">
        <f t="shared" si="28"/>
        <v/>
      </c>
      <c r="W1819" s="197" t="str">
        <f>IF(LiveOn,IFERROR(MID(","&amp;$U$1&amp;",",FIND(CHAR(1),SUBSTITUTE(","&amp;$U$1&amp;",",",",CHAR(1),ROWS($W$3:W1819)))+1,FIND(CHAR(1),SUBSTITUTE(","&amp;$U$1&amp;",",",",CHAR(1),ROWS($W$3:W1819)+1))-FIND(CHAR(1),SUBSTITUTE(","&amp;$U$1&amp;",",",",CHAR(1),ROWS($W$3:W1819)))-1),""),"")</f>
        <v/>
      </c>
    </row>
    <row r="1820" spans="21:23" x14ac:dyDescent="0.45">
      <c r="U1820" s="217" t="str">
        <f t="shared" si="28"/>
        <v/>
      </c>
      <c r="W1820" s="197" t="str">
        <f>IF(LiveOn,IFERROR(MID(","&amp;$U$1&amp;",",FIND(CHAR(1),SUBSTITUTE(","&amp;$U$1&amp;",",",",CHAR(1),ROWS($W$3:W1820)))+1,FIND(CHAR(1),SUBSTITUTE(","&amp;$U$1&amp;",",",",CHAR(1),ROWS($W$3:W1820)+1))-FIND(CHAR(1),SUBSTITUTE(","&amp;$U$1&amp;",",",",CHAR(1),ROWS($W$3:W1820)))-1),""),"")</f>
        <v/>
      </c>
    </row>
    <row r="1821" spans="21:23" x14ac:dyDescent="0.45">
      <c r="U1821" s="217" t="str">
        <f t="shared" si="28"/>
        <v/>
      </c>
      <c r="W1821" s="197" t="str">
        <f>IF(LiveOn,IFERROR(MID(","&amp;$U$1&amp;",",FIND(CHAR(1),SUBSTITUTE(","&amp;$U$1&amp;",",",",CHAR(1),ROWS($W$3:W1821)))+1,FIND(CHAR(1),SUBSTITUTE(","&amp;$U$1&amp;",",",",CHAR(1),ROWS($W$3:W1821)+1))-FIND(CHAR(1),SUBSTITUTE(","&amp;$U$1&amp;",",",",CHAR(1),ROWS($W$3:W1821)))-1),""),"")</f>
        <v/>
      </c>
    </row>
    <row r="1822" spans="21:23" x14ac:dyDescent="0.45">
      <c r="U1822" s="217" t="str">
        <f t="shared" si="28"/>
        <v/>
      </c>
      <c r="W1822" s="197" t="str">
        <f>IF(LiveOn,IFERROR(MID(","&amp;$U$1&amp;",",FIND(CHAR(1),SUBSTITUTE(","&amp;$U$1&amp;",",",",CHAR(1),ROWS($W$3:W1822)))+1,FIND(CHAR(1),SUBSTITUTE(","&amp;$U$1&amp;",",",",CHAR(1),ROWS($W$3:W1822)+1))-FIND(CHAR(1),SUBSTITUTE(","&amp;$U$1&amp;",",",",CHAR(1),ROWS($W$3:W1822)))-1),""),"")</f>
        <v/>
      </c>
    </row>
    <row r="1823" spans="21:23" x14ac:dyDescent="0.45">
      <c r="U1823" s="217" t="str">
        <f t="shared" si="28"/>
        <v/>
      </c>
      <c r="W1823" s="197" t="str">
        <f>IF(LiveOn,IFERROR(MID(","&amp;$U$1&amp;",",FIND(CHAR(1),SUBSTITUTE(","&amp;$U$1&amp;",",",",CHAR(1),ROWS($W$3:W1823)))+1,FIND(CHAR(1),SUBSTITUTE(","&amp;$U$1&amp;",",",",CHAR(1),ROWS($W$3:W1823)+1))-FIND(CHAR(1),SUBSTITUTE(","&amp;$U$1&amp;",",",",CHAR(1),ROWS($W$3:W1823)))-1),""),"")</f>
        <v/>
      </c>
    </row>
    <row r="1824" spans="21:23" x14ac:dyDescent="0.45">
      <c r="U1824" s="217" t="str">
        <f t="shared" si="28"/>
        <v/>
      </c>
      <c r="W1824" s="197" t="str">
        <f>IF(LiveOn,IFERROR(MID(","&amp;$U$1&amp;",",FIND(CHAR(1),SUBSTITUTE(","&amp;$U$1&amp;",",",",CHAR(1),ROWS($W$3:W1824)))+1,FIND(CHAR(1),SUBSTITUTE(","&amp;$U$1&amp;",",",",CHAR(1),ROWS($W$3:W1824)+1))-FIND(CHAR(1),SUBSTITUTE(","&amp;$U$1&amp;",",",",CHAR(1),ROWS($W$3:W1824)))-1),""),"")</f>
        <v/>
      </c>
    </row>
    <row r="1825" spans="21:23" x14ac:dyDescent="0.45">
      <c r="U1825" s="217" t="str">
        <f t="shared" si="28"/>
        <v/>
      </c>
      <c r="W1825" s="197" t="str">
        <f>IF(LiveOn,IFERROR(MID(","&amp;$U$1&amp;",",FIND(CHAR(1),SUBSTITUTE(","&amp;$U$1&amp;",",",",CHAR(1),ROWS($W$3:W1825)))+1,FIND(CHAR(1),SUBSTITUTE(","&amp;$U$1&amp;",",",",CHAR(1),ROWS($W$3:W1825)+1))-FIND(CHAR(1),SUBSTITUTE(","&amp;$U$1&amp;",",",",CHAR(1),ROWS($W$3:W1825)))-1),""),"")</f>
        <v/>
      </c>
    </row>
    <row r="1826" spans="21:23" x14ac:dyDescent="0.45">
      <c r="U1826" s="217" t="str">
        <f t="shared" si="28"/>
        <v/>
      </c>
      <c r="W1826" s="197" t="str">
        <f>IF(LiveOn,IFERROR(MID(","&amp;$U$1&amp;",",FIND(CHAR(1),SUBSTITUTE(","&amp;$U$1&amp;",",",",CHAR(1),ROWS($W$3:W1826)))+1,FIND(CHAR(1),SUBSTITUTE(","&amp;$U$1&amp;",",",",CHAR(1),ROWS($W$3:W1826)+1))-FIND(CHAR(1),SUBSTITUTE(","&amp;$U$1&amp;",",",",CHAR(1),ROWS($W$3:W1826)))-1),""),"")</f>
        <v/>
      </c>
    </row>
    <row r="1827" spans="21:23" x14ac:dyDescent="0.45">
      <c r="U1827" s="217" t="str">
        <f t="shared" si="28"/>
        <v/>
      </c>
      <c r="W1827" s="197" t="str">
        <f>IF(LiveOn,IFERROR(MID(","&amp;$U$1&amp;",",FIND(CHAR(1),SUBSTITUTE(","&amp;$U$1&amp;",",",",CHAR(1),ROWS($W$3:W1827)))+1,FIND(CHAR(1),SUBSTITUTE(","&amp;$U$1&amp;",",",",CHAR(1),ROWS($W$3:W1827)+1))-FIND(CHAR(1),SUBSTITUTE(","&amp;$U$1&amp;",",",",CHAR(1),ROWS($W$3:W1827)))-1),""),"")</f>
        <v/>
      </c>
    </row>
    <row r="1828" spans="21:23" x14ac:dyDescent="0.45">
      <c r="U1828" s="217" t="str">
        <f t="shared" si="28"/>
        <v/>
      </c>
      <c r="W1828" s="197" t="str">
        <f>IF(LiveOn,IFERROR(MID(","&amp;$U$1&amp;",",FIND(CHAR(1),SUBSTITUTE(","&amp;$U$1&amp;",",",",CHAR(1),ROWS($W$3:W1828)))+1,FIND(CHAR(1),SUBSTITUTE(","&amp;$U$1&amp;",",",",CHAR(1),ROWS($W$3:W1828)+1))-FIND(CHAR(1),SUBSTITUTE(","&amp;$U$1&amp;",",",",CHAR(1),ROWS($W$3:W1828)))-1),""),"")</f>
        <v/>
      </c>
    </row>
    <row r="1829" spans="21:23" x14ac:dyDescent="0.45">
      <c r="U1829" s="217" t="str">
        <f t="shared" si="28"/>
        <v/>
      </c>
      <c r="W1829" s="197" t="str">
        <f>IF(LiveOn,IFERROR(MID(","&amp;$U$1&amp;",",FIND(CHAR(1),SUBSTITUTE(","&amp;$U$1&amp;",",",",CHAR(1),ROWS($W$3:W1829)))+1,FIND(CHAR(1),SUBSTITUTE(","&amp;$U$1&amp;",",",",CHAR(1),ROWS($W$3:W1829)+1))-FIND(CHAR(1),SUBSTITUTE(","&amp;$U$1&amp;",",",",CHAR(1),ROWS($W$3:W1829)))-1),""),"")</f>
        <v/>
      </c>
    </row>
    <row r="1830" spans="21:23" x14ac:dyDescent="0.45">
      <c r="U1830" s="217" t="str">
        <f t="shared" si="28"/>
        <v/>
      </c>
      <c r="W1830" s="197" t="str">
        <f>IF(LiveOn,IFERROR(MID(","&amp;$U$1&amp;",",FIND(CHAR(1),SUBSTITUTE(","&amp;$U$1&amp;",",",",CHAR(1),ROWS($W$3:W1830)))+1,FIND(CHAR(1),SUBSTITUTE(","&amp;$U$1&amp;",",",",CHAR(1),ROWS($W$3:W1830)+1))-FIND(CHAR(1),SUBSTITUTE(","&amp;$U$1&amp;",",",",CHAR(1),ROWS($W$3:W1830)))-1),""),"")</f>
        <v/>
      </c>
    </row>
    <row r="1831" spans="21:23" x14ac:dyDescent="0.45">
      <c r="U1831" s="217" t="str">
        <f t="shared" si="28"/>
        <v/>
      </c>
      <c r="W1831" s="197" t="str">
        <f>IF(LiveOn,IFERROR(MID(","&amp;$U$1&amp;",",FIND(CHAR(1),SUBSTITUTE(","&amp;$U$1&amp;",",",",CHAR(1),ROWS($W$3:W1831)))+1,FIND(CHAR(1),SUBSTITUTE(","&amp;$U$1&amp;",",",",CHAR(1),ROWS($W$3:W1831)+1))-FIND(CHAR(1),SUBSTITUTE(","&amp;$U$1&amp;",",",",CHAR(1),ROWS($W$3:W1831)))-1),""),"")</f>
        <v/>
      </c>
    </row>
    <row r="1832" spans="21:23" x14ac:dyDescent="0.45">
      <c r="U1832" s="217" t="str">
        <f t="shared" si="28"/>
        <v/>
      </c>
      <c r="W1832" s="197" t="str">
        <f>IF(LiveOn,IFERROR(MID(","&amp;$U$1&amp;",",FIND(CHAR(1),SUBSTITUTE(","&amp;$U$1&amp;",",",",CHAR(1),ROWS($W$3:W1832)))+1,FIND(CHAR(1),SUBSTITUTE(","&amp;$U$1&amp;",",",",CHAR(1),ROWS($W$3:W1832)+1))-FIND(CHAR(1),SUBSTITUTE(","&amp;$U$1&amp;",",",",CHAR(1),ROWS($W$3:W1832)))-1),""),"")</f>
        <v/>
      </c>
    </row>
    <row r="1833" spans="21:23" x14ac:dyDescent="0.45">
      <c r="U1833" s="217" t="str">
        <f t="shared" si="28"/>
        <v/>
      </c>
      <c r="W1833" s="197" t="str">
        <f>IF(LiveOn,IFERROR(MID(","&amp;$U$1&amp;",",FIND(CHAR(1),SUBSTITUTE(","&amp;$U$1&amp;",",",",CHAR(1),ROWS($W$3:W1833)))+1,FIND(CHAR(1),SUBSTITUTE(","&amp;$U$1&amp;",",",",CHAR(1),ROWS($W$3:W1833)+1))-FIND(CHAR(1),SUBSTITUTE(","&amp;$U$1&amp;",",",",CHAR(1),ROWS($W$3:W1833)))-1),""),"")</f>
        <v/>
      </c>
    </row>
    <row r="1834" spans="21:23" x14ac:dyDescent="0.45">
      <c r="U1834" s="217" t="str">
        <f t="shared" si="28"/>
        <v/>
      </c>
      <c r="W1834" s="197" t="str">
        <f>IF(LiveOn,IFERROR(MID(","&amp;$U$1&amp;",",FIND(CHAR(1),SUBSTITUTE(","&amp;$U$1&amp;",",",",CHAR(1),ROWS($W$3:W1834)))+1,FIND(CHAR(1),SUBSTITUTE(","&amp;$U$1&amp;",",",",CHAR(1),ROWS($W$3:W1834)+1))-FIND(CHAR(1),SUBSTITUTE(","&amp;$U$1&amp;",",",",CHAR(1),ROWS($W$3:W1834)))-1),""),"")</f>
        <v/>
      </c>
    </row>
    <row r="1835" spans="21:23" x14ac:dyDescent="0.45">
      <c r="U1835" s="217" t="str">
        <f t="shared" si="28"/>
        <v/>
      </c>
      <c r="W1835" s="197" t="str">
        <f>IF(LiveOn,IFERROR(MID(","&amp;$U$1&amp;",",FIND(CHAR(1),SUBSTITUTE(","&amp;$U$1&amp;",",",",CHAR(1),ROWS($W$3:W1835)))+1,FIND(CHAR(1),SUBSTITUTE(","&amp;$U$1&amp;",",",",CHAR(1),ROWS($W$3:W1835)+1))-FIND(CHAR(1),SUBSTITUTE(","&amp;$U$1&amp;",",",",CHAR(1),ROWS($W$3:W1835)))-1),""),"")</f>
        <v/>
      </c>
    </row>
    <row r="1836" spans="21:23" x14ac:dyDescent="0.45">
      <c r="U1836" s="217" t="str">
        <f t="shared" si="28"/>
        <v/>
      </c>
      <c r="W1836" s="197" t="str">
        <f>IF(LiveOn,IFERROR(MID(","&amp;$U$1&amp;",",FIND(CHAR(1),SUBSTITUTE(","&amp;$U$1&amp;",",",",CHAR(1),ROWS($W$3:W1836)))+1,FIND(CHAR(1),SUBSTITUTE(","&amp;$U$1&amp;",",",",CHAR(1),ROWS($W$3:W1836)+1))-FIND(CHAR(1),SUBSTITUTE(","&amp;$U$1&amp;",",",",CHAR(1),ROWS($W$3:W1836)))-1),""),"")</f>
        <v/>
      </c>
    </row>
    <row r="1837" spans="21:23" x14ac:dyDescent="0.45">
      <c r="U1837" s="217" t="str">
        <f t="shared" si="28"/>
        <v/>
      </c>
      <c r="W1837" s="197" t="str">
        <f>IF(LiveOn,IFERROR(MID(","&amp;$U$1&amp;",",FIND(CHAR(1),SUBSTITUTE(","&amp;$U$1&amp;",",",",CHAR(1),ROWS($W$3:W1837)))+1,FIND(CHAR(1),SUBSTITUTE(","&amp;$U$1&amp;",",",",CHAR(1),ROWS($W$3:W1837)+1))-FIND(CHAR(1),SUBSTITUTE(","&amp;$U$1&amp;",",",",CHAR(1),ROWS($W$3:W1837)))-1),""),"")</f>
        <v/>
      </c>
    </row>
    <row r="1838" spans="21:23" x14ac:dyDescent="0.45">
      <c r="U1838" s="217" t="str">
        <f t="shared" si="28"/>
        <v/>
      </c>
      <c r="W1838" s="197" t="str">
        <f>IF(LiveOn,IFERROR(MID(","&amp;$U$1&amp;",",FIND(CHAR(1),SUBSTITUTE(","&amp;$U$1&amp;",",",",CHAR(1),ROWS($W$3:W1838)))+1,FIND(CHAR(1),SUBSTITUTE(","&amp;$U$1&amp;",",",",CHAR(1),ROWS($W$3:W1838)+1))-FIND(CHAR(1),SUBSTITUTE(","&amp;$U$1&amp;",",",",CHAR(1),ROWS($W$3:W1838)))-1),""),"")</f>
        <v/>
      </c>
    </row>
    <row r="1839" spans="21:23" x14ac:dyDescent="0.45">
      <c r="U1839" s="217" t="str">
        <f t="shared" si="28"/>
        <v/>
      </c>
      <c r="W1839" s="197" t="str">
        <f>IF(LiveOn,IFERROR(MID(","&amp;$U$1&amp;",",FIND(CHAR(1),SUBSTITUTE(","&amp;$U$1&amp;",",",",CHAR(1),ROWS($W$3:W1839)))+1,FIND(CHAR(1),SUBSTITUTE(","&amp;$U$1&amp;",",",",CHAR(1),ROWS($W$3:W1839)+1))-FIND(CHAR(1),SUBSTITUTE(","&amp;$U$1&amp;",",",",CHAR(1),ROWS($W$3:W1839)))-1),""),"")</f>
        <v/>
      </c>
    </row>
    <row r="1840" spans="21:23" x14ac:dyDescent="0.45">
      <c r="U1840" s="217" t="str">
        <f t="shared" si="28"/>
        <v/>
      </c>
      <c r="W1840" s="197" t="str">
        <f>IF(LiveOn,IFERROR(MID(","&amp;$U$1&amp;",",FIND(CHAR(1),SUBSTITUTE(","&amp;$U$1&amp;",",",",CHAR(1),ROWS($W$3:W1840)))+1,FIND(CHAR(1),SUBSTITUTE(","&amp;$U$1&amp;",",",",CHAR(1),ROWS($W$3:W1840)+1))-FIND(CHAR(1),SUBSTITUTE(","&amp;$U$1&amp;",",",",CHAR(1),ROWS($W$3:W1840)))-1),""),"")</f>
        <v/>
      </c>
    </row>
    <row r="1841" spans="21:23" x14ac:dyDescent="0.45">
      <c r="U1841" s="217" t="str">
        <f t="shared" si="28"/>
        <v/>
      </c>
      <c r="W1841" s="197" t="str">
        <f>IF(LiveOn,IFERROR(MID(","&amp;$U$1&amp;",",FIND(CHAR(1),SUBSTITUTE(","&amp;$U$1&amp;",",",",CHAR(1),ROWS($W$3:W1841)))+1,FIND(CHAR(1),SUBSTITUTE(","&amp;$U$1&amp;",",",",CHAR(1),ROWS($W$3:W1841)+1))-FIND(CHAR(1),SUBSTITUTE(","&amp;$U$1&amp;",",",",CHAR(1),ROWS($W$3:W1841)))-1),""),"")</f>
        <v/>
      </c>
    </row>
    <row r="1842" spans="21:23" x14ac:dyDescent="0.45">
      <c r="U1842" s="217" t="str">
        <f t="shared" si="28"/>
        <v/>
      </c>
      <c r="W1842" s="197" t="str">
        <f>IF(LiveOn,IFERROR(MID(","&amp;$U$1&amp;",",FIND(CHAR(1),SUBSTITUTE(","&amp;$U$1&amp;",",",",CHAR(1),ROWS($W$3:W1842)))+1,FIND(CHAR(1),SUBSTITUTE(","&amp;$U$1&amp;",",",",CHAR(1),ROWS($W$3:W1842)+1))-FIND(CHAR(1),SUBSTITUTE(","&amp;$U$1&amp;",",",",CHAR(1),ROWS($W$3:W1842)))-1),""),"")</f>
        <v/>
      </c>
    </row>
    <row r="1843" spans="21:23" x14ac:dyDescent="0.45">
      <c r="U1843" s="217" t="str">
        <f t="shared" si="28"/>
        <v/>
      </c>
      <c r="W1843" s="197" t="str">
        <f>IF(LiveOn,IFERROR(MID(","&amp;$U$1&amp;",",FIND(CHAR(1),SUBSTITUTE(","&amp;$U$1&amp;",",",",CHAR(1),ROWS($W$3:W1843)))+1,FIND(CHAR(1),SUBSTITUTE(","&amp;$U$1&amp;",",",",CHAR(1),ROWS($W$3:W1843)+1))-FIND(CHAR(1),SUBSTITUTE(","&amp;$U$1&amp;",",",",CHAR(1),ROWS($W$3:W1843)))-1),""),"")</f>
        <v/>
      </c>
    </row>
    <row r="1844" spans="21:23" x14ac:dyDescent="0.45">
      <c r="U1844" s="217" t="str">
        <f t="shared" si="28"/>
        <v/>
      </c>
      <c r="W1844" s="197" t="str">
        <f>IF(LiveOn,IFERROR(MID(","&amp;$U$1&amp;",",FIND(CHAR(1),SUBSTITUTE(","&amp;$U$1&amp;",",",",CHAR(1),ROWS($W$3:W1844)))+1,FIND(CHAR(1),SUBSTITUTE(","&amp;$U$1&amp;",",",",CHAR(1),ROWS($W$3:W1844)+1))-FIND(CHAR(1),SUBSTITUTE(","&amp;$U$1&amp;",",",",CHAR(1),ROWS($W$3:W1844)))-1),""),"")</f>
        <v/>
      </c>
    </row>
    <row r="1845" spans="21:23" x14ac:dyDescent="0.45">
      <c r="U1845" s="217" t="str">
        <f t="shared" si="28"/>
        <v/>
      </c>
      <c r="W1845" s="197" t="str">
        <f>IF(LiveOn,IFERROR(MID(","&amp;$U$1&amp;",",FIND(CHAR(1),SUBSTITUTE(","&amp;$U$1&amp;",",",",CHAR(1),ROWS($W$3:W1845)))+1,FIND(CHAR(1),SUBSTITUTE(","&amp;$U$1&amp;",",",",CHAR(1),ROWS($W$3:W1845)+1))-FIND(CHAR(1),SUBSTITUTE(","&amp;$U$1&amp;",",",",CHAR(1),ROWS($W$3:W1845)))-1),""),"")</f>
        <v/>
      </c>
    </row>
    <row r="1846" spans="21:23" x14ac:dyDescent="0.45">
      <c r="U1846" s="217" t="str">
        <f t="shared" si="28"/>
        <v/>
      </c>
      <c r="W1846" s="197" t="str">
        <f>IF(LiveOn,IFERROR(MID(","&amp;$U$1&amp;",",FIND(CHAR(1),SUBSTITUTE(","&amp;$U$1&amp;",",",",CHAR(1),ROWS($W$3:W1846)))+1,FIND(CHAR(1),SUBSTITUTE(","&amp;$U$1&amp;",",",",CHAR(1),ROWS($W$3:W1846)+1))-FIND(CHAR(1),SUBSTITUTE(","&amp;$U$1&amp;",",",",CHAR(1),ROWS($W$3:W1846)))-1),""),"")</f>
        <v/>
      </c>
    </row>
    <row r="1847" spans="21:23" x14ac:dyDescent="0.45">
      <c r="U1847" s="217" t="str">
        <f t="shared" si="28"/>
        <v/>
      </c>
      <c r="W1847" s="197" t="str">
        <f>IF(LiveOn,IFERROR(MID(","&amp;$U$1&amp;",",FIND(CHAR(1),SUBSTITUTE(","&amp;$U$1&amp;",",",",CHAR(1),ROWS($W$3:W1847)))+1,FIND(CHAR(1),SUBSTITUTE(","&amp;$U$1&amp;",",",",CHAR(1),ROWS($W$3:W1847)+1))-FIND(CHAR(1),SUBSTITUTE(","&amp;$U$1&amp;",",",",CHAR(1),ROWS($W$3:W1847)))-1),""),"")</f>
        <v/>
      </c>
    </row>
    <row r="1848" spans="21:23" x14ac:dyDescent="0.45">
      <c r="U1848" s="217" t="str">
        <f t="shared" si="28"/>
        <v/>
      </c>
      <c r="W1848" s="197" t="str">
        <f>IF(LiveOn,IFERROR(MID(","&amp;$U$1&amp;",",FIND(CHAR(1),SUBSTITUTE(","&amp;$U$1&amp;",",",",CHAR(1),ROWS($W$3:W1848)))+1,FIND(CHAR(1),SUBSTITUTE(","&amp;$U$1&amp;",",",",CHAR(1),ROWS($W$3:W1848)+1))-FIND(CHAR(1),SUBSTITUTE(","&amp;$U$1&amp;",",",",CHAR(1),ROWS($W$3:W1848)))-1),""),"")</f>
        <v/>
      </c>
    </row>
    <row r="1849" spans="21:23" x14ac:dyDescent="0.45">
      <c r="U1849" s="217" t="str">
        <f t="shared" si="28"/>
        <v/>
      </c>
      <c r="W1849" s="197" t="str">
        <f>IF(LiveOn,IFERROR(MID(","&amp;$U$1&amp;",",FIND(CHAR(1),SUBSTITUTE(","&amp;$U$1&amp;",",",",CHAR(1),ROWS($W$3:W1849)))+1,FIND(CHAR(1),SUBSTITUTE(","&amp;$U$1&amp;",",",",CHAR(1),ROWS($W$3:W1849)+1))-FIND(CHAR(1),SUBSTITUTE(","&amp;$U$1&amp;",",",",CHAR(1),ROWS($W$3:W1849)))-1),""),"")</f>
        <v/>
      </c>
    </row>
    <row r="1850" spans="21:23" x14ac:dyDescent="0.45">
      <c r="U1850" s="217" t="str">
        <f t="shared" si="28"/>
        <v/>
      </c>
      <c r="W1850" s="197" t="str">
        <f>IF(LiveOn,IFERROR(MID(","&amp;$U$1&amp;",",FIND(CHAR(1),SUBSTITUTE(","&amp;$U$1&amp;",",",",CHAR(1),ROWS($W$3:W1850)))+1,FIND(CHAR(1),SUBSTITUTE(","&amp;$U$1&amp;",",",",CHAR(1),ROWS($W$3:W1850)+1))-FIND(CHAR(1),SUBSTITUTE(","&amp;$U$1&amp;",",",",CHAR(1),ROWS($W$3:W1850)))-1),""),"")</f>
        <v/>
      </c>
    </row>
    <row r="1851" spans="21:23" x14ac:dyDescent="0.45">
      <c r="U1851" s="217" t="str">
        <f t="shared" si="28"/>
        <v/>
      </c>
      <c r="W1851" s="197" t="str">
        <f>IF(LiveOn,IFERROR(MID(","&amp;$U$1&amp;",",FIND(CHAR(1),SUBSTITUTE(","&amp;$U$1&amp;",",",",CHAR(1),ROWS($W$3:W1851)))+1,FIND(CHAR(1),SUBSTITUTE(","&amp;$U$1&amp;",",",",CHAR(1),ROWS($W$3:W1851)+1))-FIND(CHAR(1),SUBSTITUTE(","&amp;$U$1&amp;",",",",CHAR(1),ROWS($W$3:W1851)))-1),""),"")</f>
        <v/>
      </c>
    </row>
    <row r="1852" spans="21:23" x14ac:dyDescent="0.45">
      <c r="U1852" s="217" t="str">
        <f t="shared" si="28"/>
        <v/>
      </c>
      <c r="W1852" s="197" t="str">
        <f>IF(LiveOn,IFERROR(MID(","&amp;$U$1&amp;",",FIND(CHAR(1),SUBSTITUTE(","&amp;$U$1&amp;",",",",CHAR(1),ROWS($W$3:W1852)))+1,FIND(CHAR(1),SUBSTITUTE(","&amp;$U$1&amp;",",",",CHAR(1),ROWS($W$3:W1852)+1))-FIND(CHAR(1),SUBSTITUTE(","&amp;$U$1&amp;",",",",CHAR(1),ROWS($W$3:W1852)))-1),""),"")</f>
        <v/>
      </c>
    </row>
    <row r="1853" spans="21:23" x14ac:dyDescent="0.45">
      <c r="U1853" s="217" t="str">
        <f t="shared" si="28"/>
        <v/>
      </c>
      <c r="W1853" s="197" t="str">
        <f>IF(LiveOn,IFERROR(MID(","&amp;$U$1&amp;",",FIND(CHAR(1),SUBSTITUTE(","&amp;$U$1&amp;",",",",CHAR(1),ROWS($W$3:W1853)))+1,FIND(CHAR(1),SUBSTITUTE(","&amp;$U$1&amp;",",",",CHAR(1),ROWS($W$3:W1853)+1))-FIND(CHAR(1),SUBSTITUTE(","&amp;$U$1&amp;",",",",CHAR(1),ROWS($W$3:W1853)))-1),""),"")</f>
        <v/>
      </c>
    </row>
    <row r="1854" spans="21:23" x14ac:dyDescent="0.45">
      <c r="U1854" s="217" t="str">
        <f t="shared" si="28"/>
        <v/>
      </c>
      <c r="W1854" s="197" t="str">
        <f>IF(LiveOn,IFERROR(MID(","&amp;$U$1&amp;",",FIND(CHAR(1),SUBSTITUTE(","&amp;$U$1&amp;",",",",CHAR(1),ROWS($W$3:W1854)))+1,FIND(CHAR(1),SUBSTITUTE(","&amp;$U$1&amp;",",",",CHAR(1),ROWS($W$3:W1854)+1))-FIND(CHAR(1),SUBSTITUTE(","&amp;$U$1&amp;",",",",CHAR(1),ROWS($W$3:W1854)))-1),""),"")</f>
        <v/>
      </c>
    </row>
    <row r="1855" spans="21:23" x14ac:dyDescent="0.45">
      <c r="U1855" s="217" t="str">
        <f t="shared" si="28"/>
        <v/>
      </c>
      <c r="W1855" s="197" t="str">
        <f>IF(LiveOn,IFERROR(MID(","&amp;$U$1&amp;",",FIND(CHAR(1),SUBSTITUTE(","&amp;$U$1&amp;",",",",CHAR(1),ROWS($W$3:W1855)))+1,FIND(CHAR(1),SUBSTITUTE(","&amp;$U$1&amp;",",",",CHAR(1),ROWS($W$3:W1855)+1))-FIND(CHAR(1),SUBSTITUTE(","&amp;$U$1&amp;",",",",CHAR(1),ROWS($W$3:W1855)))-1),""),"")</f>
        <v/>
      </c>
    </row>
    <row r="1856" spans="21:23" x14ac:dyDescent="0.45">
      <c r="U1856" s="217" t="str">
        <f t="shared" si="28"/>
        <v/>
      </c>
      <c r="W1856" s="197" t="str">
        <f>IF(LiveOn,IFERROR(MID(","&amp;$U$1&amp;",",FIND(CHAR(1),SUBSTITUTE(","&amp;$U$1&amp;",",",",CHAR(1),ROWS($W$3:W1856)))+1,FIND(CHAR(1),SUBSTITUTE(","&amp;$U$1&amp;",",",",CHAR(1),ROWS($W$3:W1856)+1))-FIND(CHAR(1),SUBSTITUTE(","&amp;$U$1&amp;",",",",CHAR(1),ROWS($W$3:W1856)))-1),""),"")</f>
        <v/>
      </c>
    </row>
    <row r="1857" spans="21:23" x14ac:dyDescent="0.45">
      <c r="U1857" s="217" t="str">
        <f t="shared" si="28"/>
        <v/>
      </c>
      <c r="W1857" s="197" t="str">
        <f>IF(LiveOn,IFERROR(MID(","&amp;$U$1&amp;",",FIND(CHAR(1),SUBSTITUTE(","&amp;$U$1&amp;",",",",CHAR(1),ROWS($W$3:W1857)))+1,FIND(CHAR(1),SUBSTITUTE(","&amp;$U$1&amp;",",",",CHAR(1),ROWS($W$3:W1857)+1))-FIND(CHAR(1),SUBSTITUTE(","&amp;$U$1&amp;",",",",CHAR(1),ROWS($W$3:W1857)))-1),""),"")</f>
        <v/>
      </c>
    </row>
    <row r="1858" spans="21:23" x14ac:dyDescent="0.45">
      <c r="U1858" s="217" t="str">
        <f t="shared" si="28"/>
        <v/>
      </c>
      <c r="W1858" s="197" t="str">
        <f>IF(LiveOn,IFERROR(MID(","&amp;$U$1&amp;",",FIND(CHAR(1),SUBSTITUTE(","&amp;$U$1&amp;",",",",CHAR(1),ROWS($W$3:W1858)))+1,FIND(CHAR(1),SUBSTITUTE(","&amp;$U$1&amp;",",",",CHAR(1),ROWS($W$3:W1858)+1))-FIND(CHAR(1),SUBSTITUTE(","&amp;$U$1&amp;",",",",CHAR(1),ROWS($W$3:W1858)))-1),""),"")</f>
        <v/>
      </c>
    </row>
    <row r="1859" spans="21:23" x14ac:dyDescent="0.45">
      <c r="U1859" s="217" t="str">
        <f t="shared" ref="U1859:U1922" si="29">IF(W1859="","",_xlfn.NUMBERVALUE(W1859,".",","))</f>
        <v/>
      </c>
      <c r="W1859" s="197" t="str">
        <f>IF(LiveOn,IFERROR(MID(","&amp;$U$1&amp;",",FIND(CHAR(1),SUBSTITUTE(","&amp;$U$1&amp;",",",",CHAR(1),ROWS($W$3:W1859)))+1,FIND(CHAR(1),SUBSTITUTE(","&amp;$U$1&amp;",",",",CHAR(1),ROWS($W$3:W1859)+1))-FIND(CHAR(1),SUBSTITUTE(","&amp;$U$1&amp;",",",",CHAR(1),ROWS($W$3:W1859)))-1),""),"")</f>
        <v/>
      </c>
    </row>
    <row r="1860" spans="21:23" x14ac:dyDescent="0.45">
      <c r="U1860" s="217" t="str">
        <f t="shared" si="29"/>
        <v/>
      </c>
      <c r="W1860" s="197" t="str">
        <f>IF(LiveOn,IFERROR(MID(","&amp;$U$1&amp;",",FIND(CHAR(1),SUBSTITUTE(","&amp;$U$1&amp;",",",",CHAR(1),ROWS($W$3:W1860)))+1,FIND(CHAR(1),SUBSTITUTE(","&amp;$U$1&amp;",",",",CHAR(1),ROWS($W$3:W1860)+1))-FIND(CHAR(1),SUBSTITUTE(","&amp;$U$1&amp;",",",",CHAR(1),ROWS($W$3:W1860)))-1),""),"")</f>
        <v/>
      </c>
    </row>
    <row r="1861" spans="21:23" x14ac:dyDescent="0.45">
      <c r="U1861" s="217" t="str">
        <f t="shared" si="29"/>
        <v/>
      </c>
      <c r="W1861" s="197" t="str">
        <f>IF(LiveOn,IFERROR(MID(","&amp;$U$1&amp;",",FIND(CHAR(1),SUBSTITUTE(","&amp;$U$1&amp;",",",",CHAR(1),ROWS($W$3:W1861)))+1,FIND(CHAR(1),SUBSTITUTE(","&amp;$U$1&amp;",",",",CHAR(1),ROWS($W$3:W1861)+1))-FIND(CHAR(1),SUBSTITUTE(","&amp;$U$1&amp;",",",",CHAR(1),ROWS($W$3:W1861)))-1),""),"")</f>
        <v/>
      </c>
    </row>
    <row r="1862" spans="21:23" x14ac:dyDescent="0.45">
      <c r="U1862" s="217" t="str">
        <f t="shared" si="29"/>
        <v/>
      </c>
      <c r="W1862" s="197" t="str">
        <f>IF(LiveOn,IFERROR(MID(","&amp;$U$1&amp;",",FIND(CHAR(1),SUBSTITUTE(","&amp;$U$1&amp;",",",",CHAR(1),ROWS($W$3:W1862)))+1,FIND(CHAR(1),SUBSTITUTE(","&amp;$U$1&amp;",",",",CHAR(1),ROWS($W$3:W1862)+1))-FIND(CHAR(1),SUBSTITUTE(","&amp;$U$1&amp;",",",",CHAR(1),ROWS($W$3:W1862)))-1),""),"")</f>
        <v/>
      </c>
    </row>
    <row r="1863" spans="21:23" x14ac:dyDescent="0.45">
      <c r="U1863" s="217" t="str">
        <f t="shared" si="29"/>
        <v/>
      </c>
      <c r="W1863" s="197" t="str">
        <f>IF(LiveOn,IFERROR(MID(","&amp;$U$1&amp;",",FIND(CHAR(1),SUBSTITUTE(","&amp;$U$1&amp;",",",",CHAR(1),ROWS($W$3:W1863)))+1,FIND(CHAR(1),SUBSTITUTE(","&amp;$U$1&amp;",",",",CHAR(1),ROWS($W$3:W1863)+1))-FIND(CHAR(1),SUBSTITUTE(","&amp;$U$1&amp;",",",",CHAR(1),ROWS($W$3:W1863)))-1),""),"")</f>
        <v/>
      </c>
    </row>
    <row r="1864" spans="21:23" x14ac:dyDescent="0.45">
      <c r="U1864" s="217" t="str">
        <f t="shared" si="29"/>
        <v/>
      </c>
      <c r="W1864" s="197" t="str">
        <f>IF(LiveOn,IFERROR(MID(","&amp;$U$1&amp;",",FIND(CHAR(1),SUBSTITUTE(","&amp;$U$1&amp;",",",",CHAR(1),ROWS($W$3:W1864)))+1,FIND(CHAR(1),SUBSTITUTE(","&amp;$U$1&amp;",",",",CHAR(1),ROWS($W$3:W1864)+1))-FIND(CHAR(1),SUBSTITUTE(","&amp;$U$1&amp;",",",",CHAR(1),ROWS($W$3:W1864)))-1),""),"")</f>
        <v/>
      </c>
    </row>
    <row r="1865" spans="21:23" x14ac:dyDescent="0.45">
      <c r="U1865" s="217" t="str">
        <f t="shared" si="29"/>
        <v/>
      </c>
      <c r="W1865" s="197" t="str">
        <f>IF(LiveOn,IFERROR(MID(","&amp;$U$1&amp;",",FIND(CHAR(1),SUBSTITUTE(","&amp;$U$1&amp;",",",",CHAR(1),ROWS($W$3:W1865)))+1,FIND(CHAR(1),SUBSTITUTE(","&amp;$U$1&amp;",",",",CHAR(1),ROWS($W$3:W1865)+1))-FIND(CHAR(1),SUBSTITUTE(","&amp;$U$1&amp;",",",",CHAR(1),ROWS($W$3:W1865)))-1),""),"")</f>
        <v/>
      </c>
    </row>
    <row r="1866" spans="21:23" x14ac:dyDescent="0.45">
      <c r="U1866" s="217" t="str">
        <f t="shared" si="29"/>
        <v/>
      </c>
      <c r="W1866" s="197" t="str">
        <f>IF(LiveOn,IFERROR(MID(","&amp;$U$1&amp;",",FIND(CHAR(1),SUBSTITUTE(","&amp;$U$1&amp;",",",",CHAR(1),ROWS($W$3:W1866)))+1,FIND(CHAR(1),SUBSTITUTE(","&amp;$U$1&amp;",",",",CHAR(1),ROWS($W$3:W1866)+1))-FIND(CHAR(1),SUBSTITUTE(","&amp;$U$1&amp;",",",",CHAR(1),ROWS($W$3:W1866)))-1),""),"")</f>
        <v/>
      </c>
    </row>
    <row r="1867" spans="21:23" x14ac:dyDescent="0.45">
      <c r="U1867" s="217" t="str">
        <f t="shared" si="29"/>
        <v/>
      </c>
      <c r="W1867" s="197" t="str">
        <f>IF(LiveOn,IFERROR(MID(","&amp;$U$1&amp;",",FIND(CHAR(1),SUBSTITUTE(","&amp;$U$1&amp;",",",",CHAR(1),ROWS($W$3:W1867)))+1,FIND(CHAR(1),SUBSTITUTE(","&amp;$U$1&amp;",",",",CHAR(1),ROWS($W$3:W1867)+1))-FIND(CHAR(1),SUBSTITUTE(","&amp;$U$1&amp;",",",",CHAR(1),ROWS($W$3:W1867)))-1),""),"")</f>
        <v/>
      </c>
    </row>
    <row r="1868" spans="21:23" x14ac:dyDescent="0.45">
      <c r="U1868" s="217" t="str">
        <f t="shared" si="29"/>
        <v/>
      </c>
      <c r="W1868" s="197" t="str">
        <f>IF(LiveOn,IFERROR(MID(","&amp;$U$1&amp;",",FIND(CHAR(1),SUBSTITUTE(","&amp;$U$1&amp;",",",",CHAR(1),ROWS($W$3:W1868)))+1,FIND(CHAR(1),SUBSTITUTE(","&amp;$U$1&amp;",",",",CHAR(1),ROWS($W$3:W1868)+1))-FIND(CHAR(1),SUBSTITUTE(","&amp;$U$1&amp;",",",",CHAR(1),ROWS($W$3:W1868)))-1),""),"")</f>
        <v/>
      </c>
    </row>
    <row r="1869" spans="21:23" x14ac:dyDescent="0.45">
      <c r="U1869" s="217" t="str">
        <f t="shared" si="29"/>
        <v/>
      </c>
      <c r="W1869" s="197" t="str">
        <f>IF(LiveOn,IFERROR(MID(","&amp;$U$1&amp;",",FIND(CHAR(1),SUBSTITUTE(","&amp;$U$1&amp;",",",",CHAR(1),ROWS($W$3:W1869)))+1,FIND(CHAR(1),SUBSTITUTE(","&amp;$U$1&amp;",",",",CHAR(1),ROWS($W$3:W1869)+1))-FIND(CHAR(1),SUBSTITUTE(","&amp;$U$1&amp;",",",",CHAR(1),ROWS($W$3:W1869)))-1),""),"")</f>
        <v/>
      </c>
    </row>
    <row r="1870" spans="21:23" x14ac:dyDescent="0.45">
      <c r="U1870" s="217" t="str">
        <f t="shared" si="29"/>
        <v/>
      </c>
      <c r="W1870" s="197" t="str">
        <f>IF(LiveOn,IFERROR(MID(","&amp;$U$1&amp;",",FIND(CHAR(1),SUBSTITUTE(","&amp;$U$1&amp;",",",",CHAR(1),ROWS($W$3:W1870)))+1,FIND(CHAR(1),SUBSTITUTE(","&amp;$U$1&amp;",",",",CHAR(1),ROWS($W$3:W1870)+1))-FIND(CHAR(1),SUBSTITUTE(","&amp;$U$1&amp;",",",",CHAR(1),ROWS($W$3:W1870)))-1),""),"")</f>
        <v/>
      </c>
    </row>
    <row r="1871" spans="21:23" x14ac:dyDescent="0.45">
      <c r="U1871" s="217" t="str">
        <f t="shared" si="29"/>
        <v/>
      </c>
      <c r="W1871" s="197" t="str">
        <f>IF(LiveOn,IFERROR(MID(","&amp;$U$1&amp;",",FIND(CHAR(1),SUBSTITUTE(","&amp;$U$1&amp;",",",",CHAR(1),ROWS($W$3:W1871)))+1,FIND(CHAR(1),SUBSTITUTE(","&amp;$U$1&amp;",",",",CHAR(1),ROWS($W$3:W1871)+1))-FIND(CHAR(1),SUBSTITUTE(","&amp;$U$1&amp;",",",",CHAR(1),ROWS($W$3:W1871)))-1),""),"")</f>
        <v/>
      </c>
    </row>
    <row r="1872" spans="21:23" x14ac:dyDescent="0.45">
      <c r="U1872" s="217" t="str">
        <f t="shared" si="29"/>
        <v/>
      </c>
      <c r="W1872" s="197" t="str">
        <f>IF(LiveOn,IFERROR(MID(","&amp;$U$1&amp;",",FIND(CHAR(1),SUBSTITUTE(","&amp;$U$1&amp;",",",",CHAR(1),ROWS($W$3:W1872)))+1,FIND(CHAR(1),SUBSTITUTE(","&amp;$U$1&amp;",",",",CHAR(1),ROWS($W$3:W1872)+1))-FIND(CHAR(1),SUBSTITUTE(","&amp;$U$1&amp;",",",",CHAR(1),ROWS($W$3:W1872)))-1),""),"")</f>
        <v/>
      </c>
    </row>
    <row r="1873" spans="21:23" x14ac:dyDescent="0.45">
      <c r="U1873" s="217" t="str">
        <f t="shared" si="29"/>
        <v/>
      </c>
      <c r="W1873" s="197" t="str">
        <f>IF(LiveOn,IFERROR(MID(","&amp;$U$1&amp;",",FIND(CHAR(1),SUBSTITUTE(","&amp;$U$1&amp;",",",",CHAR(1),ROWS($W$3:W1873)))+1,FIND(CHAR(1),SUBSTITUTE(","&amp;$U$1&amp;",",",",CHAR(1),ROWS($W$3:W1873)+1))-FIND(CHAR(1),SUBSTITUTE(","&amp;$U$1&amp;",",",",CHAR(1),ROWS($W$3:W1873)))-1),""),"")</f>
        <v/>
      </c>
    </row>
    <row r="1874" spans="21:23" x14ac:dyDescent="0.45">
      <c r="U1874" s="217" t="str">
        <f t="shared" si="29"/>
        <v/>
      </c>
      <c r="W1874" s="197" t="str">
        <f>IF(LiveOn,IFERROR(MID(","&amp;$U$1&amp;",",FIND(CHAR(1),SUBSTITUTE(","&amp;$U$1&amp;",",",",CHAR(1),ROWS($W$3:W1874)))+1,FIND(CHAR(1),SUBSTITUTE(","&amp;$U$1&amp;",",",",CHAR(1),ROWS($W$3:W1874)+1))-FIND(CHAR(1),SUBSTITUTE(","&amp;$U$1&amp;",",",",CHAR(1),ROWS($W$3:W1874)))-1),""),"")</f>
        <v/>
      </c>
    </row>
    <row r="1875" spans="21:23" x14ac:dyDescent="0.45">
      <c r="U1875" s="217" t="str">
        <f t="shared" si="29"/>
        <v/>
      </c>
      <c r="W1875" s="197" t="str">
        <f>IF(LiveOn,IFERROR(MID(","&amp;$U$1&amp;",",FIND(CHAR(1),SUBSTITUTE(","&amp;$U$1&amp;",",",",CHAR(1),ROWS($W$3:W1875)))+1,FIND(CHAR(1),SUBSTITUTE(","&amp;$U$1&amp;",",",",CHAR(1),ROWS($W$3:W1875)+1))-FIND(CHAR(1),SUBSTITUTE(","&amp;$U$1&amp;",",",",CHAR(1),ROWS($W$3:W1875)))-1),""),"")</f>
        <v/>
      </c>
    </row>
    <row r="1876" spans="21:23" x14ac:dyDescent="0.45">
      <c r="U1876" s="217" t="str">
        <f t="shared" si="29"/>
        <v/>
      </c>
      <c r="W1876" s="197" t="str">
        <f>IF(LiveOn,IFERROR(MID(","&amp;$U$1&amp;",",FIND(CHAR(1),SUBSTITUTE(","&amp;$U$1&amp;",",",",CHAR(1),ROWS($W$3:W1876)))+1,FIND(CHAR(1),SUBSTITUTE(","&amp;$U$1&amp;",",",",CHAR(1),ROWS($W$3:W1876)+1))-FIND(CHAR(1),SUBSTITUTE(","&amp;$U$1&amp;",",",",CHAR(1),ROWS($W$3:W1876)))-1),""),"")</f>
        <v/>
      </c>
    </row>
    <row r="1877" spans="21:23" x14ac:dyDescent="0.45">
      <c r="U1877" s="217" t="str">
        <f t="shared" si="29"/>
        <v/>
      </c>
      <c r="W1877" s="197" t="str">
        <f>IF(LiveOn,IFERROR(MID(","&amp;$U$1&amp;",",FIND(CHAR(1),SUBSTITUTE(","&amp;$U$1&amp;",",",",CHAR(1),ROWS($W$3:W1877)))+1,FIND(CHAR(1),SUBSTITUTE(","&amp;$U$1&amp;",",",",CHAR(1),ROWS($W$3:W1877)+1))-FIND(CHAR(1),SUBSTITUTE(","&amp;$U$1&amp;",",",",CHAR(1),ROWS($W$3:W1877)))-1),""),"")</f>
        <v/>
      </c>
    </row>
    <row r="1878" spans="21:23" x14ac:dyDescent="0.45">
      <c r="U1878" s="217" t="str">
        <f t="shared" si="29"/>
        <v/>
      </c>
      <c r="W1878" s="197" t="str">
        <f>IF(LiveOn,IFERROR(MID(","&amp;$U$1&amp;",",FIND(CHAR(1),SUBSTITUTE(","&amp;$U$1&amp;",",",",CHAR(1),ROWS($W$3:W1878)))+1,FIND(CHAR(1),SUBSTITUTE(","&amp;$U$1&amp;",",",",CHAR(1),ROWS($W$3:W1878)+1))-FIND(CHAR(1),SUBSTITUTE(","&amp;$U$1&amp;",",",",CHAR(1),ROWS($W$3:W1878)))-1),""),"")</f>
        <v/>
      </c>
    </row>
    <row r="1879" spans="21:23" x14ac:dyDescent="0.45">
      <c r="U1879" s="217" t="str">
        <f t="shared" si="29"/>
        <v/>
      </c>
      <c r="W1879" s="197" t="str">
        <f>IF(LiveOn,IFERROR(MID(","&amp;$U$1&amp;",",FIND(CHAR(1),SUBSTITUTE(","&amp;$U$1&amp;",",",",CHAR(1),ROWS($W$3:W1879)))+1,FIND(CHAR(1),SUBSTITUTE(","&amp;$U$1&amp;",",",",CHAR(1),ROWS($W$3:W1879)+1))-FIND(CHAR(1),SUBSTITUTE(","&amp;$U$1&amp;",",",",CHAR(1),ROWS($W$3:W1879)))-1),""),"")</f>
        <v/>
      </c>
    </row>
    <row r="1880" spans="21:23" x14ac:dyDescent="0.45">
      <c r="U1880" s="217" t="str">
        <f t="shared" si="29"/>
        <v/>
      </c>
      <c r="W1880" s="197" t="str">
        <f>IF(LiveOn,IFERROR(MID(","&amp;$U$1&amp;",",FIND(CHAR(1),SUBSTITUTE(","&amp;$U$1&amp;",",",",CHAR(1),ROWS($W$3:W1880)))+1,FIND(CHAR(1),SUBSTITUTE(","&amp;$U$1&amp;",",",",CHAR(1),ROWS($W$3:W1880)+1))-FIND(CHAR(1),SUBSTITUTE(","&amp;$U$1&amp;",",",",CHAR(1),ROWS($W$3:W1880)))-1),""),"")</f>
        <v/>
      </c>
    </row>
    <row r="1881" spans="21:23" x14ac:dyDescent="0.45">
      <c r="U1881" s="217" t="str">
        <f t="shared" si="29"/>
        <v/>
      </c>
      <c r="W1881" s="197" t="str">
        <f>IF(LiveOn,IFERROR(MID(","&amp;$U$1&amp;",",FIND(CHAR(1),SUBSTITUTE(","&amp;$U$1&amp;",",",",CHAR(1),ROWS($W$3:W1881)))+1,FIND(CHAR(1),SUBSTITUTE(","&amp;$U$1&amp;",",",",CHAR(1),ROWS($W$3:W1881)+1))-FIND(CHAR(1),SUBSTITUTE(","&amp;$U$1&amp;",",",",CHAR(1),ROWS($W$3:W1881)))-1),""),"")</f>
        <v/>
      </c>
    </row>
    <row r="1882" spans="21:23" x14ac:dyDescent="0.45">
      <c r="U1882" s="217" t="str">
        <f t="shared" si="29"/>
        <v/>
      </c>
      <c r="W1882" s="197" t="str">
        <f>IF(LiveOn,IFERROR(MID(","&amp;$U$1&amp;",",FIND(CHAR(1),SUBSTITUTE(","&amp;$U$1&amp;",",",",CHAR(1),ROWS($W$3:W1882)))+1,FIND(CHAR(1),SUBSTITUTE(","&amp;$U$1&amp;",",",",CHAR(1),ROWS($W$3:W1882)+1))-FIND(CHAR(1),SUBSTITUTE(","&amp;$U$1&amp;",",",",CHAR(1),ROWS($W$3:W1882)))-1),""),"")</f>
        <v/>
      </c>
    </row>
    <row r="1883" spans="21:23" x14ac:dyDescent="0.45">
      <c r="U1883" s="217" t="str">
        <f t="shared" si="29"/>
        <v/>
      </c>
      <c r="W1883" s="197" t="str">
        <f>IF(LiveOn,IFERROR(MID(","&amp;$U$1&amp;",",FIND(CHAR(1),SUBSTITUTE(","&amp;$U$1&amp;",",",",CHAR(1),ROWS($W$3:W1883)))+1,FIND(CHAR(1),SUBSTITUTE(","&amp;$U$1&amp;",",",",CHAR(1),ROWS($W$3:W1883)+1))-FIND(CHAR(1),SUBSTITUTE(","&amp;$U$1&amp;",",",",CHAR(1),ROWS($W$3:W1883)))-1),""),"")</f>
        <v/>
      </c>
    </row>
    <row r="1884" spans="21:23" x14ac:dyDescent="0.45">
      <c r="U1884" s="217" t="str">
        <f t="shared" si="29"/>
        <v/>
      </c>
      <c r="W1884" s="197" t="str">
        <f>IF(LiveOn,IFERROR(MID(","&amp;$U$1&amp;",",FIND(CHAR(1),SUBSTITUTE(","&amp;$U$1&amp;",",",",CHAR(1),ROWS($W$3:W1884)))+1,FIND(CHAR(1),SUBSTITUTE(","&amp;$U$1&amp;",",",",CHAR(1),ROWS($W$3:W1884)+1))-FIND(CHAR(1),SUBSTITUTE(","&amp;$U$1&amp;",",",",CHAR(1),ROWS($W$3:W1884)))-1),""),"")</f>
        <v/>
      </c>
    </row>
    <row r="1885" spans="21:23" x14ac:dyDescent="0.45">
      <c r="U1885" s="217" t="str">
        <f t="shared" si="29"/>
        <v/>
      </c>
      <c r="W1885" s="197" t="str">
        <f>IF(LiveOn,IFERROR(MID(","&amp;$U$1&amp;",",FIND(CHAR(1),SUBSTITUTE(","&amp;$U$1&amp;",",",",CHAR(1),ROWS($W$3:W1885)))+1,FIND(CHAR(1),SUBSTITUTE(","&amp;$U$1&amp;",",",",CHAR(1),ROWS($W$3:W1885)+1))-FIND(CHAR(1),SUBSTITUTE(","&amp;$U$1&amp;",",",",CHAR(1),ROWS($W$3:W1885)))-1),""),"")</f>
        <v/>
      </c>
    </row>
    <row r="1886" spans="21:23" x14ac:dyDescent="0.45">
      <c r="U1886" s="217" t="str">
        <f t="shared" si="29"/>
        <v/>
      </c>
      <c r="W1886" s="197" t="str">
        <f>IF(LiveOn,IFERROR(MID(","&amp;$U$1&amp;",",FIND(CHAR(1),SUBSTITUTE(","&amp;$U$1&amp;",",",",CHAR(1),ROWS($W$3:W1886)))+1,FIND(CHAR(1),SUBSTITUTE(","&amp;$U$1&amp;",",",",CHAR(1),ROWS($W$3:W1886)+1))-FIND(CHAR(1),SUBSTITUTE(","&amp;$U$1&amp;",",",",CHAR(1),ROWS($W$3:W1886)))-1),""),"")</f>
        <v/>
      </c>
    </row>
    <row r="1887" spans="21:23" x14ac:dyDescent="0.45">
      <c r="U1887" s="217" t="str">
        <f t="shared" si="29"/>
        <v/>
      </c>
      <c r="W1887" s="197" t="str">
        <f>IF(LiveOn,IFERROR(MID(","&amp;$U$1&amp;",",FIND(CHAR(1),SUBSTITUTE(","&amp;$U$1&amp;",",",",CHAR(1),ROWS($W$3:W1887)))+1,FIND(CHAR(1),SUBSTITUTE(","&amp;$U$1&amp;",",",",CHAR(1),ROWS($W$3:W1887)+1))-FIND(CHAR(1),SUBSTITUTE(","&amp;$U$1&amp;",",",",CHAR(1),ROWS($W$3:W1887)))-1),""),"")</f>
        <v/>
      </c>
    </row>
    <row r="1888" spans="21:23" x14ac:dyDescent="0.45">
      <c r="U1888" s="217" t="str">
        <f t="shared" si="29"/>
        <v/>
      </c>
      <c r="W1888" s="197" t="str">
        <f>IF(LiveOn,IFERROR(MID(","&amp;$U$1&amp;",",FIND(CHAR(1),SUBSTITUTE(","&amp;$U$1&amp;",",",",CHAR(1),ROWS($W$3:W1888)))+1,FIND(CHAR(1),SUBSTITUTE(","&amp;$U$1&amp;",",",",CHAR(1),ROWS($W$3:W1888)+1))-FIND(CHAR(1),SUBSTITUTE(","&amp;$U$1&amp;",",",",CHAR(1),ROWS($W$3:W1888)))-1),""),"")</f>
        <v/>
      </c>
    </row>
    <row r="1889" spans="21:23" x14ac:dyDescent="0.45">
      <c r="U1889" s="217" t="str">
        <f t="shared" si="29"/>
        <v/>
      </c>
      <c r="W1889" s="197" t="str">
        <f>IF(LiveOn,IFERROR(MID(","&amp;$U$1&amp;",",FIND(CHAR(1),SUBSTITUTE(","&amp;$U$1&amp;",",",",CHAR(1),ROWS($W$3:W1889)))+1,FIND(CHAR(1),SUBSTITUTE(","&amp;$U$1&amp;",",",",CHAR(1),ROWS($W$3:W1889)+1))-FIND(CHAR(1),SUBSTITUTE(","&amp;$U$1&amp;",",",",CHAR(1),ROWS($W$3:W1889)))-1),""),"")</f>
        <v/>
      </c>
    </row>
    <row r="1890" spans="21:23" x14ac:dyDescent="0.45">
      <c r="U1890" s="217" t="str">
        <f t="shared" si="29"/>
        <v/>
      </c>
      <c r="W1890" s="197" t="str">
        <f>IF(LiveOn,IFERROR(MID(","&amp;$U$1&amp;",",FIND(CHAR(1),SUBSTITUTE(","&amp;$U$1&amp;",",",",CHAR(1),ROWS($W$3:W1890)))+1,FIND(CHAR(1),SUBSTITUTE(","&amp;$U$1&amp;",",",",CHAR(1),ROWS($W$3:W1890)+1))-FIND(CHAR(1),SUBSTITUTE(","&amp;$U$1&amp;",",",",CHAR(1),ROWS($W$3:W1890)))-1),""),"")</f>
        <v/>
      </c>
    </row>
    <row r="1891" spans="21:23" x14ac:dyDescent="0.45">
      <c r="U1891" s="217" t="str">
        <f t="shared" si="29"/>
        <v/>
      </c>
      <c r="W1891" s="197" t="str">
        <f>IF(LiveOn,IFERROR(MID(","&amp;$U$1&amp;",",FIND(CHAR(1),SUBSTITUTE(","&amp;$U$1&amp;",",",",CHAR(1),ROWS($W$3:W1891)))+1,FIND(CHAR(1),SUBSTITUTE(","&amp;$U$1&amp;",",",",CHAR(1),ROWS($W$3:W1891)+1))-FIND(CHAR(1),SUBSTITUTE(","&amp;$U$1&amp;",",",",CHAR(1),ROWS($W$3:W1891)))-1),""),"")</f>
        <v/>
      </c>
    </row>
    <row r="1892" spans="21:23" x14ac:dyDescent="0.45">
      <c r="U1892" s="217" t="str">
        <f t="shared" si="29"/>
        <v/>
      </c>
      <c r="W1892" s="197" t="str">
        <f>IF(LiveOn,IFERROR(MID(","&amp;$U$1&amp;",",FIND(CHAR(1),SUBSTITUTE(","&amp;$U$1&amp;",",",",CHAR(1),ROWS($W$3:W1892)))+1,FIND(CHAR(1),SUBSTITUTE(","&amp;$U$1&amp;",",",",CHAR(1),ROWS($W$3:W1892)+1))-FIND(CHAR(1),SUBSTITUTE(","&amp;$U$1&amp;",",",",CHAR(1),ROWS($W$3:W1892)))-1),""),"")</f>
        <v/>
      </c>
    </row>
    <row r="1893" spans="21:23" x14ac:dyDescent="0.45">
      <c r="U1893" s="217" t="str">
        <f t="shared" si="29"/>
        <v/>
      </c>
      <c r="W1893" s="197" t="str">
        <f>IF(LiveOn,IFERROR(MID(","&amp;$U$1&amp;",",FIND(CHAR(1),SUBSTITUTE(","&amp;$U$1&amp;",",",",CHAR(1),ROWS($W$3:W1893)))+1,FIND(CHAR(1),SUBSTITUTE(","&amp;$U$1&amp;",",",",CHAR(1),ROWS($W$3:W1893)+1))-FIND(CHAR(1),SUBSTITUTE(","&amp;$U$1&amp;",",",",CHAR(1),ROWS($W$3:W1893)))-1),""),"")</f>
        <v/>
      </c>
    </row>
    <row r="1894" spans="21:23" x14ac:dyDescent="0.45">
      <c r="U1894" s="217" t="str">
        <f t="shared" si="29"/>
        <v/>
      </c>
      <c r="W1894" s="197" t="str">
        <f>IF(LiveOn,IFERROR(MID(","&amp;$U$1&amp;",",FIND(CHAR(1),SUBSTITUTE(","&amp;$U$1&amp;",",",",CHAR(1),ROWS($W$3:W1894)))+1,FIND(CHAR(1),SUBSTITUTE(","&amp;$U$1&amp;",",",",CHAR(1),ROWS($W$3:W1894)+1))-FIND(CHAR(1),SUBSTITUTE(","&amp;$U$1&amp;",",",",CHAR(1),ROWS($W$3:W1894)))-1),""),"")</f>
        <v/>
      </c>
    </row>
    <row r="1895" spans="21:23" x14ac:dyDescent="0.45">
      <c r="U1895" s="217" t="str">
        <f t="shared" si="29"/>
        <v/>
      </c>
      <c r="W1895" s="197" t="str">
        <f>IF(LiveOn,IFERROR(MID(","&amp;$U$1&amp;",",FIND(CHAR(1),SUBSTITUTE(","&amp;$U$1&amp;",",",",CHAR(1),ROWS($W$3:W1895)))+1,FIND(CHAR(1),SUBSTITUTE(","&amp;$U$1&amp;",",",",CHAR(1),ROWS($W$3:W1895)+1))-FIND(CHAR(1),SUBSTITUTE(","&amp;$U$1&amp;",",",",CHAR(1),ROWS($W$3:W1895)))-1),""),"")</f>
        <v/>
      </c>
    </row>
    <row r="1896" spans="21:23" x14ac:dyDescent="0.45">
      <c r="U1896" s="217" t="str">
        <f t="shared" si="29"/>
        <v/>
      </c>
      <c r="W1896" s="197" t="str">
        <f>IF(LiveOn,IFERROR(MID(","&amp;$U$1&amp;",",FIND(CHAR(1),SUBSTITUTE(","&amp;$U$1&amp;",",",",CHAR(1),ROWS($W$3:W1896)))+1,FIND(CHAR(1),SUBSTITUTE(","&amp;$U$1&amp;",",",",CHAR(1),ROWS($W$3:W1896)+1))-FIND(CHAR(1),SUBSTITUTE(","&amp;$U$1&amp;",",",",CHAR(1),ROWS($W$3:W1896)))-1),""),"")</f>
        <v/>
      </c>
    </row>
    <row r="1897" spans="21:23" x14ac:dyDescent="0.45">
      <c r="U1897" s="217" t="str">
        <f t="shared" si="29"/>
        <v/>
      </c>
      <c r="W1897" s="197" t="str">
        <f>IF(LiveOn,IFERROR(MID(","&amp;$U$1&amp;",",FIND(CHAR(1),SUBSTITUTE(","&amp;$U$1&amp;",",",",CHAR(1),ROWS($W$3:W1897)))+1,FIND(CHAR(1),SUBSTITUTE(","&amp;$U$1&amp;",",",",CHAR(1),ROWS($W$3:W1897)+1))-FIND(CHAR(1),SUBSTITUTE(","&amp;$U$1&amp;",",",",CHAR(1),ROWS($W$3:W1897)))-1),""),"")</f>
        <v/>
      </c>
    </row>
    <row r="1898" spans="21:23" x14ac:dyDescent="0.45">
      <c r="U1898" s="217" t="str">
        <f t="shared" si="29"/>
        <v/>
      </c>
      <c r="W1898" s="197" t="str">
        <f>IF(LiveOn,IFERROR(MID(","&amp;$U$1&amp;",",FIND(CHAR(1),SUBSTITUTE(","&amp;$U$1&amp;",",",",CHAR(1),ROWS($W$3:W1898)))+1,FIND(CHAR(1),SUBSTITUTE(","&amp;$U$1&amp;",",",",CHAR(1),ROWS($W$3:W1898)+1))-FIND(CHAR(1),SUBSTITUTE(","&amp;$U$1&amp;",",",",CHAR(1),ROWS($W$3:W1898)))-1),""),"")</f>
        <v/>
      </c>
    </row>
    <row r="1899" spans="21:23" x14ac:dyDescent="0.45">
      <c r="U1899" s="217" t="str">
        <f t="shared" si="29"/>
        <v/>
      </c>
      <c r="W1899" s="197" t="str">
        <f>IF(LiveOn,IFERROR(MID(","&amp;$U$1&amp;",",FIND(CHAR(1),SUBSTITUTE(","&amp;$U$1&amp;",",",",CHAR(1),ROWS($W$3:W1899)))+1,FIND(CHAR(1),SUBSTITUTE(","&amp;$U$1&amp;",",",",CHAR(1),ROWS($W$3:W1899)+1))-FIND(CHAR(1),SUBSTITUTE(","&amp;$U$1&amp;",",",",CHAR(1),ROWS($W$3:W1899)))-1),""),"")</f>
        <v/>
      </c>
    </row>
    <row r="1900" spans="21:23" x14ac:dyDescent="0.45">
      <c r="U1900" s="217" t="str">
        <f t="shared" si="29"/>
        <v/>
      </c>
      <c r="W1900" s="197" t="str">
        <f>IF(LiveOn,IFERROR(MID(","&amp;$U$1&amp;",",FIND(CHAR(1),SUBSTITUTE(","&amp;$U$1&amp;",",",",CHAR(1),ROWS($W$3:W1900)))+1,FIND(CHAR(1),SUBSTITUTE(","&amp;$U$1&amp;",",",",CHAR(1),ROWS($W$3:W1900)+1))-FIND(CHAR(1),SUBSTITUTE(","&amp;$U$1&amp;",",",",CHAR(1),ROWS($W$3:W1900)))-1),""),"")</f>
        <v/>
      </c>
    </row>
    <row r="1901" spans="21:23" x14ac:dyDescent="0.45">
      <c r="U1901" s="217" t="str">
        <f t="shared" si="29"/>
        <v/>
      </c>
      <c r="W1901" s="197" t="str">
        <f>IF(LiveOn,IFERROR(MID(","&amp;$U$1&amp;",",FIND(CHAR(1),SUBSTITUTE(","&amp;$U$1&amp;",",",",CHAR(1),ROWS($W$3:W1901)))+1,FIND(CHAR(1),SUBSTITUTE(","&amp;$U$1&amp;",",",",CHAR(1),ROWS($W$3:W1901)+1))-FIND(CHAR(1),SUBSTITUTE(","&amp;$U$1&amp;",",",",CHAR(1),ROWS($W$3:W1901)))-1),""),"")</f>
        <v/>
      </c>
    </row>
    <row r="1902" spans="21:23" x14ac:dyDescent="0.45">
      <c r="U1902" s="217" t="str">
        <f t="shared" si="29"/>
        <v/>
      </c>
      <c r="W1902" s="197" t="str">
        <f>IF(LiveOn,IFERROR(MID(","&amp;$U$1&amp;",",FIND(CHAR(1),SUBSTITUTE(","&amp;$U$1&amp;",",",",CHAR(1),ROWS($W$3:W1902)))+1,FIND(CHAR(1),SUBSTITUTE(","&amp;$U$1&amp;",",",",CHAR(1),ROWS($W$3:W1902)+1))-FIND(CHAR(1),SUBSTITUTE(","&amp;$U$1&amp;",",",",CHAR(1),ROWS($W$3:W1902)))-1),""),"")</f>
        <v/>
      </c>
    </row>
    <row r="1903" spans="21:23" x14ac:dyDescent="0.45">
      <c r="U1903" s="217" t="str">
        <f t="shared" si="29"/>
        <v/>
      </c>
      <c r="W1903" s="197" t="str">
        <f>IF(LiveOn,IFERROR(MID(","&amp;$U$1&amp;",",FIND(CHAR(1),SUBSTITUTE(","&amp;$U$1&amp;",",",",CHAR(1),ROWS($W$3:W1903)))+1,FIND(CHAR(1),SUBSTITUTE(","&amp;$U$1&amp;",",",",CHAR(1),ROWS($W$3:W1903)+1))-FIND(CHAR(1),SUBSTITUTE(","&amp;$U$1&amp;",",",",CHAR(1),ROWS($W$3:W1903)))-1),""),"")</f>
        <v/>
      </c>
    </row>
    <row r="1904" spans="21:23" x14ac:dyDescent="0.45">
      <c r="U1904" s="217" t="str">
        <f t="shared" si="29"/>
        <v/>
      </c>
      <c r="W1904" s="197" t="str">
        <f>IF(LiveOn,IFERROR(MID(","&amp;$U$1&amp;",",FIND(CHAR(1),SUBSTITUTE(","&amp;$U$1&amp;",",",",CHAR(1),ROWS($W$3:W1904)))+1,FIND(CHAR(1),SUBSTITUTE(","&amp;$U$1&amp;",",",",CHAR(1),ROWS($W$3:W1904)+1))-FIND(CHAR(1),SUBSTITUTE(","&amp;$U$1&amp;",",",",CHAR(1),ROWS($W$3:W1904)))-1),""),"")</f>
        <v/>
      </c>
    </row>
    <row r="1905" spans="21:23" x14ac:dyDescent="0.45">
      <c r="U1905" s="217" t="str">
        <f t="shared" si="29"/>
        <v/>
      </c>
      <c r="W1905" s="197" t="str">
        <f>IF(LiveOn,IFERROR(MID(","&amp;$U$1&amp;",",FIND(CHAR(1),SUBSTITUTE(","&amp;$U$1&amp;",",",",CHAR(1),ROWS($W$3:W1905)))+1,FIND(CHAR(1),SUBSTITUTE(","&amp;$U$1&amp;",",",",CHAR(1),ROWS($W$3:W1905)+1))-FIND(CHAR(1),SUBSTITUTE(","&amp;$U$1&amp;",",",",CHAR(1),ROWS($W$3:W1905)))-1),""),"")</f>
        <v/>
      </c>
    </row>
    <row r="1906" spans="21:23" x14ac:dyDescent="0.45">
      <c r="U1906" s="217" t="str">
        <f t="shared" si="29"/>
        <v/>
      </c>
      <c r="W1906" s="197" t="str">
        <f>IF(LiveOn,IFERROR(MID(","&amp;$U$1&amp;",",FIND(CHAR(1),SUBSTITUTE(","&amp;$U$1&amp;",",",",CHAR(1),ROWS($W$3:W1906)))+1,FIND(CHAR(1),SUBSTITUTE(","&amp;$U$1&amp;",",",",CHAR(1),ROWS($W$3:W1906)+1))-FIND(CHAR(1),SUBSTITUTE(","&amp;$U$1&amp;",",",",CHAR(1),ROWS($W$3:W1906)))-1),""),"")</f>
        <v/>
      </c>
    </row>
    <row r="1907" spans="21:23" x14ac:dyDescent="0.45">
      <c r="U1907" s="217" t="str">
        <f t="shared" si="29"/>
        <v/>
      </c>
      <c r="W1907" s="197" t="str">
        <f>IF(LiveOn,IFERROR(MID(","&amp;$U$1&amp;",",FIND(CHAR(1),SUBSTITUTE(","&amp;$U$1&amp;",",",",CHAR(1),ROWS($W$3:W1907)))+1,FIND(CHAR(1),SUBSTITUTE(","&amp;$U$1&amp;",",",",CHAR(1),ROWS($W$3:W1907)+1))-FIND(CHAR(1),SUBSTITUTE(","&amp;$U$1&amp;",",",",CHAR(1),ROWS($W$3:W1907)))-1),""),"")</f>
        <v/>
      </c>
    </row>
    <row r="1908" spans="21:23" x14ac:dyDescent="0.45">
      <c r="U1908" s="217" t="str">
        <f t="shared" si="29"/>
        <v/>
      </c>
      <c r="W1908" s="197" t="str">
        <f>IF(LiveOn,IFERROR(MID(","&amp;$U$1&amp;",",FIND(CHAR(1),SUBSTITUTE(","&amp;$U$1&amp;",",",",CHAR(1),ROWS($W$3:W1908)))+1,FIND(CHAR(1),SUBSTITUTE(","&amp;$U$1&amp;",",",",CHAR(1),ROWS($W$3:W1908)+1))-FIND(CHAR(1),SUBSTITUTE(","&amp;$U$1&amp;",",",",CHAR(1),ROWS($W$3:W1908)))-1),""),"")</f>
        <v/>
      </c>
    </row>
    <row r="1909" spans="21:23" x14ac:dyDescent="0.45">
      <c r="U1909" s="217" t="str">
        <f t="shared" si="29"/>
        <v/>
      </c>
      <c r="W1909" s="197" t="str">
        <f>IF(LiveOn,IFERROR(MID(","&amp;$U$1&amp;",",FIND(CHAR(1),SUBSTITUTE(","&amp;$U$1&amp;",",",",CHAR(1),ROWS($W$3:W1909)))+1,FIND(CHAR(1),SUBSTITUTE(","&amp;$U$1&amp;",",",",CHAR(1),ROWS($W$3:W1909)+1))-FIND(CHAR(1),SUBSTITUTE(","&amp;$U$1&amp;",",",",CHAR(1),ROWS($W$3:W1909)))-1),""),"")</f>
        <v/>
      </c>
    </row>
    <row r="1910" spans="21:23" x14ac:dyDescent="0.45">
      <c r="U1910" s="217" t="str">
        <f t="shared" si="29"/>
        <v/>
      </c>
      <c r="W1910" s="197" t="str">
        <f>IF(LiveOn,IFERROR(MID(","&amp;$U$1&amp;",",FIND(CHAR(1),SUBSTITUTE(","&amp;$U$1&amp;",",",",CHAR(1),ROWS($W$3:W1910)))+1,FIND(CHAR(1),SUBSTITUTE(","&amp;$U$1&amp;",",",",CHAR(1),ROWS($W$3:W1910)+1))-FIND(CHAR(1),SUBSTITUTE(","&amp;$U$1&amp;",",",",CHAR(1),ROWS($W$3:W1910)))-1),""),"")</f>
        <v/>
      </c>
    </row>
    <row r="1911" spans="21:23" x14ac:dyDescent="0.45">
      <c r="U1911" s="217" t="str">
        <f t="shared" si="29"/>
        <v/>
      </c>
      <c r="W1911" s="197" t="str">
        <f>IF(LiveOn,IFERROR(MID(","&amp;$U$1&amp;",",FIND(CHAR(1),SUBSTITUTE(","&amp;$U$1&amp;",",",",CHAR(1),ROWS($W$3:W1911)))+1,FIND(CHAR(1),SUBSTITUTE(","&amp;$U$1&amp;",",",",CHAR(1),ROWS($W$3:W1911)+1))-FIND(CHAR(1),SUBSTITUTE(","&amp;$U$1&amp;",",",",CHAR(1),ROWS($W$3:W1911)))-1),""),"")</f>
        <v/>
      </c>
    </row>
    <row r="1912" spans="21:23" x14ac:dyDescent="0.45">
      <c r="U1912" s="217" t="str">
        <f t="shared" si="29"/>
        <v/>
      </c>
      <c r="W1912" s="197" t="str">
        <f>IF(LiveOn,IFERROR(MID(","&amp;$U$1&amp;",",FIND(CHAR(1),SUBSTITUTE(","&amp;$U$1&amp;",",",",CHAR(1),ROWS($W$3:W1912)))+1,FIND(CHAR(1),SUBSTITUTE(","&amp;$U$1&amp;",",",",CHAR(1),ROWS($W$3:W1912)+1))-FIND(CHAR(1),SUBSTITUTE(","&amp;$U$1&amp;",",",",CHAR(1),ROWS($W$3:W1912)))-1),""),"")</f>
        <v/>
      </c>
    </row>
    <row r="1913" spans="21:23" x14ac:dyDescent="0.45">
      <c r="U1913" s="217" t="str">
        <f t="shared" si="29"/>
        <v/>
      </c>
      <c r="W1913" s="197" t="str">
        <f>IF(LiveOn,IFERROR(MID(","&amp;$U$1&amp;",",FIND(CHAR(1),SUBSTITUTE(","&amp;$U$1&amp;",",",",CHAR(1),ROWS($W$3:W1913)))+1,FIND(CHAR(1),SUBSTITUTE(","&amp;$U$1&amp;",",",",CHAR(1),ROWS($W$3:W1913)+1))-FIND(CHAR(1),SUBSTITUTE(","&amp;$U$1&amp;",",",",CHAR(1),ROWS($W$3:W1913)))-1),""),"")</f>
        <v/>
      </c>
    </row>
    <row r="1914" spans="21:23" x14ac:dyDescent="0.45">
      <c r="U1914" s="217" t="str">
        <f t="shared" si="29"/>
        <v/>
      </c>
      <c r="W1914" s="197" t="str">
        <f>IF(LiveOn,IFERROR(MID(","&amp;$U$1&amp;",",FIND(CHAR(1),SUBSTITUTE(","&amp;$U$1&amp;",",",",CHAR(1),ROWS($W$3:W1914)))+1,FIND(CHAR(1),SUBSTITUTE(","&amp;$U$1&amp;",",",",CHAR(1),ROWS($W$3:W1914)+1))-FIND(CHAR(1),SUBSTITUTE(","&amp;$U$1&amp;",",",",CHAR(1),ROWS($W$3:W1914)))-1),""),"")</f>
        <v/>
      </c>
    </row>
    <row r="1915" spans="21:23" x14ac:dyDescent="0.45">
      <c r="U1915" s="217" t="str">
        <f t="shared" si="29"/>
        <v/>
      </c>
      <c r="W1915" s="197" t="str">
        <f>IF(LiveOn,IFERROR(MID(","&amp;$U$1&amp;",",FIND(CHAR(1),SUBSTITUTE(","&amp;$U$1&amp;",",",",CHAR(1),ROWS($W$3:W1915)))+1,FIND(CHAR(1),SUBSTITUTE(","&amp;$U$1&amp;",",",",CHAR(1),ROWS($W$3:W1915)+1))-FIND(CHAR(1),SUBSTITUTE(","&amp;$U$1&amp;",",",",CHAR(1),ROWS($W$3:W1915)))-1),""),"")</f>
        <v/>
      </c>
    </row>
    <row r="1916" spans="21:23" x14ac:dyDescent="0.45">
      <c r="U1916" s="217" t="str">
        <f t="shared" si="29"/>
        <v/>
      </c>
      <c r="W1916" s="197" t="str">
        <f>IF(LiveOn,IFERROR(MID(","&amp;$U$1&amp;",",FIND(CHAR(1),SUBSTITUTE(","&amp;$U$1&amp;",",",",CHAR(1),ROWS($W$3:W1916)))+1,FIND(CHAR(1),SUBSTITUTE(","&amp;$U$1&amp;",",",",CHAR(1),ROWS($W$3:W1916)+1))-FIND(CHAR(1),SUBSTITUTE(","&amp;$U$1&amp;",",",",CHAR(1),ROWS($W$3:W1916)))-1),""),"")</f>
        <v/>
      </c>
    </row>
    <row r="1917" spans="21:23" x14ac:dyDescent="0.45">
      <c r="U1917" s="217" t="str">
        <f t="shared" si="29"/>
        <v/>
      </c>
      <c r="W1917" s="197" t="str">
        <f>IF(LiveOn,IFERROR(MID(","&amp;$U$1&amp;",",FIND(CHAR(1),SUBSTITUTE(","&amp;$U$1&amp;",",",",CHAR(1),ROWS($W$3:W1917)))+1,FIND(CHAR(1),SUBSTITUTE(","&amp;$U$1&amp;",",",",CHAR(1),ROWS($W$3:W1917)+1))-FIND(CHAR(1),SUBSTITUTE(","&amp;$U$1&amp;",",",",CHAR(1),ROWS($W$3:W1917)))-1),""),"")</f>
        <v/>
      </c>
    </row>
    <row r="1918" spans="21:23" x14ac:dyDescent="0.45">
      <c r="U1918" s="217" t="str">
        <f t="shared" si="29"/>
        <v/>
      </c>
      <c r="W1918" s="197" t="str">
        <f>IF(LiveOn,IFERROR(MID(","&amp;$U$1&amp;",",FIND(CHAR(1),SUBSTITUTE(","&amp;$U$1&amp;",",",",CHAR(1),ROWS($W$3:W1918)))+1,FIND(CHAR(1),SUBSTITUTE(","&amp;$U$1&amp;",",",",CHAR(1),ROWS($W$3:W1918)+1))-FIND(CHAR(1),SUBSTITUTE(","&amp;$U$1&amp;",",",",CHAR(1),ROWS($W$3:W1918)))-1),""),"")</f>
        <v/>
      </c>
    </row>
    <row r="1919" spans="21:23" x14ac:dyDescent="0.45">
      <c r="U1919" s="217" t="str">
        <f t="shared" si="29"/>
        <v/>
      </c>
      <c r="W1919" s="197" t="str">
        <f>IF(LiveOn,IFERROR(MID(","&amp;$U$1&amp;",",FIND(CHAR(1),SUBSTITUTE(","&amp;$U$1&amp;",",",",CHAR(1),ROWS($W$3:W1919)))+1,FIND(CHAR(1),SUBSTITUTE(","&amp;$U$1&amp;",",",",CHAR(1),ROWS($W$3:W1919)+1))-FIND(CHAR(1),SUBSTITUTE(","&amp;$U$1&amp;",",",",CHAR(1),ROWS($W$3:W1919)))-1),""),"")</f>
        <v/>
      </c>
    </row>
    <row r="1920" spans="21:23" x14ac:dyDescent="0.45">
      <c r="U1920" s="217" t="str">
        <f t="shared" si="29"/>
        <v/>
      </c>
      <c r="W1920" s="197" t="str">
        <f>IF(LiveOn,IFERROR(MID(","&amp;$U$1&amp;",",FIND(CHAR(1),SUBSTITUTE(","&amp;$U$1&amp;",",",",CHAR(1),ROWS($W$3:W1920)))+1,FIND(CHAR(1),SUBSTITUTE(","&amp;$U$1&amp;",",",",CHAR(1),ROWS($W$3:W1920)+1))-FIND(CHAR(1),SUBSTITUTE(","&amp;$U$1&amp;",",",",CHAR(1),ROWS($W$3:W1920)))-1),""),"")</f>
        <v/>
      </c>
    </row>
    <row r="1921" spans="21:23" x14ac:dyDescent="0.45">
      <c r="U1921" s="217" t="str">
        <f t="shared" si="29"/>
        <v/>
      </c>
      <c r="W1921" s="197" t="str">
        <f>IF(LiveOn,IFERROR(MID(","&amp;$U$1&amp;",",FIND(CHAR(1),SUBSTITUTE(","&amp;$U$1&amp;",",",",CHAR(1),ROWS($W$3:W1921)))+1,FIND(CHAR(1),SUBSTITUTE(","&amp;$U$1&amp;",",",",CHAR(1),ROWS($W$3:W1921)+1))-FIND(CHAR(1),SUBSTITUTE(","&amp;$U$1&amp;",",",",CHAR(1),ROWS($W$3:W1921)))-1),""),"")</f>
        <v/>
      </c>
    </row>
    <row r="1922" spans="21:23" x14ac:dyDescent="0.45">
      <c r="U1922" s="217" t="str">
        <f t="shared" si="29"/>
        <v/>
      </c>
      <c r="W1922" s="197" t="str">
        <f>IF(LiveOn,IFERROR(MID(","&amp;$U$1&amp;",",FIND(CHAR(1),SUBSTITUTE(","&amp;$U$1&amp;",",",",CHAR(1),ROWS($W$3:W1922)))+1,FIND(CHAR(1),SUBSTITUTE(","&amp;$U$1&amp;",",",",CHAR(1),ROWS($W$3:W1922)+1))-FIND(CHAR(1),SUBSTITUTE(","&amp;$U$1&amp;",",",",CHAR(1),ROWS($W$3:W1922)))-1),""),"")</f>
        <v/>
      </c>
    </row>
    <row r="1923" spans="21:23" x14ac:dyDescent="0.45">
      <c r="U1923" s="217" t="str">
        <f t="shared" ref="U1923:U1986" si="30">IF(W1923="","",_xlfn.NUMBERVALUE(W1923,".",","))</f>
        <v/>
      </c>
      <c r="W1923" s="197" t="str">
        <f>IF(LiveOn,IFERROR(MID(","&amp;$U$1&amp;",",FIND(CHAR(1),SUBSTITUTE(","&amp;$U$1&amp;",",",",CHAR(1),ROWS($W$3:W1923)))+1,FIND(CHAR(1),SUBSTITUTE(","&amp;$U$1&amp;",",",",CHAR(1),ROWS($W$3:W1923)+1))-FIND(CHAR(1),SUBSTITUTE(","&amp;$U$1&amp;",",",",CHAR(1),ROWS($W$3:W1923)))-1),""),"")</f>
        <v/>
      </c>
    </row>
    <row r="1924" spans="21:23" x14ac:dyDescent="0.45">
      <c r="U1924" s="217" t="str">
        <f t="shared" si="30"/>
        <v/>
      </c>
      <c r="W1924" s="197" t="str">
        <f>IF(LiveOn,IFERROR(MID(","&amp;$U$1&amp;",",FIND(CHAR(1),SUBSTITUTE(","&amp;$U$1&amp;",",",",CHAR(1),ROWS($W$3:W1924)))+1,FIND(CHAR(1),SUBSTITUTE(","&amp;$U$1&amp;",",",",CHAR(1),ROWS($W$3:W1924)+1))-FIND(CHAR(1),SUBSTITUTE(","&amp;$U$1&amp;",",",",CHAR(1),ROWS($W$3:W1924)))-1),""),"")</f>
        <v/>
      </c>
    </row>
    <row r="1925" spans="21:23" x14ac:dyDescent="0.45">
      <c r="U1925" s="217" t="str">
        <f t="shared" si="30"/>
        <v/>
      </c>
      <c r="W1925" s="197" t="str">
        <f>IF(LiveOn,IFERROR(MID(","&amp;$U$1&amp;",",FIND(CHAR(1),SUBSTITUTE(","&amp;$U$1&amp;",",",",CHAR(1),ROWS($W$3:W1925)))+1,FIND(CHAR(1),SUBSTITUTE(","&amp;$U$1&amp;",",",",CHAR(1),ROWS($W$3:W1925)+1))-FIND(CHAR(1),SUBSTITUTE(","&amp;$U$1&amp;",",",",CHAR(1),ROWS($W$3:W1925)))-1),""),"")</f>
        <v/>
      </c>
    </row>
    <row r="1926" spans="21:23" x14ac:dyDescent="0.45">
      <c r="U1926" s="217" t="str">
        <f t="shared" si="30"/>
        <v/>
      </c>
      <c r="W1926" s="197" t="str">
        <f>IF(LiveOn,IFERROR(MID(","&amp;$U$1&amp;",",FIND(CHAR(1),SUBSTITUTE(","&amp;$U$1&amp;",",",",CHAR(1),ROWS($W$3:W1926)))+1,FIND(CHAR(1),SUBSTITUTE(","&amp;$U$1&amp;",",",",CHAR(1),ROWS($W$3:W1926)+1))-FIND(CHAR(1),SUBSTITUTE(","&amp;$U$1&amp;",",",",CHAR(1),ROWS($W$3:W1926)))-1),""),"")</f>
        <v/>
      </c>
    </row>
    <row r="1927" spans="21:23" x14ac:dyDescent="0.45">
      <c r="U1927" s="217" t="str">
        <f t="shared" si="30"/>
        <v/>
      </c>
      <c r="W1927" s="197" t="str">
        <f>IF(LiveOn,IFERROR(MID(","&amp;$U$1&amp;",",FIND(CHAR(1),SUBSTITUTE(","&amp;$U$1&amp;",",",",CHAR(1),ROWS($W$3:W1927)))+1,FIND(CHAR(1),SUBSTITUTE(","&amp;$U$1&amp;",",",",CHAR(1),ROWS($W$3:W1927)+1))-FIND(CHAR(1),SUBSTITUTE(","&amp;$U$1&amp;",",",",CHAR(1),ROWS($W$3:W1927)))-1),""),"")</f>
        <v/>
      </c>
    </row>
    <row r="1928" spans="21:23" x14ac:dyDescent="0.45">
      <c r="U1928" s="217" t="str">
        <f t="shared" si="30"/>
        <v/>
      </c>
      <c r="W1928" s="197" t="str">
        <f>IF(LiveOn,IFERROR(MID(","&amp;$U$1&amp;",",FIND(CHAR(1),SUBSTITUTE(","&amp;$U$1&amp;",",",",CHAR(1),ROWS($W$3:W1928)))+1,FIND(CHAR(1),SUBSTITUTE(","&amp;$U$1&amp;",",",",CHAR(1),ROWS($W$3:W1928)+1))-FIND(CHAR(1),SUBSTITUTE(","&amp;$U$1&amp;",",",",CHAR(1),ROWS($W$3:W1928)))-1),""),"")</f>
        <v/>
      </c>
    </row>
    <row r="1929" spans="21:23" x14ac:dyDescent="0.45">
      <c r="U1929" s="217" t="str">
        <f t="shared" si="30"/>
        <v/>
      </c>
      <c r="W1929" s="197" t="str">
        <f>IF(LiveOn,IFERROR(MID(","&amp;$U$1&amp;",",FIND(CHAR(1),SUBSTITUTE(","&amp;$U$1&amp;",",",",CHAR(1),ROWS($W$3:W1929)))+1,FIND(CHAR(1),SUBSTITUTE(","&amp;$U$1&amp;",",",",CHAR(1),ROWS($W$3:W1929)+1))-FIND(CHAR(1),SUBSTITUTE(","&amp;$U$1&amp;",",",",CHAR(1),ROWS($W$3:W1929)))-1),""),"")</f>
        <v/>
      </c>
    </row>
    <row r="1930" spans="21:23" x14ac:dyDescent="0.45">
      <c r="U1930" s="217" t="str">
        <f t="shared" si="30"/>
        <v/>
      </c>
      <c r="W1930" s="197" t="str">
        <f>IF(LiveOn,IFERROR(MID(","&amp;$U$1&amp;",",FIND(CHAR(1),SUBSTITUTE(","&amp;$U$1&amp;",",",",CHAR(1),ROWS($W$3:W1930)))+1,FIND(CHAR(1),SUBSTITUTE(","&amp;$U$1&amp;",",",",CHAR(1),ROWS($W$3:W1930)+1))-FIND(CHAR(1),SUBSTITUTE(","&amp;$U$1&amp;",",",",CHAR(1),ROWS($W$3:W1930)))-1),""),"")</f>
        <v/>
      </c>
    </row>
    <row r="1931" spans="21:23" x14ac:dyDescent="0.45">
      <c r="U1931" s="217" t="str">
        <f t="shared" si="30"/>
        <v/>
      </c>
      <c r="W1931" s="197" t="str">
        <f>IF(LiveOn,IFERROR(MID(","&amp;$U$1&amp;",",FIND(CHAR(1),SUBSTITUTE(","&amp;$U$1&amp;",",",",CHAR(1),ROWS($W$3:W1931)))+1,FIND(CHAR(1),SUBSTITUTE(","&amp;$U$1&amp;",",",",CHAR(1),ROWS($W$3:W1931)+1))-FIND(CHAR(1),SUBSTITUTE(","&amp;$U$1&amp;",",",",CHAR(1),ROWS($W$3:W1931)))-1),""),"")</f>
        <v/>
      </c>
    </row>
    <row r="1932" spans="21:23" x14ac:dyDescent="0.45">
      <c r="U1932" s="217" t="str">
        <f t="shared" si="30"/>
        <v/>
      </c>
      <c r="W1932" s="197" t="str">
        <f>IF(LiveOn,IFERROR(MID(","&amp;$U$1&amp;",",FIND(CHAR(1),SUBSTITUTE(","&amp;$U$1&amp;",",",",CHAR(1),ROWS($W$3:W1932)))+1,FIND(CHAR(1),SUBSTITUTE(","&amp;$U$1&amp;",",",",CHAR(1),ROWS($W$3:W1932)+1))-FIND(CHAR(1),SUBSTITUTE(","&amp;$U$1&amp;",",",",CHAR(1),ROWS($W$3:W1932)))-1),""),"")</f>
        <v/>
      </c>
    </row>
    <row r="1933" spans="21:23" x14ac:dyDescent="0.45">
      <c r="U1933" s="217" t="str">
        <f t="shared" si="30"/>
        <v/>
      </c>
      <c r="W1933" s="197" t="str">
        <f>IF(LiveOn,IFERROR(MID(","&amp;$U$1&amp;",",FIND(CHAR(1),SUBSTITUTE(","&amp;$U$1&amp;",",",",CHAR(1),ROWS($W$3:W1933)))+1,FIND(CHAR(1),SUBSTITUTE(","&amp;$U$1&amp;",",",",CHAR(1),ROWS($W$3:W1933)+1))-FIND(CHAR(1),SUBSTITUTE(","&amp;$U$1&amp;",",",",CHAR(1),ROWS($W$3:W1933)))-1),""),"")</f>
        <v/>
      </c>
    </row>
    <row r="1934" spans="21:23" x14ac:dyDescent="0.45">
      <c r="U1934" s="217" t="str">
        <f t="shared" si="30"/>
        <v/>
      </c>
      <c r="W1934" s="197" t="str">
        <f>IF(LiveOn,IFERROR(MID(","&amp;$U$1&amp;",",FIND(CHAR(1),SUBSTITUTE(","&amp;$U$1&amp;",",",",CHAR(1),ROWS($W$3:W1934)))+1,FIND(CHAR(1),SUBSTITUTE(","&amp;$U$1&amp;",",",",CHAR(1),ROWS($W$3:W1934)+1))-FIND(CHAR(1),SUBSTITUTE(","&amp;$U$1&amp;",",",",CHAR(1),ROWS($W$3:W1934)))-1),""),"")</f>
        <v/>
      </c>
    </row>
    <row r="1935" spans="21:23" x14ac:dyDescent="0.45">
      <c r="U1935" s="217" t="str">
        <f t="shared" si="30"/>
        <v/>
      </c>
      <c r="W1935" s="197" t="str">
        <f>IF(LiveOn,IFERROR(MID(","&amp;$U$1&amp;",",FIND(CHAR(1),SUBSTITUTE(","&amp;$U$1&amp;",",",",CHAR(1),ROWS($W$3:W1935)))+1,FIND(CHAR(1),SUBSTITUTE(","&amp;$U$1&amp;",",",",CHAR(1),ROWS($W$3:W1935)+1))-FIND(CHAR(1),SUBSTITUTE(","&amp;$U$1&amp;",",",",CHAR(1),ROWS($W$3:W1935)))-1),""),"")</f>
        <v/>
      </c>
    </row>
    <row r="1936" spans="21:23" x14ac:dyDescent="0.45">
      <c r="U1936" s="217" t="str">
        <f t="shared" si="30"/>
        <v/>
      </c>
      <c r="W1936" s="197" t="str">
        <f>IF(LiveOn,IFERROR(MID(","&amp;$U$1&amp;",",FIND(CHAR(1),SUBSTITUTE(","&amp;$U$1&amp;",",",",CHAR(1),ROWS($W$3:W1936)))+1,FIND(CHAR(1),SUBSTITUTE(","&amp;$U$1&amp;",",",",CHAR(1),ROWS($W$3:W1936)+1))-FIND(CHAR(1),SUBSTITUTE(","&amp;$U$1&amp;",",",",CHAR(1),ROWS($W$3:W1936)))-1),""),"")</f>
        <v/>
      </c>
    </row>
    <row r="1937" spans="21:23" x14ac:dyDescent="0.45">
      <c r="U1937" s="217" t="str">
        <f t="shared" si="30"/>
        <v/>
      </c>
      <c r="W1937" s="197" t="str">
        <f>IF(LiveOn,IFERROR(MID(","&amp;$U$1&amp;",",FIND(CHAR(1),SUBSTITUTE(","&amp;$U$1&amp;",",",",CHAR(1),ROWS($W$3:W1937)))+1,FIND(CHAR(1),SUBSTITUTE(","&amp;$U$1&amp;",",",",CHAR(1),ROWS($W$3:W1937)+1))-FIND(CHAR(1),SUBSTITUTE(","&amp;$U$1&amp;",",",",CHAR(1),ROWS($W$3:W1937)))-1),""),"")</f>
        <v/>
      </c>
    </row>
    <row r="1938" spans="21:23" x14ac:dyDescent="0.45">
      <c r="U1938" s="217" t="str">
        <f t="shared" si="30"/>
        <v/>
      </c>
      <c r="W1938" s="197" t="str">
        <f>IF(LiveOn,IFERROR(MID(","&amp;$U$1&amp;",",FIND(CHAR(1),SUBSTITUTE(","&amp;$U$1&amp;",",",",CHAR(1),ROWS($W$3:W1938)))+1,FIND(CHAR(1),SUBSTITUTE(","&amp;$U$1&amp;",",",",CHAR(1),ROWS($W$3:W1938)+1))-FIND(CHAR(1),SUBSTITUTE(","&amp;$U$1&amp;",",",",CHAR(1),ROWS($W$3:W1938)))-1),""),"")</f>
        <v/>
      </c>
    </row>
    <row r="1939" spans="21:23" x14ac:dyDescent="0.45">
      <c r="U1939" s="217" t="str">
        <f t="shared" si="30"/>
        <v/>
      </c>
      <c r="W1939" s="197" t="str">
        <f>IF(LiveOn,IFERROR(MID(","&amp;$U$1&amp;",",FIND(CHAR(1),SUBSTITUTE(","&amp;$U$1&amp;",",",",CHAR(1),ROWS($W$3:W1939)))+1,FIND(CHAR(1),SUBSTITUTE(","&amp;$U$1&amp;",",",",CHAR(1),ROWS($W$3:W1939)+1))-FIND(CHAR(1),SUBSTITUTE(","&amp;$U$1&amp;",",",",CHAR(1),ROWS($W$3:W1939)))-1),""),"")</f>
        <v/>
      </c>
    </row>
    <row r="1940" spans="21:23" x14ac:dyDescent="0.45">
      <c r="U1940" s="217" t="str">
        <f t="shared" si="30"/>
        <v/>
      </c>
      <c r="W1940" s="197" t="str">
        <f>IF(LiveOn,IFERROR(MID(","&amp;$U$1&amp;",",FIND(CHAR(1),SUBSTITUTE(","&amp;$U$1&amp;",",",",CHAR(1),ROWS($W$3:W1940)))+1,FIND(CHAR(1),SUBSTITUTE(","&amp;$U$1&amp;",",",",CHAR(1),ROWS($W$3:W1940)+1))-FIND(CHAR(1),SUBSTITUTE(","&amp;$U$1&amp;",",",",CHAR(1),ROWS($W$3:W1940)))-1),""),"")</f>
        <v/>
      </c>
    </row>
    <row r="1941" spans="21:23" x14ac:dyDescent="0.45">
      <c r="U1941" s="217" t="str">
        <f t="shared" si="30"/>
        <v/>
      </c>
      <c r="W1941" s="197" t="str">
        <f>IF(LiveOn,IFERROR(MID(","&amp;$U$1&amp;",",FIND(CHAR(1),SUBSTITUTE(","&amp;$U$1&amp;",",",",CHAR(1),ROWS($W$3:W1941)))+1,FIND(CHAR(1),SUBSTITUTE(","&amp;$U$1&amp;",",",",CHAR(1),ROWS($W$3:W1941)+1))-FIND(CHAR(1),SUBSTITUTE(","&amp;$U$1&amp;",",",",CHAR(1),ROWS($W$3:W1941)))-1),""),"")</f>
        <v/>
      </c>
    </row>
    <row r="1942" spans="21:23" x14ac:dyDescent="0.45">
      <c r="U1942" s="217" t="str">
        <f t="shared" si="30"/>
        <v/>
      </c>
      <c r="W1942" s="197" t="str">
        <f>IF(LiveOn,IFERROR(MID(","&amp;$U$1&amp;",",FIND(CHAR(1),SUBSTITUTE(","&amp;$U$1&amp;",",",",CHAR(1),ROWS($W$3:W1942)))+1,FIND(CHAR(1),SUBSTITUTE(","&amp;$U$1&amp;",",",",CHAR(1),ROWS($W$3:W1942)+1))-FIND(CHAR(1),SUBSTITUTE(","&amp;$U$1&amp;",",",",CHAR(1),ROWS($W$3:W1942)))-1),""),"")</f>
        <v/>
      </c>
    </row>
    <row r="1943" spans="21:23" x14ac:dyDescent="0.45">
      <c r="U1943" s="217" t="str">
        <f t="shared" si="30"/>
        <v/>
      </c>
      <c r="W1943" s="197" t="str">
        <f>IF(LiveOn,IFERROR(MID(","&amp;$U$1&amp;",",FIND(CHAR(1),SUBSTITUTE(","&amp;$U$1&amp;",",",",CHAR(1),ROWS($W$3:W1943)))+1,FIND(CHAR(1),SUBSTITUTE(","&amp;$U$1&amp;",",",",CHAR(1),ROWS($W$3:W1943)+1))-FIND(CHAR(1),SUBSTITUTE(","&amp;$U$1&amp;",",",",CHAR(1),ROWS($W$3:W1943)))-1),""),"")</f>
        <v/>
      </c>
    </row>
    <row r="1944" spans="21:23" x14ac:dyDescent="0.45">
      <c r="U1944" s="217" t="str">
        <f t="shared" si="30"/>
        <v/>
      </c>
      <c r="W1944" s="197" t="str">
        <f>IF(LiveOn,IFERROR(MID(","&amp;$U$1&amp;",",FIND(CHAR(1),SUBSTITUTE(","&amp;$U$1&amp;",",",",CHAR(1),ROWS($W$3:W1944)))+1,FIND(CHAR(1),SUBSTITUTE(","&amp;$U$1&amp;",",",",CHAR(1),ROWS($W$3:W1944)+1))-FIND(CHAR(1),SUBSTITUTE(","&amp;$U$1&amp;",",",",CHAR(1),ROWS($W$3:W1944)))-1),""),"")</f>
        <v/>
      </c>
    </row>
    <row r="1945" spans="21:23" x14ac:dyDescent="0.45">
      <c r="U1945" s="217" t="str">
        <f t="shared" si="30"/>
        <v/>
      </c>
      <c r="W1945" s="197" t="str">
        <f>IF(LiveOn,IFERROR(MID(","&amp;$U$1&amp;",",FIND(CHAR(1),SUBSTITUTE(","&amp;$U$1&amp;",",",",CHAR(1),ROWS($W$3:W1945)))+1,FIND(CHAR(1),SUBSTITUTE(","&amp;$U$1&amp;",",",",CHAR(1),ROWS($W$3:W1945)+1))-FIND(CHAR(1),SUBSTITUTE(","&amp;$U$1&amp;",",",",CHAR(1),ROWS($W$3:W1945)))-1),""),"")</f>
        <v/>
      </c>
    </row>
    <row r="1946" spans="21:23" x14ac:dyDescent="0.45">
      <c r="U1946" s="217" t="str">
        <f t="shared" si="30"/>
        <v/>
      </c>
      <c r="W1946" s="197" t="str">
        <f>IF(LiveOn,IFERROR(MID(","&amp;$U$1&amp;",",FIND(CHAR(1),SUBSTITUTE(","&amp;$U$1&amp;",",",",CHAR(1),ROWS($W$3:W1946)))+1,FIND(CHAR(1),SUBSTITUTE(","&amp;$U$1&amp;",",",",CHAR(1),ROWS($W$3:W1946)+1))-FIND(CHAR(1),SUBSTITUTE(","&amp;$U$1&amp;",",",",CHAR(1),ROWS($W$3:W1946)))-1),""),"")</f>
        <v/>
      </c>
    </row>
    <row r="1947" spans="21:23" x14ac:dyDescent="0.45">
      <c r="U1947" s="217" t="str">
        <f t="shared" si="30"/>
        <v/>
      </c>
      <c r="W1947" s="197" t="str">
        <f>IF(LiveOn,IFERROR(MID(","&amp;$U$1&amp;",",FIND(CHAR(1),SUBSTITUTE(","&amp;$U$1&amp;",",",",CHAR(1),ROWS($W$3:W1947)))+1,FIND(CHAR(1),SUBSTITUTE(","&amp;$U$1&amp;",",",",CHAR(1),ROWS($W$3:W1947)+1))-FIND(CHAR(1),SUBSTITUTE(","&amp;$U$1&amp;",",",",CHAR(1),ROWS($W$3:W1947)))-1),""),"")</f>
        <v/>
      </c>
    </row>
    <row r="1948" spans="21:23" x14ac:dyDescent="0.45">
      <c r="U1948" s="217" t="str">
        <f t="shared" si="30"/>
        <v/>
      </c>
      <c r="W1948" s="197" t="str">
        <f>IF(LiveOn,IFERROR(MID(","&amp;$U$1&amp;",",FIND(CHAR(1),SUBSTITUTE(","&amp;$U$1&amp;",",",",CHAR(1),ROWS($W$3:W1948)))+1,FIND(CHAR(1),SUBSTITUTE(","&amp;$U$1&amp;",",",",CHAR(1),ROWS($W$3:W1948)+1))-FIND(CHAR(1),SUBSTITUTE(","&amp;$U$1&amp;",",",",CHAR(1),ROWS($W$3:W1948)))-1),""),"")</f>
        <v/>
      </c>
    </row>
    <row r="1949" spans="21:23" x14ac:dyDescent="0.45">
      <c r="U1949" s="217" t="str">
        <f t="shared" si="30"/>
        <v/>
      </c>
      <c r="W1949" s="197" t="str">
        <f>IF(LiveOn,IFERROR(MID(","&amp;$U$1&amp;",",FIND(CHAR(1),SUBSTITUTE(","&amp;$U$1&amp;",",",",CHAR(1),ROWS($W$3:W1949)))+1,FIND(CHAR(1),SUBSTITUTE(","&amp;$U$1&amp;",",",",CHAR(1),ROWS($W$3:W1949)+1))-FIND(CHAR(1),SUBSTITUTE(","&amp;$U$1&amp;",",",",CHAR(1),ROWS($W$3:W1949)))-1),""),"")</f>
        <v/>
      </c>
    </row>
    <row r="1950" spans="21:23" x14ac:dyDescent="0.45">
      <c r="U1950" s="217" t="str">
        <f t="shared" si="30"/>
        <v/>
      </c>
      <c r="W1950" s="197" t="str">
        <f>IF(LiveOn,IFERROR(MID(","&amp;$U$1&amp;",",FIND(CHAR(1),SUBSTITUTE(","&amp;$U$1&amp;",",",",CHAR(1),ROWS($W$3:W1950)))+1,FIND(CHAR(1),SUBSTITUTE(","&amp;$U$1&amp;",",",",CHAR(1),ROWS($W$3:W1950)+1))-FIND(CHAR(1),SUBSTITUTE(","&amp;$U$1&amp;",",",",CHAR(1),ROWS($W$3:W1950)))-1),""),"")</f>
        <v/>
      </c>
    </row>
    <row r="1951" spans="21:23" x14ac:dyDescent="0.45">
      <c r="U1951" s="217" t="str">
        <f t="shared" si="30"/>
        <v/>
      </c>
      <c r="W1951" s="197" t="str">
        <f>IF(LiveOn,IFERROR(MID(","&amp;$U$1&amp;",",FIND(CHAR(1),SUBSTITUTE(","&amp;$U$1&amp;",",",",CHAR(1),ROWS($W$3:W1951)))+1,FIND(CHAR(1),SUBSTITUTE(","&amp;$U$1&amp;",",",",CHAR(1),ROWS($W$3:W1951)+1))-FIND(CHAR(1),SUBSTITUTE(","&amp;$U$1&amp;",",",",CHAR(1),ROWS($W$3:W1951)))-1),""),"")</f>
        <v/>
      </c>
    </row>
    <row r="1952" spans="21:23" x14ac:dyDescent="0.45">
      <c r="U1952" s="217" t="str">
        <f t="shared" si="30"/>
        <v/>
      </c>
      <c r="W1952" s="197" t="str">
        <f>IF(LiveOn,IFERROR(MID(","&amp;$U$1&amp;",",FIND(CHAR(1),SUBSTITUTE(","&amp;$U$1&amp;",",",",CHAR(1),ROWS($W$3:W1952)))+1,FIND(CHAR(1),SUBSTITUTE(","&amp;$U$1&amp;",",",",CHAR(1),ROWS($W$3:W1952)+1))-FIND(CHAR(1),SUBSTITUTE(","&amp;$U$1&amp;",",",",CHAR(1),ROWS($W$3:W1952)))-1),""),"")</f>
        <v/>
      </c>
    </row>
    <row r="1953" spans="21:23" x14ac:dyDescent="0.45">
      <c r="U1953" s="217" t="str">
        <f t="shared" si="30"/>
        <v/>
      </c>
      <c r="W1953" s="197" t="str">
        <f>IF(LiveOn,IFERROR(MID(","&amp;$U$1&amp;",",FIND(CHAR(1),SUBSTITUTE(","&amp;$U$1&amp;",",",",CHAR(1),ROWS($W$3:W1953)))+1,FIND(CHAR(1),SUBSTITUTE(","&amp;$U$1&amp;",",",",CHAR(1),ROWS($W$3:W1953)+1))-FIND(CHAR(1),SUBSTITUTE(","&amp;$U$1&amp;",",",",CHAR(1),ROWS($W$3:W1953)))-1),""),"")</f>
        <v/>
      </c>
    </row>
    <row r="1954" spans="21:23" x14ac:dyDescent="0.45">
      <c r="U1954" s="217" t="str">
        <f t="shared" si="30"/>
        <v/>
      </c>
      <c r="W1954" s="197" t="str">
        <f>IF(LiveOn,IFERROR(MID(","&amp;$U$1&amp;",",FIND(CHAR(1),SUBSTITUTE(","&amp;$U$1&amp;",",",",CHAR(1),ROWS($W$3:W1954)))+1,FIND(CHAR(1),SUBSTITUTE(","&amp;$U$1&amp;",",",",CHAR(1),ROWS($W$3:W1954)+1))-FIND(CHAR(1),SUBSTITUTE(","&amp;$U$1&amp;",",",",CHAR(1),ROWS($W$3:W1954)))-1),""),"")</f>
        <v/>
      </c>
    </row>
    <row r="1955" spans="21:23" x14ac:dyDescent="0.45">
      <c r="U1955" s="217" t="str">
        <f t="shared" si="30"/>
        <v/>
      </c>
      <c r="W1955" s="197" t="str">
        <f>IF(LiveOn,IFERROR(MID(","&amp;$U$1&amp;",",FIND(CHAR(1),SUBSTITUTE(","&amp;$U$1&amp;",",",",CHAR(1),ROWS($W$3:W1955)))+1,FIND(CHAR(1),SUBSTITUTE(","&amp;$U$1&amp;",",",",CHAR(1),ROWS($W$3:W1955)+1))-FIND(CHAR(1),SUBSTITUTE(","&amp;$U$1&amp;",",",",CHAR(1),ROWS($W$3:W1955)))-1),""),"")</f>
        <v/>
      </c>
    </row>
    <row r="1956" spans="21:23" x14ac:dyDescent="0.45">
      <c r="U1956" s="217" t="str">
        <f t="shared" si="30"/>
        <v/>
      </c>
      <c r="W1956" s="197" t="str">
        <f>IF(LiveOn,IFERROR(MID(","&amp;$U$1&amp;",",FIND(CHAR(1),SUBSTITUTE(","&amp;$U$1&amp;",",",",CHAR(1),ROWS($W$3:W1956)))+1,FIND(CHAR(1),SUBSTITUTE(","&amp;$U$1&amp;",",",",CHAR(1),ROWS($W$3:W1956)+1))-FIND(CHAR(1),SUBSTITUTE(","&amp;$U$1&amp;",",",",CHAR(1),ROWS($W$3:W1956)))-1),""),"")</f>
        <v/>
      </c>
    </row>
    <row r="1957" spans="21:23" x14ac:dyDescent="0.45">
      <c r="U1957" s="217" t="str">
        <f t="shared" si="30"/>
        <v/>
      </c>
      <c r="W1957" s="197" t="str">
        <f>IF(LiveOn,IFERROR(MID(","&amp;$U$1&amp;",",FIND(CHAR(1),SUBSTITUTE(","&amp;$U$1&amp;",",",",CHAR(1),ROWS($W$3:W1957)))+1,FIND(CHAR(1),SUBSTITUTE(","&amp;$U$1&amp;",",",",CHAR(1),ROWS($W$3:W1957)+1))-FIND(CHAR(1),SUBSTITUTE(","&amp;$U$1&amp;",",",",CHAR(1),ROWS($W$3:W1957)))-1),""),"")</f>
        <v/>
      </c>
    </row>
    <row r="1958" spans="21:23" x14ac:dyDescent="0.45">
      <c r="U1958" s="217" t="str">
        <f t="shared" si="30"/>
        <v/>
      </c>
      <c r="W1958" s="197" t="str">
        <f>IF(LiveOn,IFERROR(MID(","&amp;$U$1&amp;",",FIND(CHAR(1),SUBSTITUTE(","&amp;$U$1&amp;",",",",CHAR(1),ROWS($W$3:W1958)))+1,FIND(CHAR(1),SUBSTITUTE(","&amp;$U$1&amp;",",",",CHAR(1),ROWS($W$3:W1958)+1))-FIND(CHAR(1),SUBSTITUTE(","&amp;$U$1&amp;",",",",CHAR(1),ROWS($W$3:W1958)))-1),""),"")</f>
        <v/>
      </c>
    </row>
    <row r="1959" spans="21:23" x14ac:dyDescent="0.45">
      <c r="U1959" s="217" t="str">
        <f t="shared" si="30"/>
        <v/>
      </c>
      <c r="W1959" s="197" t="str">
        <f>IF(LiveOn,IFERROR(MID(","&amp;$U$1&amp;",",FIND(CHAR(1),SUBSTITUTE(","&amp;$U$1&amp;",",",",CHAR(1),ROWS($W$3:W1959)))+1,FIND(CHAR(1),SUBSTITUTE(","&amp;$U$1&amp;",",",",CHAR(1),ROWS($W$3:W1959)+1))-FIND(CHAR(1),SUBSTITUTE(","&amp;$U$1&amp;",",",",CHAR(1),ROWS($W$3:W1959)))-1),""),"")</f>
        <v/>
      </c>
    </row>
    <row r="1960" spans="21:23" x14ac:dyDescent="0.45">
      <c r="U1960" s="217" t="str">
        <f t="shared" si="30"/>
        <v/>
      </c>
      <c r="W1960" s="197" t="str">
        <f>IF(LiveOn,IFERROR(MID(","&amp;$U$1&amp;",",FIND(CHAR(1),SUBSTITUTE(","&amp;$U$1&amp;",",",",CHAR(1),ROWS($W$3:W1960)))+1,FIND(CHAR(1),SUBSTITUTE(","&amp;$U$1&amp;",",",",CHAR(1),ROWS($W$3:W1960)+1))-FIND(CHAR(1),SUBSTITUTE(","&amp;$U$1&amp;",",",",CHAR(1),ROWS($W$3:W1960)))-1),""),"")</f>
        <v/>
      </c>
    </row>
    <row r="1961" spans="21:23" x14ac:dyDescent="0.45">
      <c r="U1961" s="217" t="str">
        <f t="shared" si="30"/>
        <v/>
      </c>
      <c r="W1961" s="197" t="str">
        <f>IF(LiveOn,IFERROR(MID(","&amp;$U$1&amp;",",FIND(CHAR(1),SUBSTITUTE(","&amp;$U$1&amp;",",",",CHAR(1),ROWS($W$3:W1961)))+1,FIND(CHAR(1),SUBSTITUTE(","&amp;$U$1&amp;",",",",CHAR(1),ROWS($W$3:W1961)+1))-FIND(CHAR(1),SUBSTITUTE(","&amp;$U$1&amp;",",",",CHAR(1),ROWS($W$3:W1961)))-1),""),"")</f>
        <v/>
      </c>
    </row>
    <row r="1962" spans="21:23" x14ac:dyDescent="0.45">
      <c r="U1962" s="217" t="str">
        <f t="shared" si="30"/>
        <v/>
      </c>
      <c r="W1962" s="197" t="str">
        <f>IF(LiveOn,IFERROR(MID(","&amp;$U$1&amp;",",FIND(CHAR(1),SUBSTITUTE(","&amp;$U$1&amp;",",",",CHAR(1),ROWS($W$3:W1962)))+1,FIND(CHAR(1),SUBSTITUTE(","&amp;$U$1&amp;",",",",CHAR(1),ROWS($W$3:W1962)+1))-FIND(CHAR(1),SUBSTITUTE(","&amp;$U$1&amp;",",",",CHAR(1),ROWS($W$3:W1962)))-1),""),"")</f>
        <v/>
      </c>
    </row>
    <row r="1963" spans="21:23" x14ac:dyDescent="0.45">
      <c r="U1963" s="217" t="str">
        <f t="shared" si="30"/>
        <v/>
      </c>
      <c r="W1963" s="197" t="str">
        <f>IF(LiveOn,IFERROR(MID(","&amp;$U$1&amp;",",FIND(CHAR(1),SUBSTITUTE(","&amp;$U$1&amp;",",",",CHAR(1),ROWS($W$3:W1963)))+1,FIND(CHAR(1),SUBSTITUTE(","&amp;$U$1&amp;",",",",CHAR(1),ROWS($W$3:W1963)+1))-FIND(CHAR(1),SUBSTITUTE(","&amp;$U$1&amp;",",",",CHAR(1),ROWS($W$3:W1963)))-1),""),"")</f>
        <v/>
      </c>
    </row>
    <row r="1964" spans="21:23" x14ac:dyDescent="0.45">
      <c r="U1964" s="217" t="str">
        <f t="shared" si="30"/>
        <v/>
      </c>
      <c r="W1964" s="197" t="str">
        <f>IF(LiveOn,IFERROR(MID(","&amp;$U$1&amp;",",FIND(CHAR(1),SUBSTITUTE(","&amp;$U$1&amp;",",",",CHAR(1),ROWS($W$3:W1964)))+1,FIND(CHAR(1),SUBSTITUTE(","&amp;$U$1&amp;",",",",CHAR(1),ROWS($W$3:W1964)+1))-FIND(CHAR(1),SUBSTITUTE(","&amp;$U$1&amp;",",",",CHAR(1),ROWS($W$3:W1964)))-1),""),"")</f>
        <v/>
      </c>
    </row>
    <row r="1965" spans="21:23" x14ac:dyDescent="0.45">
      <c r="U1965" s="217" t="str">
        <f t="shared" si="30"/>
        <v/>
      </c>
      <c r="W1965" s="197" t="str">
        <f>IF(LiveOn,IFERROR(MID(","&amp;$U$1&amp;",",FIND(CHAR(1),SUBSTITUTE(","&amp;$U$1&amp;",",",",CHAR(1),ROWS($W$3:W1965)))+1,FIND(CHAR(1),SUBSTITUTE(","&amp;$U$1&amp;",",",",CHAR(1),ROWS($W$3:W1965)+1))-FIND(CHAR(1),SUBSTITUTE(","&amp;$U$1&amp;",",",",CHAR(1),ROWS($W$3:W1965)))-1),""),"")</f>
        <v/>
      </c>
    </row>
    <row r="1966" spans="21:23" x14ac:dyDescent="0.45">
      <c r="U1966" s="217" t="str">
        <f t="shared" si="30"/>
        <v/>
      </c>
      <c r="W1966" s="197" t="str">
        <f>IF(LiveOn,IFERROR(MID(","&amp;$U$1&amp;",",FIND(CHAR(1),SUBSTITUTE(","&amp;$U$1&amp;",",",",CHAR(1),ROWS($W$3:W1966)))+1,FIND(CHAR(1),SUBSTITUTE(","&amp;$U$1&amp;",",",",CHAR(1),ROWS($W$3:W1966)+1))-FIND(CHAR(1),SUBSTITUTE(","&amp;$U$1&amp;",",",",CHAR(1),ROWS($W$3:W1966)))-1),""),"")</f>
        <v/>
      </c>
    </row>
    <row r="1967" spans="21:23" x14ac:dyDescent="0.45">
      <c r="U1967" s="217" t="str">
        <f t="shared" si="30"/>
        <v/>
      </c>
      <c r="W1967" s="197" t="str">
        <f>IF(LiveOn,IFERROR(MID(","&amp;$U$1&amp;",",FIND(CHAR(1),SUBSTITUTE(","&amp;$U$1&amp;",",",",CHAR(1),ROWS($W$3:W1967)))+1,FIND(CHAR(1),SUBSTITUTE(","&amp;$U$1&amp;",",",",CHAR(1),ROWS($W$3:W1967)+1))-FIND(CHAR(1),SUBSTITUTE(","&amp;$U$1&amp;",",",",CHAR(1),ROWS($W$3:W1967)))-1),""),"")</f>
        <v/>
      </c>
    </row>
    <row r="1968" spans="21:23" x14ac:dyDescent="0.45">
      <c r="U1968" s="217" t="str">
        <f t="shared" si="30"/>
        <v/>
      </c>
      <c r="W1968" s="197" t="str">
        <f>IF(LiveOn,IFERROR(MID(","&amp;$U$1&amp;",",FIND(CHAR(1),SUBSTITUTE(","&amp;$U$1&amp;",",",",CHAR(1),ROWS($W$3:W1968)))+1,FIND(CHAR(1),SUBSTITUTE(","&amp;$U$1&amp;",",",",CHAR(1),ROWS($W$3:W1968)+1))-FIND(CHAR(1),SUBSTITUTE(","&amp;$U$1&amp;",",",",CHAR(1),ROWS($W$3:W1968)))-1),""),"")</f>
        <v/>
      </c>
    </row>
    <row r="1969" spans="21:23" x14ac:dyDescent="0.45">
      <c r="U1969" s="217" t="str">
        <f t="shared" si="30"/>
        <v/>
      </c>
      <c r="W1969" s="197" t="str">
        <f>IF(LiveOn,IFERROR(MID(","&amp;$U$1&amp;",",FIND(CHAR(1),SUBSTITUTE(","&amp;$U$1&amp;",",",",CHAR(1),ROWS($W$3:W1969)))+1,FIND(CHAR(1),SUBSTITUTE(","&amp;$U$1&amp;",",",",CHAR(1),ROWS($W$3:W1969)+1))-FIND(CHAR(1),SUBSTITUTE(","&amp;$U$1&amp;",",",",CHAR(1),ROWS($W$3:W1969)))-1),""),"")</f>
        <v/>
      </c>
    </row>
    <row r="1970" spans="21:23" x14ac:dyDescent="0.45">
      <c r="U1970" s="217" t="str">
        <f t="shared" si="30"/>
        <v/>
      </c>
      <c r="W1970" s="197" t="str">
        <f>IF(LiveOn,IFERROR(MID(","&amp;$U$1&amp;",",FIND(CHAR(1),SUBSTITUTE(","&amp;$U$1&amp;",",",",CHAR(1),ROWS($W$3:W1970)))+1,FIND(CHAR(1),SUBSTITUTE(","&amp;$U$1&amp;",",",",CHAR(1),ROWS($W$3:W1970)+1))-FIND(CHAR(1),SUBSTITUTE(","&amp;$U$1&amp;",",",",CHAR(1),ROWS($W$3:W1970)))-1),""),"")</f>
        <v/>
      </c>
    </row>
    <row r="1971" spans="21:23" x14ac:dyDescent="0.45">
      <c r="U1971" s="217" t="str">
        <f t="shared" si="30"/>
        <v/>
      </c>
      <c r="W1971" s="197" t="str">
        <f>IF(LiveOn,IFERROR(MID(","&amp;$U$1&amp;",",FIND(CHAR(1),SUBSTITUTE(","&amp;$U$1&amp;",",",",CHAR(1),ROWS($W$3:W1971)))+1,FIND(CHAR(1),SUBSTITUTE(","&amp;$U$1&amp;",",",",CHAR(1),ROWS($W$3:W1971)+1))-FIND(CHAR(1),SUBSTITUTE(","&amp;$U$1&amp;",",",",CHAR(1),ROWS($W$3:W1971)))-1),""),"")</f>
        <v/>
      </c>
    </row>
    <row r="1972" spans="21:23" x14ac:dyDescent="0.45">
      <c r="U1972" s="217" t="str">
        <f t="shared" si="30"/>
        <v/>
      </c>
      <c r="W1972" s="197" t="str">
        <f>IF(LiveOn,IFERROR(MID(","&amp;$U$1&amp;",",FIND(CHAR(1),SUBSTITUTE(","&amp;$U$1&amp;",",",",CHAR(1),ROWS($W$3:W1972)))+1,FIND(CHAR(1),SUBSTITUTE(","&amp;$U$1&amp;",",",",CHAR(1),ROWS($W$3:W1972)+1))-FIND(CHAR(1),SUBSTITUTE(","&amp;$U$1&amp;",",",",CHAR(1),ROWS($W$3:W1972)))-1),""),"")</f>
        <v/>
      </c>
    </row>
    <row r="1973" spans="21:23" x14ac:dyDescent="0.45">
      <c r="U1973" s="217" t="str">
        <f t="shared" si="30"/>
        <v/>
      </c>
      <c r="W1973" s="197" t="str">
        <f>IF(LiveOn,IFERROR(MID(","&amp;$U$1&amp;",",FIND(CHAR(1),SUBSTITUTE(","&amp;$U$1&amp;",",",",CHAR(1),ROWS($W$3:W1973)))+1,FIND(CHAR(1),SUBSTITUTE(","&amp;$U$1&amp;",",",",CHAR(1),ROWS($W$3:W1973)+1))-FIND(CHAR(1),SUBSTITUTE(","&amp;$U$1&amp;",",",",CHAR(1),ROWS($W$3:W1973)))-1),""),"")</f>
        <v/>
      </c>
    </row>
    <row r="1974" spans="21:23" x14ac:dyDescent="0.45">
      <c r="U1974" s="217" t="str">
        <f t="shared" si="30"/>
        <v/>
      </c>
      <c r="W1974" s="197" t="str">
        <f>IF(LiveOn,IFERROR(MID(","&amp;$U$1&amp;",",FIND(CHAR(1),SUBSTITUTE(","&amp;$U$1&amp;",",",",CHAR(1),ROWS($W$3:W1974)))+1,FIND(CHAR(1),SUBSTITUTE(","&amp;$U$1&amp;",",",",CHAR(1),ROWS($W$3:W1974)+1))-FIND(CHAR(1),SUBSTITUTE(","&amp;$U$1&amp;",",",",CHAR(1),ROWS($W$3:W1974)))-1),""),"")</f>
        <v/>
      </c>
    </row>
    <row r="1975" spans="21:23" x14ac:dyDescent="0.45">
      <c r="U1975" s="217" t="str">
        <f t="shared" si="30"/>
        <v/>
      </c>
      <c r="W1975" s="197" t="str">
        <f>IF(LiveOn,IFERROR(MID(","&amp;$U$1&amp;",",FIND(CHAR(1),SUBSTITUTE(","&amp;$U$1&amp;",",",",CHAR(1),ROWS($W$3:W1975)))+1,FIND(CHAR(1),SUBSTITUTE(","&amp;$U$1&amp;",",",",CHAR(1),ROWS($W$3:W1975)+1))-FIND(CHAR(1),SUBSTITUTE(","&amp;$U$1&amp;",",",",CHAR(1),ROWS($W$3:W1975)))-1),""),"")</f>
        <v/>
      </c>
    </row>
    <row r="1976" spans="21:23" x14ac:dyDescent="0.45">
      <c r="U1976" s="217" t="str">
        <f t="shared" si="30"/>
        <v/>
      </c>
      <c r="W1976" s="197" t="str">
        <f>IF(LiveOn,IFERROR(MID(","&amp;$U$1&amp;",",FIND(CHAR(1),SUBSTITUTE(","&amp;$U$1&amp;",",",",CHAR(1),ROWS($W$3:W1976)))+1,FIND(CHAR(1),SUBSTITUTE(","&amp;$U$1&amp;",",",",CHAR(1),ROWS($W$3:W1976)+1))-FIND(CHAR(1),SUBSTITUTE(","&amp;$U$1&amp;",",",",CHAR(1),ROWS($W$3:W1976)))-1),""),"")</f>
        <v/>
      </c>
    </row>
    <row r="1977" spans="21:23" x14ac:dyDescent="0.45">
      <c r="U1977" s="217" t="str">
        <f t="shared" si="30"/>
        <v/>
      </c>
      <c r="W1977" s="197" t="str">
        <f>IF(LiveOn,IFERROR(MID(","&amp;$U$1&amp;",",FIND(CHAR(1),SUBSTITUTE(","&amp;$U$1&amp;",",",",CHAR(1),ROWS($W$3:W1977)))+1,FIND(CHAR(1),SUBSTITUTE(","&amp;$U$1&amp;",",",",CHAR(1),ROWS($W$3:W1977)+1))-FIND(CHAR(1),SUBSTITUTE(","&amp;$U$1&amp;",",",",CHAR(1),ROWS($W$3:W1977)))-1),""),"")</f>
        <v/>
      </c>
    </row>
    <row r="1978" spans="21:23" x14ac:dyDescent="0.45">
      <c r="U1978" s="217" t="str">
        <f t="shared" si="30"/>
        <v/>
      </c>
      <c r="W1978" s="197" t="str">
        <f>IF(LiveOn,IFERROR(MID(","&amp;$U$1&amp;",",FIND(CHAR(1),SUBSTITUTE(","&amp;$U$1&amp;",",",",CHAR(1),ROWS($W$3:W1978)))+1,FIND(CHAR(1),SUBSTITUTE(","&amp;$U$1&amp;",",",",CHAR(1),ROWS($W$3:W1978)+1))-FIND(CHAR(1),SUBSTITUTE(","&amp;$U$1&amp;",",",",CHAR(1),ROWS($W$3:W1978)))-1),""),"")</f>
        <v/>
      </c>
    </row>
    <row r="1979" spans="21:23" x14ac:dyDescent="0.45">
      <c r="U1979" s="217" t="str">
        <f t="shared" si="30"/>
        <v/>
      </c>
      <c r="W1979" s="197" t="str">
        <f>IF(LiveOn,IFERROR(MID(","&amp;$U$1&amp;",",FIND(CHAR(1),SUBSTITUTE(","&amp;$U$1&amp;",",",",CHAR(1),ROWS($W$3:W1979)))+1,FIND(CHAR(1),SUBSTITUTE(","&amp;$U$1&amp;",",",",CHAR(1),ROWS($W$3:W1979)+1))-FIND(CHAR(1),SUBSTITUTE(","&amp;$U$1&amp;",",",",CHAR(1),ROWS($W$3:W1979)))-1),""),"")</f>
        <v/>
      </c>
    </row>
    <row r="1980" spans="21:23" x14ac:dyDescent="0.45">
      <c r="U1980" s="217" t="str">
        <f t="shared" si="30"/>
        <v/>
      </c>
      <c r="W1980" s="197" t="str">
        <f>IF(LiveOn,IFERROR(MID(","&amp;$U$1&amp;",",FIND(CHAR(1),SUBSTITUTE(","&amp;$U$1&amp;",",",",CHAR(1),ROWS($W$3:W1980)))+1,FIND(CHAR(1),SUBSTITUTE(","&amp;$U$1&amp;",",",",CHAR(1),ROWS($W$3:W1980)+1))-FIND(CHAR(1),SUBSTITUTE(","&amp;$U$1&amp;",",",",CHAR(1),ROWS($W$3:W1980)))-1),""),"")</f>
        <v/>
      </c>
    </row>
    <row r="1981" spans="21:23" x14ac:dyDescent="0.45">
      <c r="U1981" s="217" t="str">
        <f t="shared" si="30"/>
        <v/>
      </c>
      <c r="W1981" s="197" t="str">
        <f>IF(LiveOn,IFERROR(MID(","&amp;$U$1&amp;",",FIND(CHAR(1),SUBSTITUTE(","&amp;$U$1&amp;",",",",CHAR(1),ROWS($W$3:W1981)))+1,FIND(CHAR(1),SUBSTITUTE(","&amp;$U$1&amp;",",",",CHAR(1),ROWS($W$3:W1981)+1))-FIND(CHAR(1),SUBSTITUTE(","&amp;$U$1&amp;",",",",CHAR(1),ROWS($W$3:W1981)))-1),""),"")</f>
        <v/>
      </c>
    </row>
    <row r="1982" spans="21:23" x14ac:dyDescent="0.45">
      <c r="U1982" s="217" t="str">
        <f t="shared" si="30"/>
        <v/>
      </c>
      <c r="W1982" s="197" t="str">
        <f>IF(LiveOn,IFERROR(MID(","&amp;$U$1&amp;",",FIND(CHAR(1),SUBSTITUTE(","&amp;$U$1&amp;",",",",CHAR(1),ROWS($W$3:W1982)))+1,FIND(CHAR(1),SUBSTITUTE(","&amp;$U$1&amp;",",",",CHAR(1),ROWS($W$3:W1982)+1))-FIND(CHAR(1),SUBSTITUTE(","&amp;$U$1&amp;",",",",CHAR(1),ROWS($W$3:W1982)))-1),""),"")</f>
        <v/>
      </c>
    </row>
    <row r="1983" spans="21:23" x14ac:dyDescent="0.45">
      <c r="U1983" s="217" t="str">
        <f t="shared" si="30"/>
        <v/>
      </c>
      <c r="W1983" s="197" t="str">
        <f>IF(LiveOn,IFERROR(MID(","&amp;$U$1&amp;",",FIND(CHAR(1),SUBSTITUTE(","&amp;$U$1&amp;",",",",CHAR(1),ROWS($W$3:W1983)))+1,FIND(CHAR(1),SUBSTITUTE(","&amp;$U$1&amp;",",",",CHAR(1),ROWS($W$3:W1983)+1))-FIND(CHAR(1),SUBSTITUTE(","&amp;$U$1&amp;",",",",CHAR(1),ROWS($W$3:W1983)))-1),""),"")</f>
        <v/>
      </c>
    </row>
    <row r="1984" spans="21:23" x14ac:dyDescent="0.45">
      <c r="U1984" s="217" t="str">
        <f t="shared" si="30"/>
        <v/>
      </c>
      <c r="W1984" s="197" t="str">
        <f>IF(LiveOn,IFERROR(MID(","&amp;$U$1&amp;",",FIND(CHAR(1),SUBSTITUTE(","&amp;$U$1&amp;",",",",CHAR(1),ROWS($W$3:W1984)))+1,FIND(CHAR(1),SUBSTITUTE(","&amp;$U$1&amp;",",",",CHAR(1),ROWS($W$3:W1984)+1))-FIND(CHAR(1),SUBSTITUTE(","&amp;$U$1&amp;",",",",CHAR(1),ROWS($W$3:W1984)))-1),""),"")</f>
        <v/>
      </c>
    </row>
    <row r="1985" spans="21:23" x14ac:dyDescent="0.45">
      <c r="U1985" s="217" t="str">
        <f t="shared" si="30"/>
        <v/>
      </c>
      <c r="W1985" s="197" t="str">
        <f>IF(LiveOn,IFERROR(MID(","&amp;$U$1&amp;",",FIND(CHAR(1),SUBSTITUTE(","&amp;$U$1&amp;",",",",CHAR(1),ROWS($W$3:W1985)))+1,FIND(CHAR(1),SUBSTITUTE(","&amp;$U$1&amp;",",",",CHAR(1),ROWS($W$3:W1985)+1))-FIND(CHAR(1),SUBSTITUTE(","&amp;$U$1&amp;",",",",CHAR(1),ROWS($W$3:W1985)))-1),""),"")</f>
        <v/>
      </c>
    </row>
    <row r="1986" spans="21:23" x14ac:dyDescent="0.45">
      <c r="U1986" s="217" t="str">
        <f t="shared" si="30"/>
        <v/>
      </c>
      <c r="W1986" s="197" t="str">
        <f>IF(LiveOn,IFERROR(MID(","&amp;$U$1&amp;",",FIND(CHAR(1),SUBSTITUTE(","&amp;$U$1&amp;",",",",CHAR(1),ROWS($W$3:W1986)))+1,FIND(CHAR(1),SUBSTITUTE(","&amp;$U$1&amp;",",",",CHAR(1),ROWS($W$3:W1986)+1))-FIND(CHAR(1),SUBSTITUTE(","&amp;$U$1&amp;",",",",CHAR(1),ROWS($W$3:W1986)))-1),""),"")</f>
        <v/>
      </c>
    </row>
    <row r="1987" spans="21:23" x14ac:dyDescent="0.45">
      <c r="U1987" s="217" t="str">
        <f t="shared" ref="U1987:U2050" si="31">IF(W1987="","",_xlfn.NUMBERVALUE(W1987,".",","))</f>
        <v/>
      </c>
      <c r="W1987" s="197" t="str">
        <f>IF(LiveOn,IFERROR(MID(","&amp;$U$1&amp;",",FIND(CHAR(1),SUBSTITUTE(","&amp;$U$1&amp;",",",",CHAR(1),ROWS($W$3:W1987)))+1,FIND(CHAR(1),SUBSTITUTE(","&amp;$U$1&amp;",",",",CHAR(1),ROWS($W$3:W1987)+1))-FIND(CHAR(1),SUBSTITUTE(","&amp;$U$1&amp;",",",",CHAR(1),ROWS($W$3:W1987)))-1),""),"")</f>
        <v/>
      </c>
    </row>
    <row r="1988" spans="21:23" x14ac:dyDescent="0.45">
      <c r="U1988" s="217" t="str">
        <f t="shared" si="31"/>
        <v/>
      </c>
      <c r="W1988" s="197" t="str">
        <f>IF(LiveOn,IFERROR(MID(","&amp;$U$1&amp;",",FIND(CHAR(1),SUBSTITUTE(","&amp;$U$1&amp;",",",",CHAR(1),ROWS($W$3:W1988)))+1,FIND(CHAR(1),SUBSTITUTE(","&amp;$U$1&amp;",",",",CHAR(1),ROWS($W$3:W1988)+1))-FIND(CHAR(1),SUBSTITUTE(","&amp;$U$1&amp;",",",",CHAR(1),ROWS($W$3:W1988)))-1),""),"")</f>
        <v/>
      </c>
    </row>
    <row r="1989" spans="21:23" x14ac:dyDescent="0.45">
      <c r="U1989" s="217" t="str">
        <f t="shared" si="31"/>
        <v/>
      </c>
      <c r="W1989" s="197" t="str">
        <f>IF(LiveOn,IFERROR(MID(","&amp;$U$1&amp;",",FIND(CHAR(1),SUBSTITUTE(","&amp;$U$1&amp;",",",",CHAR(1),ROWS($W$3:W1989)))+1,FIND(CHAR(1),SUBSTITUTE(","&amp;$U$1&amp;",",",",CHAR(1),ROWS($W$3:W1989)+1))-FIND(CHAR(1),SUBSTITUTE(","&amp;$U$1&amp;",",",",CHAR(1),ROWS($W$3:W1989)))-1),""),"")</f>
        <v/>
      </c>
    </row>
    <row r="1990" spans="21:23" x14ac:dyDescent="0.45">
      <c r="U1990" s="217" t="str">
        <f t="shared" si="31"/>
        <v/>
      </c>
      <c r="W1990" s="197" t="str">
        <f>IF(LiveOn,IFERROR(MID(","&amp;$U$1&amp;",",FIND(CHAR(1),SUBSTITUTE(","&amp;$U$1&amp;",",",",CHAR(1),ROWS($W$3:W1990)))+1,FIND(CHAR(1),SUBSTITUTE(","&amp;$U$1&amp;",",",",CHAR(1),ROWS($W$3:W1990)+1))-FIND(CHAR(1),SUBSTITUTE(","&amp;$U$1&amp;",",",",CHAR(1),ROWS($W$3:W1990)))-1),""),"")</f>
        <v/>
      </c>
    </row>
    <row r="1991" spans="21:23" x14ac:dyDescent="0.45">
      <c r="U1991" s="217" t="str">
        <f t="shared" si="31"/>
        <v/>
      </c>
      <c r="W1991" s="197" t="str">
        <f>IF(LiveOn,IFERROR(MID(","&amp;$U$1&amp;",",FIND(CHAR(1),SUBSTITUTE(","&amp;$U$1&amp;",",",",CHAR(1),ROWS($W$3:W1991)))+1,FIND(CHAR(1),SUBSTITUTE(","&amp;$U$1&amp;",",",",CHAR(1),ROWS($W$3:W1991)+1))-FIND(CHAR(1),SUBSTITUTE(","&amp;$U$1&amp;",",",",CHAR(1),ROWS($W$3:W1991)))-1),""),"")</f>
        <v/>
      </c>
    </row>
    <row r="1992" spans="21:23" x14ac:dyDescent="0.45">
      <c r="U1992" s="217" t="str">
        <f t="shared" si="31"/>
        <v/>
      </c>
      <c r="W1992" s="197" t="str">
        <f>IF(LiveOn,IFERROR(MID(","&amp;$U$1&amp;",",FIND(CHAR(1),SUBSTITUTE(","&amp;$U$1&amp;",",",",CHAR(1),ROWS($W$3:W1992)))+1,FIND(CHAR(1),SUBSTITUTE(","&amp;$U$1&amp;",",",",CHAR(1),ROWS($W$3:W1992)+1))-FIND(CHAR(1),SUBSTITUTE(","&amp;$U$1&amp;",",",",CHAR(1),ROWS($W$3:W1992)))-1),""),"")</f>
        <v/>
      </c>
    </row>
    <row r="1993" spans="21:23" x14ac:dyDescent="0.45">
      <c r="U1993" s="217" t="str">
        <f t="shared" si="31"/>
        <v/>
      </c>
      <c r="W1993" s="197" t="str">
        <f>IF(LiveOn,IFERROR(MID(","&amp;$U$1&amp;",",FIND(CHAR(1),SUBSTITUTE(","&amp;$U$1&amp;",",",",CHAR(1),ROWS($W$3:W1993)))+1,FIND(CHAR(1),SUBSTITUTE(","&amp;$U$1&amp;",",",",CHAR(1),ROWS($W$3:W1993)+1))-FIND(CHAR(1),SUBSTITUTE(","&amp;$U$1&amp;",",",",CHAR(1),ROWS($W$3:W1993)))-1),""),"")</f>
        <v/>
      </c>
    </row>
    <row r="1994" spans="21:23" x14ac:dyDescent="0.45">
      <c r="U1994" s="217" t="str">
        <f t="shared" si="31"/>
        <v/>
      </c>
      <c r="W1994" s="197" t="str">
        <f>IF(LiveOn,IFERROR(MID(","&amp;$U$1&amp;",",FIND(CHAR(1),SUBSTITUTE(","&amp;$U$1&amp;",",",",CHAR(1),ROWS($W$3:W1994)))+1,FIND(CHAR(1),SUBSTITUTE(","&amp;$U$1&amp;",",",",CHAR(1),ROWS($W$3:W1994)+1))-FIND(CHAR(1),SUBSTITUTE(","&amp;$U$1&amp;",",",",CHAR(1),ROWS($W$3:W1994)))-1),""),"")</f>
        <v/>
      </c>
    </row>
    <row r="1995" spans="21:23" x14ac:dyDescent="0.45">
      <c r="U1995" s="217" t="str">
        <f t="shared" si="31"/>
        <v/>
      </c>
      <c r="W1995" s="197" t="str">
        <f>IF(LiveOn,IFERROR(MID(","&amp;$U$1&amp;",",FIND(CHAR(1),SUBSTITUTE(","&amp;$U$1&amp;",",",",CHAR(1),ROWS($W$3:W1995)))+1,FIND(CHAR(1),SUBSTITUTE(","&amp;$U$1&amp;",",",",CHAR(1),ROWS($W$3:W1995)+1))-FIND(CHAR(1),SUBSTITUTE(","&amp;$U$1&amp;",",",",CHAR(1),ROWS($W$3:W1995)))-1),""),"")</f>
        <v/>
      </c>
    </row>
    <row r="1996" spans="21:23" x14ac:dyDescent="0.45">
      <c r="U1996" s="217" t="str">
        <f t="shared" si="31"/>
        <v/>
      </c>
      <c r="W1996" s="197" t="str">
        <f>IF(LiveOn,IFERROR(MID(","&amp;$U$1&amp;",",FIND(CHAR(1),SUBSTITUTE(","&amp;$U$1&amp;",",",",CHAR(1),ROWS($W$3:W1996)))+1,FIND(CHAR(1),SUBSTITUTE(","&amp;$U$1&amp;",",",",CHAR(1),ROWS($W$3:W1996)+1))-FIND(CHAR(1),SUBSTITUTE(","&amp;$U$1&amp;",",",",CHAR(1),ROWS($W$3:W1996)))-1),""),"")</f>
        <v/>
      </c>
    </row>
    <row r="1997" spans="21:23" x14ac:dyDescent="0.45">
      <c r="U1997" s="217" t="str">
        <f t="shared" si="31"/>
        <v/>
      </c>
      <c r="W1997" s="197" t="str">
        <f>IF(LiveOn,IFERROR(MID(","&amp;$U$1&amp;",",FIND(CHAR(1),SUBSTITUTE(","&amp;$U$1&amp;",",",",CHAR(1),ROWS($W$3:W1997)))+1,FIND(CHAR(1),SUBSTITUTE(","&amp;$U$1&amp;",",",",CHAR(1),ROWS($W$3:W1997)+1))-FIND(CHAR(1),SUBSTITUTE(","&amp;$U$1&amp;",",",",CHAR(1),ROWS($W$3:W1997)))-1),""),"")</f>
        <v/>
      </c>
    </row>
    <row r="1998" spans="21:23" x14ac:dyDescent="0.45">
      <c r="U1998" s="217" t="str">
        <f t="shared" si="31"/>
        <v/>
      </c>
      <c r="W1998" s="197" t="str">
        <f>IF(LiveOn,IFERROR(MID(","&amp;$U$1&amp;",",FIND(CHAR(1),SUBSTITUTE(","&amp;$U$1&amp;",",",",CHAR(1),ROWS($W$3:W1998)))+1,FIND(CHAR(1),SUBSTITUTE(","&amp;$U$1&amp;",",",",CHAR(1),ROWS($W$3:W1998)+1))-FIND(CHAR(1),SUBSTITUTE(","&amp;$U$1&amp;",",",",CHAR(1),ROWS($W$3:W1998)))-1),""),"")</f>
        <v/>
      </c>
    </row>
    <row r="1999" spans="21:23" x14ac:dyDescent="0.45">
      <c r="U1999" s="217" t="str">
        <f t="shared" si="31"/>
        <v/>
      </c>
      <c r="W1999" s="197" t="str">
        <f>IF(LiveOn,IFERROR(MID(","&amp;$U$1&amp;",",FIND(CHAR(1),SUBSTITUTE(","&amp;$U$1&amp;",",",",CHAR(1),ROWS($W$3:W1999)))+1,FIND(CHAR(1),SUBSTITUTE(","&amp;$U$1&amp;",",",",CHAR(1),ROWS($W$3:W1999)+1))-FIND(CHAR(1),SUBSTITUTE(","&amp;$U$1&amp;",",",",CHAR(1),ROWS($W$3:W1999)))-1),""),"")</f>
        <v/>
      </c>
    </row>
    <row r="2000" spans="21:23" x14ac:dyDescent="0.45">
      <c r="U2000" s="217" t="str">
        <f t="shared" si="31"/>
        <v/>
      </c>
      <c r="W2000" s="197" t="str">
        <f>IF(LiveOn,IFERROR(MID(","&amp;$U$1&amp;",",FIND(CHAR(1),SUBSTITUTE(","&amp;$U$1&amp;",",",",CHAR(1),ROWS($W$3:W2000)))+1,FIND(CHAR(1),SUBSTITUTE(","&amp;$U$1&amp;",",",",CHAR(1),ROWS($W$3:W2000)+1))-FIND(CHAR(1),SUBSTITUTE(","&amp;$U$1&amp;",",",",CHAR(1),ROWS($W$3:W2000)))-1),""),"")</f>
        <v/>
      </c>
    </row>
    <row r="2001" spans="21:23" x14ac:dyDescent="0.45">
      <c r="U2001" s="217" t="str">
        <f t="shared" si="31"/>
        <v/>
      </c>
      <c r="W2001" s="197" t="str">
        <f>IF(LiveOn,IFERROR(MID(","&amp;$U$1&amp;",",FIND(CHAR(1),SUBSTITUTE(","&amp;$U$1&amp;",",",",CHAR(1),ROWS($W$3:W2001)))+1,FIND(CHAR(1),SUBSTITUTE(","&amp;$U$1&amp;",",",",CHAR(1),ROWS($W$3:W2001)+1))-FIND(CHAR(1),SUBSTITUTE(","&amp;$U$1&amp;",",",",CHAR(1),ROWS($W$3:W2001)))-1),""),"")</f>
        <v/>
      </c>
    </row>
    <row r="2002" spans="21:23" x14ac:dyDescent="0.45">
      <c r="U2002" s="217" t="str">
        <f t="shared" si="31"/>
        <v/>
      </c>
      <c r="W2002" s="197" t="str">
        <f>IF(LiveOn,IFERROR(MID(","&amp;$U$1&amp;",",FIND(CHAR(1),SUBSTITUTE(","&amp;$U$1&amp;",",",",CHAR(1),ROWS($W$3:W2002)))+1,FIND(CHAR(1),SUBSTITUTE(","&amp;$U$1&amp;",",",",CHAR(1),ROWS($W$3:W2002)+1))-FIND(CHAR(1),SUBSTITUTE(","&amp;$U$1&amp;",",",",CHAR(1),ROWS($W$3:W2002)))-1),""),"")</f>
        <v/>
      </c>
    </row>
    <row r="2003" spans="21:23" x14ac:dyDescent="0.45">
      <c r="U2003" s="217" t="str">
        <f t="shared" si="31"/>
        <v/>
      </c>
      <c r="W2003" s="197" t="str">
        <f>IF(LiveOn,IFERROR(MID(","&amp;$U$1&amp;",",FIND(CHAR(1),SUBSTITUTE(","&amp;$U$1&amp;",",",",CHAR(1),ROWS($W$3:W2003)))+1,FIND(CHAR(1),SUBSTITUTE(","&amp;$U$1&amp;",",",",CHAR(1),ROWS($W$3:W2003)+1))-FIND(CHAR(1),SUBSTITUTE(","&amp;$U$1&amp;",",",",CHAR(1),ROWS($W$3:W2003)))-1),""),"")</f>
        <v/>
      </c>
    </row>
    <row r="2004" spans="21:23" x14ac:dyDescent="0.45">
      <c r="U2004" s="217" t="str">
        <f t="shared" si="31"/>
        <v/>
      </c>
      <c r="W2004" s="197" t="str">
        <f>IF(LiveOn,IFERROR(MID(","&amp;$U$1&amp;",",FIND(CHAR(1),SUBSTITUTE(","&amp;$U$1&amp;",",",",CHAR(1),ROWS($W$3:W2004)))+1,FIND(CHAR(1),SUBSTITUTE(","&amp;$U$1&amp;",",",",CHAR(1),ROWS($W$3:W2004)+1))-FIND(CHAR(1),SUBSTITUTE(","&amp;$U$1&amp;",",",",CHAR(1),ROWS($W$3:W2004)))-1),""),"")</f>
        <v/>
      </c>
    </row>
    <row r="2005" spans="21:23" x14ac:dyDescent="0.45">
      <c r="U2005" s="217" t="str">
        <f t="shared" si="31"/>
        <v/>
      </c>
      <c r="W2005" s="197" t="str">
        <f>IF(LiveOn,IFERROR(MID(","&amp;$U$1&amp;",",FIND(CHAR(1),SUBSTITUTE(","&amp;$U$1&amp;",",",",CHAR(1),ROWS($W$3:W2005)))+1,FIND(CHAR(1),SUBSTITUTE(","&amp;$U$1&amp;",",",",CHAR(1),ROWS($W$3:W2005)+1))-FIND(CHAR(1),SUBSTITUTE(","&amp;$U$1&amp;",",",",CHAR(1),ROWS($W$3:W2005)))-1),""),"")</f>
        <v/>
      </c>
    </row>
    <row r="2006" spans="21:23" x14ac:dyDescent="0.45">
      <c r="U2006" s="217" t="str">
        <f t="shared" si="31"/>
        <v/>
      </c>
      <c r="W2006" s="197" t="str">
        <f>IF(LiveOn,IFERROR(MID(","&amp;$U$1&amp;",",FIND(CHAR(1),SUBSTITUTE(","&amp;$U$1&amp;",",",",CHAR(1),ROWS($W$3:W2006)))+1,FIND(CHAR(1),SUBSTITUTE(","&amp;$U$1&amp;",",",",CHAR(1),ROWS($W$3:W2006)+1))-FIND(CHAR(1),SUBSTITUTE(","&amp;$U$1&amp;",",",",CHAR(1),ROWS($W$3:W2006)))-1),""),"")</f>
        <v/>
      </c>
    </row>
    <row r="2007" spans="21:23" x14ac:dyDescent="0.45">
      <c r="U2007" s="217" t="str">
        <f t="shared" si="31"/>
        <v/>
      </c>
      <c r="W2007" s="197" t="str">
        <f>IF(LiveOn,IFERROR(MID(","&amp;$U$1&amp;",",FIND(CHAR(1),SUBSTITUTE(","&amp;$U$1&amp;",",",",CHAR(1),ROWS($W$3:W2007)))+1,FIND(CHAR(1),SUBSTITUTE(","&amp;$U$1&amp;",",",",CHAR(1),ROWS($W$3:W2007)+1))-FIND(CHAR(1),SUBSTITUTE(","&amp;$U$1&amp;",",",",CHAR(1),ROWS($W$3:W2007)))-1),""),"")</f>
        <v/>
      </c>
    </row>
    <row r="2008" spans="21:23" x14ac:dyDescent="0.45">
      <c r="U2008" s="217" t="str">
        <f t="shared" si="31"/>
        <v/>
      </c>
      <c r="W2008" s="197" t="str">
        <f>IF(LiveOn,IFERROR(MID(","&amp;$U$1&amp;",",FIND(CHAR(1),SUBSTITUTE(","&amp;$U$1&amp;",",",",CHAR(1),ROWS($W$3:W2008)))+1,FIND(CHAR(1),SUBSTITUTE(","&amp;$U$1&amp;",",",",CHAR(1),ROWS($W$3:W2008)+1))-FIND(CHAR(1),SUBSTITUTE(","&amp;$U$1&amp;",",",",CHAR(1),ROWS($W$3:W2008)))-1),""),"")</f>
        <v/>
      </c>
    </row>
    <row r="2009" spans="21:23" x14ac:dyDescent="0.45">
      <c r="U2009" s="217" t="str">
        <f t="shared" si="31"/>
        <v/>
      </c>
      <c r="W2009" s="197" t="str">
        <f>IF(LiveOn,IFERROR(MID(","&amp;$U$1&amp;",",FIND(CHAR(1),SUBSTITUTE(","&amp;$U$1&amp;",",",",CHAR(1),ROWS($W$3:W2009)))+1,FIND(CHAR(1),SUBSTITUTE(","&amp;$U$1&amp;",",",",CHAR(1),ROWS($W$3:W2009)+1))-FIND(CHAR(1),SUBSTITUTE(","&amp;$U$1&amp;",",",",CHAR(1),ROWS($W$3:W2009)))-1),""),"")</f>
        <v/>
      </c>
    </row>
    <row r="2010" spans="21:23" x14ac:dyDescent="0.45">
      <c r="U2010" s="217" t="str">
        <f t="shared" si="31"/>
        <v/>
      </c>
      <c r="W2010" s="197" t="str">
        <f>IF(LiveOn,IFERROR(MID(","&amp;$U$1&amp;",",FIND(CHAR(1),SUBSTITUTE(","&amp;$U$1&amp;",",",",CHAR(1),ROWS($W$3:W2010)))+1,FIND(CHAR(1),SUBSTITUTE(","&amp;$U$1&amp;",",",",CHAR(1),ROWS($W$3:W2010)+1))-FIND(CHAR(1),SUBSTITUTE(","&amp;$U$1&amp;",",",",CHAR(1),ROWS($W$3:W2010)))-1),""),"")</f>
        <v/>
      </c>
    </row>
    <row r="2011" spans="21:23" x14ac:dyDescent="0.45">
      <c r="U2011" s="217" t="str">
        <f t="shared" si="31"/>
        <v/>
      </c>
      <c r="W2011" s="197" t="str">
        <f>IF(LiveOn,IFERROR(MID(","&amp;$U$1&amp;",",FIND(CHAR(1),SUBSTITUTE(","&amp;$U$1&amp;",",",",CHAR(1),ROWS($W$3:W2011)))+1,FIND(CHAR(1),SUBSTITUTE(","&amp;$U$1&amp;",",",",CHAR(1),ROWS($W$3:W2011)+1))-FIND(CHAR(1),SUBSTITUTE(","&amp;$U$1&amp;",",",",CHAR(1),ROWS($W$3:W2011)))-1),""),"")</f>
        <v/>
      </c>
    </row>
    <row r="2012" spans="21:23" x14ac:dyDescent="0.45">
      <c r="U2012" s="217" t="str">
        <f t="shared" si="31"/>
        <v/>
      </c>
      <c r="W2012" s="197" t="str">
        <f>IF(LiveOn,IFERROR(MID(","&amp;$U$1&amp;",",FIND(CHAR(1),SUBSTITUTE(","&amp;$U$1&amp;",",",",CHAR(1),ROWS($W$3:W2012)))+1,FIND(CHAR(1),SUBSTITUTE(","&amp;$U$1&amp;",",",",CHAR(1),ROWS($W$3:W2012)+1))-FIND(CHAR(1),SUBSTITUTE(","&amp;$U$1&amp;",",",",CHAR(1),ROWS($W$3:W2012)))-1),""),"")</f>
        <v/>
      </c>
    </row>
    <row r="2013" spans="21:23" x14ac:dyDescent="0.45">
      <c r="U2013" s="217" t="str">
        <f t="shared" si="31"/>
        <v/>
      </c>
      <c r="W2013" s="197" t="str">
        <f>IF(LiveOn,IFERROR(MID(","&amp;$U$1&amp;",",FIND(CHAR(1),SUBSTITUTE(","&amp;$U$1&amp;",",",",CHAR(1),ROWS($W$3:W2013)))+1,FIND(CHAR(1),SUBSTITUTE(","&amp;$U$1&amp;",",",",CHAR(1),ROWS($W$3:W2013)+1))-FIND(CHAR(1),SUBSTITUTE(","&amp;$U$1&amp;",",",",CHAR(1),ROWS($W$3:W2013)))-1),""),"")</f>
        <v/>
      </c>
    </row>
    <row r="2014" spans="21:23" x14ac:dyDescent="0.45">
      <c r="U2014" s="217" t="str">
        <f t="shared" si="31"/>
        <v/>
      </c>
      <c r="W2014" s="197" t="str">
        <f>IF(LiveOn,IFERROR(MID(","&amp;$U$1&amp;",",FIND(CHAR(1),SUBSTITUTE(","&amp;$U$1&amp;",",",",CHAR(1),ROWS($W$3:W2014)))+1,FIND(CHAR(1),SUBSTITUTE(","&amp;$U$1&amp;",",",",CHAR(1),ROWS($W$3:W2014)+1))-FIND(CHAR(1),SUBSTITUTE(","&amp;$U$1&amp;",",",",CHAR(1),ROWS($W$3:W2014)))-1),""),"")</f>
        <v/>
      </c>
    </row>
    <row r="2015" spans="21:23" x14ac:dyDescent="0.45">
      <c r="U2015" s="217" t="str">
        <f t="shared" si="31"/>
        <v/>
      </c>
      <c r="W2015" s="197" t="str">
        <f>IF(LiveOn,IFERROR(MID(","&amp;$U$1&amp;",",FIND(CHAR(1),SUBSTITUTE(","&amp;$U$1&amp;",",",",CHAR(1),ROWS($W$3:W2015)))+1,FIND(CHAR(1),SUBSTITUTE(","&amp;$U$1&amp;",",",",CHAR(1),ROWS($W$3:W2015)+1))-FIND(CHAR(1),SUBSTITUTE(","&amp;$U$1&amp;",",",",CHAR(1),ROWS($W$3:W2015)))-1),""),"")</f>
        <v/>
      </c>
    </row>
    <row r="2016" spans="21:23" x14ac:dyDescent="0.45">
      <c r="U2016" s="217" t="str">
        <f t="shared" si="31"/>
        <v/>
      </c>
      <c r="W2016" s="197" t="str">
        <f>IF(LiveOn,IFERROR(MID(","&amp;$U$1&amp;",",FIND(CHAR(1),SUBSTITUTE(","&amp;$U$1&amp;",",",",CHAR(1),ROWS($W$3:W2016)))+1,FIND(CHAR(1),SUBSTITUTE(","&amp;$U$1&amp;",",",",CHAR(1),ROWS($W$3:W2016)+1))-FIND(CHAR(1),SUBSTITUTE(","&amp;$U$1&amp;",",",",CHAR(1),ROWS($W$3:W2016)))-1),""),"")</f>
        <v/>
      </c>
    </row>
    <row r="2017" spans="21:23" x14ac:dyDescent="0.45">
      <c r="U2017" s="217" t="str">
        <f t="shared" si="31"/>
        <v/>
      </c>
      <c r="W2017" s="197" t="str">
        <f>IF(LiveOn,IFERROR(MID(","&amp;$U$1&amp;",",FIND(CHAR(1),SUBSTITUTE(","&amp;$U$1&amp;",",",",CHAR(1),ROWS($W$3:W2017)))+1,FIND(CHAR(1),SUBSTITUTE(","&amp;$U$1&amp;",",",",CHAR(1),ROWS($W$3:W2017)+1))-FIND(CHAR(1),SUBSTITUTE(","&amp;$U$1&amp;",",",",CHAR(1),ROWS($W$3:W2017)))-1),""),"")</f>
        <v/>
      </c>
    </row>
    <row r="2018" spans="21:23" x14ac:dyDescent="0.45">
      <c r="U2018" s="217" t="str">
        <f t="shared" si="31"/>
        <v/>
      </c>
      <c r="W2018" s="197" t="str">
        <f>IF(LiveOn,IFERROR(MID(","&amp;$U$1&amp;",",FIND(CHAR(1),SUBSTITUTE(","&amp;$U$1&amp;",",",",CHAR(1),ROWS($W$3:W2018)))+1,FIND(CHAR(1),SUBSTITUTE(","&amp;$U$1&amp;",",",",CHAR(1),ROWS($W$3:W2018)+1))-FIND(CHAR(1),SUBSTITUTE(","&amp;$U$1&amp;",",",",CHAR(1),ROWS($W$3:W2018)))-1),""),"")</f>
        <v/>
      </c>
    </row>
    <row r="2019" spans="21:23" x14ac:dyDescent="0.45">
      <c r="U2019" s="217" t="str">
        <f t="shared" si="31"/>
        <v/>
      </c>
      <c r="W2019" s="197" t="str">
        <f>IF(LiveOn,IFERROR(MID(","&amp;$U$1&amp;",",FIND(CHAR(1),SUBSTITUTE(","&amp;$U$1&amp;",",",",CHAR(1),ROWS($W$3:W2019)))+1,FIND(CHAR(1),SUBSTITUTE(","&amp;$U$1&amp;",",",",CHAR(1),ROWS($W$3:W2019)+1))-FIND(CHAR(1),SUBSTITUTE(","&amp;$U$1&amp;",",",",CHAR(1),ROWS($W$3:W2019)))-1),""),"")</f>
        <v/>
      </c>
    </row>
    <row r="2020" spans="21:23" x14ac:dyDescent="0.45">
      <c r="U2020" s="217" t="str">
        <f t="shared" si="31"/>
        <v/>
      </c>
      <c r="W2020" s="197" t="str">
        <f>IF(LiveOn,IFERROR(MID(","&amp;$U$1&amp;",",FIND(CHAR(1),SUBSTITUTE(","&amp;$U$1&amp;",",",",CHAR(1),ROWS($W$3:W2020)))+1,FIND(CHAR(1),SUBSTITUTE(","&amp;$U$1&amp;",",",",CHAR(1),ROWS($W$3:W2020)+1))-FIND(CHAR(1),SUBSTITUTE(","&amp;$U$1&amp;",",",",CHAR(1),ROWS($W$3:W2020)))-1),""),"")</f>
        <v/>
      </c>
    </row>
    <row r="2021" spans="21:23" x14ac:dyDescent="0.45">
      <c r="U2021" s="217" t="str">
        <f t="shared" si="31"/>
        <v/>
      </c>
      <c r="W2021" s="197" t="str">
        <f>IF(LiveOn,IFERROR(MID(","&amp;$U$1&amp;",",FIND(CHAR(1),SUBSTITUTE(","&amp;$U$1&amp;",",",",CHAR(1),ROWS($W$3:W2021)))+1,FIND(CHAR(1),SUBSTITUTE(","&amp;$U$1&amp;",",",",CHAR(1),ROWS($W$3:W2021)+1))-FIND(CHAR(1),SUBSTITUTE(","&amp;$U$1&amp;",",",",CHAR(1),ROWS($W$3:W2021)))-1),""),"")</f>
        <v/>
      </c>
    </row>
    <row r="2022" spans="21:23" x14ac:dyDescent="0.45">
      <c r="U2022" s="217" t="str">
        <f t="shared" si="31"/>
        <v/>
      </c>
      <c r="W2022" s="197" t="str">
        <f>IF(LiveOn,IFERROR(MID(","&amp;$U$1&amp;",",FIND(CHAR(1),SUBSTITUTE(","&amp;$U$1&amp;",",",",CHAR(1),ROWS($W$3:W2022)))+1,FIND(CHAR(1),SUBSTITUTE(","&amp;$U$1&amp;",",",",CHAR(1),ROWS($W$3:W2022)+1))-FIND(CHAR(1),SUBSTITUTE(","&amp;$U$1&amp;",",",",CHAR(1),ROWS($W$3:W2022)))-1),""),"")</f>
        <v/>
      </c>
    </row>
    <row r="2023" spans="21:23" x14ac:dyDescent="0.45">
      <c r="U2023" s="217" t="str">
        <f t="shared" si="31"/>
        <v/>
      </c>
      <c r="W2023" s="197" t="str">
        <f>IF(LiveOn,IFERROR(MID(","&amp;$U$1&amp;",",FIND(CHAR(1),SUBSTITUTE(","&amp;$U$1&amp;",",",",CHAR(1),ROWS($W$3:W2023)))+1,FIND(CHAR(1),SUBSTITUTE(","&amp;$U$1&amp;",",",",CHAR(1),ROWS($W$3:W2023)+1))-FIND(CHAR(1),SUBSTITUTE(","&amp;$U$1&amp;",",",",CHAR(1),ROWS($W$3:W2023)))-1),""),"")</f>
        <v/>
      </c>
    </row>
    <row r="2024" spans="21:23" x14ac:dyDescent="0.45">
      <c r="U2024" s="217" t="str">
        <f t="shared" si="31"/>
        <v/>
      </c>
      <c r="W2024" s="197" t="str">
        <f>IF(LiveOn,IFERROR(MID(","&amp;$U$1&amp;",",FIND(CHAR(1),SUBSTITUTE(","&amp;$U$1&amp;",",",",CHAR(1),ROWS($W$3:W2024)))+1,FIND(CHAR(1),SUBSTITUTE(","&amp;$U$1&amp;",",",",CHAR(1),ROWS($W$3:W2024)+1))-FIND(CHAR(1),SUBSTITUTE(","&amp;$U$1&amp;",",",",CHAR(1),ROWS($W$3:W2024)))-1),""),"")</f>
        <v/>
      </c>
    </row>
    <row r="2025" spans="21:23" x14ac:dyDescent="0.45">
      <c r="U2025" s="217" t="str">
        <f t="shared" si="31"/>
        <v/>
      </c>
      <c r="W2025" s="197" t="str">
        <f>IF(LiveOn,IFERROR(MID(","&amp;$U$1&amp;",",FIND(CHAR(1),SUBSTITUTE(","&amp;$U$1&amp;",",",",CHAR(1),ROWS($W$3:W2025)))+1,FIND(CHAR(1),SUBSTITUTE(","&amp;$U$1&amp;",",",",CHAR(1),ROWS($W$3:W2025)+1))-FIND(CHAR(1),SUBSTITUTE(","&amp;$U$1&amp;",",",",CHAR(1),ROWS($W$3:W2025)))-1),""),"")</f>
        <v/>
      </c>
    </row>
    <row r="2026" spans="21:23" x14ac:dyDescent="0.45">
      <c r="U2026" s="217" t="str">
        <f t="shared" si="31"/>
        <v/>
      </c>
      <c r="W2026" s="197" t="str">
        <f>IF(LiveOn,IFERROR(MID(","&amp;$U$1&amp;",",FIND(CHAR(1),SUBSTITUTE(","&amp;$U$1&amp;",",",",CHAR(1),ROWS($W$3:W2026)))+1,FIND(CHAR(1),SUBSTITUTE(","&amp;$U$1&amp;",",",",CHAR(1),ROWS($W$3:W2026)+1))-FIND(CHAR(1),SUBSTITUTE(","&amp;$U$1&amp;",",",",CHAR(1),ROWS($W$3:W2026)))-1),""),"")</f>
        <v/>
      </c>
    </row>
    <row r="2027" spans="21:23" x14ac:dyDescent="0.45">
      <c r="U2027" s="217" t="str">
        <f t="shared" si="31"/>
        <v/>
      </c>
      <c r="W2027" s="197" t="str">
        <f>IF(LiveOn,IFERROR(MID(","&amp;$U$1&amp;",",FIND(CHAR(1),SUBSTITUTE(","&amp;$U$1&amp;",",",",CHAR(1),ROWS($W$3:W2027)))+1,FIND(CHAR(1),SUBSTITUTE(","&amp;$U$1&amp;",",",",CHAR(1),ROWS($W$3:W2027)+1))-FIND(CHAR(1),SUBSTITUTE(","&amp;$U$1&amp;",",",",CHAR(1),ROWS($W$3:W2027)))-1),""),"")</f>
        <v/>
      </c>
    </row>
    <row r="2028" spans="21:23" x14ac:dyDescent="0.45">
      <c r="U2028" s="217" t="str">
        <f t="shared" si="31"/>
        <v/>
      </c>
      <c r="W2028" s="197" t="str">
        <f>IF(LiveOn,IFERROR(MID(","&amp;$U$1&amp;",",FIND(CHAR(1),SUBSTITUTE(","&amp;$U$1&amp;",",",",CHAR(1),ROWS($W$3:W2028)))+1,FIND(CHAR(1),SUBSTITUTE(","&amp;$U$1&amp;",",",",CHAR(1),ROWS($W$3:W2028)+1))-FIND(CHAR(1),SUBSTITUTE(","&amp;$U$1&amp;",",",",CHAR(1),ROWS($W$3:W2028)))-1),""),"")</f>
        <v/>
      </c>
    </row>
    <row r="2029" spans="21:23" x14ac:dyDescent="0.45">
      <c r="U2029" s="217" t="str">
        <f t="shared" si="31"/>
        <v/>
      </c>
      <c r="W2029" s="197" t="str">
        <f>IF(LiveOn,IFERROR(MID(","&amp;$U$1&amp;",",FIND(CHAR(1),SUBSTITUTE(","&amp;$U$1&amp;",",",",CHAR(1),ROWS($W$3:W2029)))+1,FIND(CHAR(1),SUBSTITUTE(","&amp;$U$1&amp;",",",",CHAR(1),ROWS($W$3:W2029)+1))-FIND(CHAR(1),SUBSTITUTE(","&amp;$U$1&amp;",",",",CHAR(1),ROWS($W$3:W2029)))-1),""),"")</f>
        <v/>
      </c>
    </row>
    <row r="2030" spans="21:23" x14ac:dyDescent="0.45">
      <c r="U2030" s="217" t="str">
        <f t="shared" si="31"/>
        <v/>
      </c>
      <c r="W2030" s="197" t="str">
        <f>IF(LiveOn,IFERROR(MID(","&amp;$U$1&amp;",",FIND(CHAR(1),SUBSTITUTE(","&amp;$U$1&amp;",",",",CHAR(1),ROWS($W$3:W2030)))+1,FIND(CHAR(1),SUBSTITUTE(","&amp;$U$1&amp;",",",",CHAR(1),ROWS($W$3:W2030)+1))-FIND(CHAR(1),SUBSTITUTE(","&amp;$U$1&amp;",",",",CHAR(1),ROWS($W$3:W2030)))-1),""),"")</f>
        <v/>
      </c>
    </row>
    <row r="2031" spans="21:23" x14ac:dyDescent="0.45">
      <c r="U2031" s="217" t="str">
        <f t="shared" si="31"/>
        <v/>
      </c>
      <c r="W2031" s="197" t="str">
        <f>IF(LiveOn,IFERROR(MID(","&amp;$U$1&amp;",",FIND(CHAR(1),SUBSTITUTE(","&amp;$U$1&amp;",",",",CHAR(1),ROWS($W$3:W2031)))+1,FIND(CHAR(1),SUBSTITUTE(","&amp;$U$1&amp;",",",",CHAR(1),ROWS($W$3:W2031)+1))-FIND(CHAR(1),SUBSTITUTE(","&amp;$U$1&amp;",",",",CHAR(1),ROWS($W$3:W2031)))-1),""),"")</f>
        <v/>
      </c>
    </row>
    <row r="2032" spans="21:23" x14ac:dyDescent="0.45">
      <c r="U2032" s="217" t="str">
        <f t="shared" si="31"/>
        <v/>
      </c>
      <c r="W2032" s="197" t="str">
        <f>IF(LiveOn,IFERROR(MID(","&amp;$U$1&amp;",",FIND(CHAR(1),SUBSTITUTE(","&amp;$U$1&amp;",",",",CHAR(1),ROWS($W$3:W2032)))+1,FIND(CHAR(1),SUBSTITUTE(","&amp;$U$1&amp;",",",",CHAR(1),ROWS($W$3:W2032)+1))-FIND(CHAR(1),SUBSTITUTE(","&amp;$U$1&amp;",",",",CHAR(1),ROWS($W$3:W2032)))-1),""),"")</f>
        <v/>
      </c>
    </row>
    <row r="2033" spans="21:23" x14ac:dyDescent="0.45">
      <c r="U2033" s="217" t="str">
        <f t="shared" si="31"/>
        <v/>
      </c>
      <c r="W2033" s="197" t="str">
        <f>IF(LiveOn,IFERROR(MID(","&amp;$U$1&amp;",",FIND(CHAR(1),SUBSTITUTE(","&amp;$U$1&amp;",",",",CHAR(1),ROWS($W$3:W2033)))+1,FIND(CHAR(1),SUBSTITUTE(","&amp;$U$1&amp;",",",",CHAR(1),ROWS($W$3:W2033)+1))-FIND(CHAR(1),SUBSTITUTE(","&amp;$U$1&amp;",",",",CHAR(1),ROWS($W$3:W2033)))-1),""),"")</f>
        <v/>
      </c>
    </row>
    <row r="2034" spans="21:23" x14ac:dyDescent="0.45">
      <c r="U2034" s="217" t="str">
        <f t="shared" si="31"/>
        <v/>
      </c>
      <c r="W2034" s="197" t="str">
        <f>IF(LiveOn,IFERROR(MID(","&amp;$U$1&amp;",",FIND(CHAR(1),SUBSTITUTE(","&amp;$U$1&amp;",",",",CHAR(1),ROWS($W$3:W2034)))+1,FIND(CHAR(1),SUBSTITUTE(","&amp;$U$1&amp;",",",",CHAR(1),ROWS($W$3:W2034)+1))-FIND(CHAR(1),SUBSTITUTE(","&amp;$U$1&amp;",",",",CHAR(1),ROWS($W$3:W2034)))-1),""),"")</f>
        <v/>
      </c>
    </row>
    <row r="2035" spans="21:23" x14ac:dyDescent="0.45">
      <c r="U2035" s="217" t="str">
        <f t="shared" si="31"/>
        <v/>
      </c>
      <c r="W2035" s="197" t="str">
        <f>IF(LiveOn,IFERROR(MID(","&amp;$U$1&amp;",",FIND(CHAR(1),SUBSTITUTE(","&amp;$U$1&amp;",",",",CHAR(1),ROWS($W$3:W2035)))+1,FIND(CHAR(1),SUBSTITUTE(","&amp;$U$1&amp;",",",",CHAR(1),ROWS($W$3:W2035)+1))-FIND(CHAR(1),SUBSTITUTE(","&amp;$U$1&amp;",",",",CHAR(1),ROWS($W$3:W2035)))-1),""),"")</f>
        <v/>
      </c>
    </row>
    <row r="2036" spans="21:23" x14ac:dyDescent="0.45">
      <c r="U2036" s="217" t="str">
        <f t="shared" si="31"/>
        <v/>
      </c>
      <c r="W2036" s="197" t="str">
        <f>IF(LiveOn,IFERROR(MID(","&amp;$U$1&amp;",",FIND(CHAR(1),SUBSTITUTE(","&amp;$U$1&amp;",",",",CHAR(1),ROWS($W$3:W2036)))+1,FIND(CHAR(1),SUBSTITUTE(","&amp;$U$1&amp;",",",",CHAR(1),ROWS($W$3:W2036)+1))-FIND(CHAR(1),SUBSTITUTE(","&amp;$U$1&amp;",",",",CHAR(1),ROWS($W$3:W2036)))-1),""),"")</f>
        <v/>
      </c>
    </row>
    <row r="2037" spans="21:23" x14ac:dyDescent="0.45">
      <c r="U2037" s="217" t="str">
        <f t="shared" si="31"/>
        <v/>
      </c>
      <c r="W2037" s="197" t="str">
        <f>IF(LiveOn,IFERROR(MID(","&amp;$U$1&amp;",",FIND(CHAR(1),SUBSTITUTE(","&amp;$U$1&amp;",",",",CHAR(1),ROWS($W$3:W2037)))+1,FIND(CHAR(1),SUBSTITUTE(","&amp;$U$1&amp;",",",",CHAR(1),ROWS($W$3:W2037)+1))-FIND(CHAR(1),SUBSTITUTE(","&amp;$U$1&amp;",",",",CHAR(1),ROWS($W$3:W2037)))-1),""),"")</f>
        <v/>
      </c>
    </row>
    <row r="2038" spans="21:23" x14ac:dyDescent="0.45">
      <c r="U2038" s="217" t="str">
        <f t="shared" si="31"/>
        <v/>
      </c>
      <c r="W2038" s="197" t="str">
        <f>IF(LiveOn,IFERROR(MID(","&amp;$U$1&amp;",",FIND(CHAR(1),SUBSTITUTE(","&amp;$U$1&amp;",",",",CHAR(1),ROWS($W$3:W2038)))+1,FIND(CHAR(1),SUBSTITUTE(","&amp;$U$1&amp;",",",",CHAR(1),ROWS($W$3:W2038)+1))-FIND(CHAR(1),SUBSTITUTE(","&amp;$U$1&amp;",",",",CHAR(1),ROWS($W$3:W2038)))-1),""),"")</f>
        <v/>
      </c>
    </row>
    <row r="2039" spans="21:23" x14ac:dyDescent="0.45">
      <c r="U2039" s="217" t="str">
        <f t="shared" si="31"/>
        <v/>
      </c>
      <c r="W2039" s="197" t="str">
        <f>IF(LiveOn,IFERROR(MID(","&amp;$U$1&amp;",",FIND(CHAR(1),SUBSTITUTE(","&amp;$U$1&amp;",",",",CHAR(1),ROWS($W$3:W2039)))+1,FIND(CHAR(1),SUBSTITUTE(","&amp;$U$1&amp;",",",",CHAR(1),ROWS($W$3:W2039)+1))-FIND(CHAR(1),SUBSTITUTE(","&amp;$U$1&amp;",",",",CHAR(1),ROWS($W$3:W2039)))-1),""),"")</f>
        <v/>
      </c>
    </row>
    <row r="2040" spans="21:23" x14ac:dyDescent="0.45">
      <c r="U2040" s="217" t="str">
        <f t="shared" si="31"/>
        <v/>
      </c>
      <c r="W2040" s="197" t="str">
        <f>IF(LiveOn,IFERROR(MID(","&amp;$U$1&amp;",",FIND(CHAR(1),SUBSTITUTE(","&amp;$U$1&amp;",",",",CHAR(1),ROWS($W$3:W2040)))+1,FIND(CHAR(1),SUBSTITUTE(","&amp;$U$1&amp;",",",",CHAR(1),ROWS($W$3:W2040)+1))-FIND(CHAR(1),SUBSTITUTE(","&amp;$U$1&amp;",",",",CHAR(1),ROWS($W$3:W2040)))-1),""),"")</f>
        <v/>
      </c>
    </row>
    <row r="2041" spans="21:23" x14ac:dyDescent="0.45">
      <c r="U2041" s="217" t="str">
        <f t="shared" si="31"/>
        <v/>
      </c>
      <c r="W2041" s="197" t="str">
        <f>IF(LiveOn,IFERROR(MID(","&amp;$U$1&amp;",",FIND(CHAR(1),SUBSTITUTE(","&amp;$U$1&amp;",",",",CHAR(1),ROWS($W$3:W2041)))+1,FIND(CHAR(1),SUBSTITUTE(","&amp;$U$1&amp;",",",",CHAR(1),ROWS($W$3:W2041)+1))-FIND(CHAR(1),SUBSTITUTE(","&amp;$U$1&amp;",",",",CHAR(1),ROWS($W$3:W2041)))-1),""),"")</f>
        <v/>
      </c>
    </row>
    <row r="2042" spans="21:23" x14ac:dyDescent="0.45">
      <c r="U2042" s="217" t="str">
        <f t="shared" si="31"/>
        <v/>
      </c>
      <c r="W2042" s="197" t="str">
        <f>IF(LiveOn,IFERROR(MID(","&amp;$U$1&amp;",",FIND(CHAR(1),SUBSTITUTE(","&amp;$U$1&amp;",",",",CHAR(1),ROWS($W$3:W2042)))+1,FIND(CHAR(1),SUBSTITUTE(","&amp;$U$1&amp;",",",",CHAR(1),ROWS($W$3:W2042)+1))-FIND(CHAR(1),SUBSTITUTE(","&amp;$U$1&amp;",",",",CHAR(1),ROWS($W$3:W2042)))-1),""),"")</f>
        <v/>
      </c>
    </row>
    <row r="2043" spans="21:23" x14ac:dyDescent="0.45">
      <c r="U2043" s="217" t="str">
        <f t="shared" si="31"/>
        <v/>
      </c>
      <c r="W2043" s="197" t="str">
        <f>IF(LiveOn,IFERROR(MID(","&amp;$U$1&amp;",",FIND(CHAR(1),SUBSTITUTE(","&amp;$U$1&amp;",",",",CHAR(1),ROWS($W$3:W2043)))+1,FIND(CHAR(1),SUBSTITUTE(","&amp;$U$1&amp;",",",",CHAR(1),ROWS($W$3:W2043)+1))-FIND(CHAR(1),SUBSTITUTE(","&amp;$U$1&amp;",",",",CHAR(1),ROWS($W$3:W2043)))-1),""),"")</f>
        <v/>
      </c>
    </row>
    <row r="2044" spans="21:23" x14ac:dyDescent="0.45">
      <c r="U2044" s="217" t="str">
        <f t="shared" si="31"/>
        <v/>
      </c>
      <c r="W2044" s="197" t="str">
        <f>IF(LiveOn,IFERROR(MID(","&amp;$U$1&amp;",",FIND(CHAR(1),SUBSTITUTE(","&amp;$U$1&amp;",",",",CHAR(1),ROWS($W$3:W2044)))+1,FIND(CHAR(1),SUBSTITUTE(","&amp;$U$1&amp;",",",",CHAR(1),ROWS($W$3:W2044)+1))-FIND(CHAR(1),SUBSTITUTE(","&amp;$U$1&amp;",",",",CHAR(1),ROWS($W$3:W2044)))-1),""),"")</f>
        <v/>
      </c>
    </row>
    <row r="2045" spans="21:23" x14ac:dyDescent="0.45">
      <c r="U2045" s="217" t="str">
        <f t="shared" si="31"/>
        <v/>
      </c>
      <c r="W2045" s="197" t="str">
        <f>IF(LiveOn,IFERROR(MID(","&amp;$U$1&amp;",",FIND(CHAR(1),SUBSTITUTE(","&amp;$U$1&amp;",",",",CHAR(1),ROWS($W$3:W2045)))+1,FIND(CHAR(1),SUBSTITUTE(","&amp;$U$1&amp;",",",",CHAR(1),ROWS($W$3:W2045)+1))-FIND(CHAR(1),SUBSTITUTE(","&amp;$U$1&amp;",",",",CHAR(1),ROWS($W$3:W2045)))-1),""),"")</f>
        <v/>
      </c>
    </row>
    <row r="2046" spans="21:23" x14ac:dyDescent="0.45">
      <c r="U2046" s="217" t="str">
        <f t="shared" si="31"/>
        <v/>
      </c>
      <c r="W2046" s="197" t="str">
        <f>IF(LiveOn,IFERROR(MID(","&amp;$U$1&amp;",",FIND(CHAR(1),SUBSTITUTE(","&amp;$U$1&amp;",",",",CHAR(1),ROWS($W$3:W2046)))+1,FIND(CHAR(1),SUBSTITUTE(","&amp;$U$1&amp;",",",",CHAR(1),ROWS($W$3:W2046)+1))-FIND(CHAR(1),SUBSTITUTE(","&amp;$U$1&amp;",",",",CHAR(1),ROWS($W$3:W2046)))-1),""),"")</f>
        <v/>
      </c>
    </row>
    <row r="2047" spans="21:23" x14ac:dyDescent="0.45">
      <c r="U2047" s="217" t="str">
        <f t="shared" si="31"/>
        <v/>
      </c>
      <c r="W2047" s="197" t="str">
        <f>IF(LiveOn,IFERROR(MID(","&amp;$U$1&amp;",",FIND(CHAR(1),SUBSTITUTE(","&amp;$U$1&amp;",",",",CHAR(1),ROWS($W$3:W2047)))+1,FIND(CHAR(1),SUBSTITUTE(","&amp;$U$1&amp;",",",",CHAR(1),ROWS($W$3:W2047)+1))-FIND(CHAR(1),SUBSTITUTE(","&amp;$U$1&amp;",",",",CHAR(1),ROWS($W$3:W2047)))-1),""),"")</f>
        <v/>
      </c>
    </row>
    <row r="2048" spans="21:23" x14ac:dyDescent="0.45">
      <c r="U2048" s="217" t="str">
        <f t="shared" si="31"/>
        <v/>
      </c>
      <c r="W2048" s="197" t="str">
        <f>IF(LiveOn,IFERROR(MID(","&amp;$U$1&amp;",",FIND(CHAR(1),SUBSTITUTE(","&amp;$U$1&amp;",",",",CHAR(1),ROWS($W$3:W2048)))+1,FIND(CHAR(1),SUBSTITUTE(","&amp;$U$1&amp;",",",",CHAR(1),ROWS($W$3:W2048)+1))-FIND(CHAR(1),SUBSTITUTE(","&amp;$U$1&amp;",",",",CHAR(1),ROWS($W$3:W2048)))-1),""),"")</f>
        <v/>
      </c>
    </row>
    <row r="2049" spans="21:23" x14ac:dyDescent="0.45">
      <c r="U2049" s="217" t="str">
        <f t="shared" si="31"/>
        <v/>
      </c>
      <c r="W2049" s="197" t="str">
        <f>IF(LiveOn,IFERROR(MID(","&amp;$U$1&amp;",",FIND(CHAR(1),SUBSTITUTE(","&amp;$U$1&amp;",",",",CHAR(1),ROWS($W$3:W2049)))+1,FIND(CHAR(1),SUBSTITUTE(","&amp;$U$1&amp;",",",",CHAR(1),ROWS($W$3:W2049)+1))-FIND(CHAR(1),SUBSTITUTE(","&amp;$U$1&amp;",",",",CHAR(1),ROWS($W$3:W2049)))-1),""),"")</f>
        <v/>
      </c>
    </row>
    <row r="2050" spans="21:23" x14ac:dyDescent="0.45">
      <c r="U2050" s="217" t="str">
        <f t="shared" si="31"/>
        <v/>
      </c>
      <c r="W2050" s="197" t="str">
        <f>IF(LiveOn,IFERROR(MID(","&amp;$U$1&amp;",",FIND(CHAR(1),SUBSTITUTE(","&amp;$U$1&amp;",",",",CHAR(1),ROWS($W$3:W2050)))+1,FIND(CHAR(1),SUBSTITUTE(","&amp;$U$1&amp;",",",",CHAR(1),ROWS($W$3:W2050)+1))-FIND(CHAR(1),SUBSTITUTE(","&amp;$U$1&amp;",",",",CHAR(1),ROWS($W$3:W2050)))-1),""),"")</f>
        <v/>
      </c>
    </row>
    <row r="2051" spans="21:23" x14ac:dyDescent="0.45">
      <c r="U2051" s="217" t="str">
        <f t="shared" ref="U2051:U2114" si="32">IF(W2051="","",_xlfn.NUMBERVALUE(W2051,".",","))</f>
        <v/>
      </c>
      <c r="W2051" s="197" t="str">
        <f>IF(LiveOn,IFERROR(MID(","&amp;$U$1&amp;",",FIND(CHAR(1),SUBSTITUTE(","&amp;$U$1&amp;",",",",CHAR(1),ROWS($W$3:W2051)))+1,FIND(CHAR(1),SUBSTITUTE(","&amp;$U$1&amp;",",",",CHAR(1),ROWS($W$3:W2051)+1))-FIND(CHAR(1),SUBSTITUTE(","&amp;$U$1&amp;",",",",CHAR(1),ROWS($W$3:W2051)))-1),""),"")</f>
        <v/>
      </c>
    </row>
    <row r="2052" spans="21:23" x14ac:dyDescent="0.45">
      <c r="U2052" s="217" t="str">
        <f t="shared" si="32"/>
        <v/>
      </c>
      <c r="W2052" s="197" t="str">
        <f>IF(LiveOn,IFERROR(MID(","&amp;$U$1&amp;",",FIND(CHAR(1),SUBSTITUTE(","&amp;$U$1&amp;",",",",CHAR(1),ROWS($W$3:W2052)))+1,FIND(CHAR(1),SUBSTITUTE(","&amp;$U$1&amp;",",",",CHAR(1),ROWS($W$3:W2052)+1))-FIND(CHAR(1),SUBSTITUTE(","&amp;$U$1&amp;",",",",CHAR(1),ROWS($W$3:W2052)))-1),""),"")</f>
        <v/>
      </c>
    </row>
    <row r="2053" spans="21:23" x14ac:dyDescent="0.45">
      <c r="U2053" s="217" t="str">
        <f t="shared" si="32"/>
        <v/>
      </c>
      <c r="W2053" s="197" t="str">
        <f>IF(LiveOn,IFERROR(MID(","&amp;$U$1&amp;",",FIND(CHAR(1),SUBSTITUTE(","&amp;$U$1&amp;",",",",CHAR(1),ROWS($W$3:W2053)))+1,FIND(CHAR(1),SUBSTITUTE(","&amp;$U$1&amp;",",",",CHAR(1),ROWS($W$3:W2053)+1))-FIND(CHAR(1),SUBSTITUTE(","&amp;$U$1&amp;",",",",CHAR(1),ROWS($W$3:W2053)))-1),""),"")</f>
        <v/>
      </c>
    </row>
    <row r="2054" spans="21:23" x14ac:dyDescent="0.45">
      <c r="U2054" s="217" t="str">
        <f t="shared" si="32"/>
        <v/>
      </c>
      <c r="W2054" s="197" t="str">
        <f>IF(LiveOn,IFERROR(MID(","&amp;$U$1&amp;",",FIND(CHAR(1),SUBSTITUTE(","&amp;$U$1&amp;",",",",CHAR(1),ROWS($W$3:W2054)))+1,FIND(CHAR(1),SUBSTITUTE(","&amp;$U$1&amp;",",",",CHAR(1),ROWS($W$3:W2054)+1))-FIND(CHAR(1),SUBSTITUTE(","&amp;$U$1&amp;",",",",CHAR(1),ROWS($W$3:W2054)))-1),""),"")</f>
        <v/>
      </c>
    </row>
    <row r="2055" spans="21:23" x14ac:dyDescent="0.45">
      <c r="U2055" s="217" t="str">
        <f t="shared" si="32"/>
        <v/>
      </c>
      <c r="W2055" s="197" t="str">
        <f>IF(LiveOn,IFERROR(MID(","&amp;$U$1&amp;",",FIND(CHAR(1),SUBSTITUTE(","&amp;$U$1&amp;",",",",CHAR(1),ROWS($W$3:W2055)))+1,FIND(CHAR(1),SUBSTITUTE(","&amp;$U$1&amp;",",",",CHAR(1),ROWS($W$3:W2055)+1))-FIND(CHAR(1),SUBSTITUTE(","&amp;$U$1&amp;",",",",CHAR(1),ROWS($W$3:W2055)))-1),""),"")</f>
        <v/>
      </c>
    </row>
    <row r="2056" spans="21:23" x14ac:dyDescent="0.45">
      <c r="U2056" s="217" t="str">
        <f t="shared" si="32"/>
        <v/>
      </c>
      <c r="W2056" s="197" t="str">
        <f>IF(LiveOn,IFERROR(MID(","&amp;$U$1&amp;",",FIND(CHAR(1),SUBSTITUTE(","&amp;$U$1&amp;",",",",CHAR(1),ROWS($W$3:W2056)))+1,FIND(CHAR(1),SUBSTITUTE(","&amp;$U$1&amp;",",",",CHAR(1),ROWS($W$3:W2056)+1))-FIND(CHAR(1),SUBSTITUTE(","&amp;$U$1&amp;",",",",CHAR(1),ROWS($W$3:W2056)))-1),""),"")</f>
        <v/>
      </c>
    </row>
    <row r="2057" spans="21:23" x14ac:dyDescent="0.45">
      <c r="U2057" s="217" t="str">
        <f t="shared" si="32"/>
        <v/>
      </c>
      <c r="W2057" s="197" t="str">
        <f>IF(LiveOn,IFERROR(MID(","&amp;$U$1&amp;",",FIND(CHAR(1),SUBSTITUTE(","&amp;$U$1&amp;",",",",CHAR(1),ROWS($W$3:W2057)))+1,FIND(CHAR(1),SUBSTITUTE(","&amp;$U$1&amp;",",",",CHAR(1),ROWS($W$3:W2057)+1))-FIND(CHAR(1),SUBSTITUTE(","&amp;$U$1&amp;",",",",CHAR(1),ROWS($W$3:W2057)))-1),""),"")</f>
        <v/>
      </c>
    </row>
    <row r="2058" spans="21:23" x14ac:dyDescent="0.45">
      <c r="U2058" s="217" t="str">
        <f t="shared" si="32"/>
        <v/>
      </c>
      <c r="W2058" s="197" t="str">
        <f>IF(LiveOn,IFERROR(MID(","&amp;$U$1&amp;",",FIND(CHAR(1),SUBSTITUTE(","&amp;$U$1&amp;",",",",CHAR(1),ROWS($W$3:W2058)))+1,FIND(CHAR(1),SUBSTITUTE(","&amp;$U$1&amp;",",",",CHAR(1),ROWS($W$3:W2058)+1))-FIND(CHAR(1),SUBSTITUTE(","&amp;$U$1&amp;",",",",CHAR(1),ROWS($W$3:W2058)))-1),""),"")</f>
        <v/>
      </c>
    </row>
    <row r="2059" spans="21:23" x14ac:dyDescent="0.45">
      <c r="U2059" s="217" t="str">
        <f t="shared" si="32"/>
        <v/>
      </c>
      <c r="W2059" s="197" t="str">
        <f>IF(LiveOn,IFERROR(MID(","&amp;$U$1&amp;",",FIND(CHAR(1),SUBSTITUTE(","&amp;$U$1&amp;",",",",CHAR(1),ROWS($W$3:W2059)))+1,FIND(CHAR(1),SUBSTITUTE(","&amp;$U$1&amp;",",",",CHAR(1),ROWS($W$3:W2059)+1))-FIND(CHAR(1),SUBSTITUTE(","&amp;$U$1&amp;",",",",CHAR(1),ROWS($W$3:W2059)))-1),""),"")</f>
        <v/>
      </c>
    </row>
    <row r="2060" spans="21:23" x14ac:dyDescent="0.45">
      <c r="U2060" s="217" t="str">
        <f t="shared" si="32"/>
        <v/>
      </c>
      <c r="W2060" s="197" t="str">
        <f>IF(LiveOn,IFERROR(MID(","&amp;$U$1&amp;",",FIND(CHAR(1),SUBSTITUTE(","&amp;$U$1&amp;",",",",CHAR(1),ROWS($W$3:W2060)))+1,FIND(CHAR(1),SUBSTITUTE(","&amp;$U$1&amp;",",",",CHAR(1),ROWS($W$3:W2060)+1))-FIND(CHAR(1),SUBSTITUTE(","&amp;$U$1&amp;",",",",CHAR(1),ROWS($W$3:W2060)))-1),""),"")</f>
        <v/>
      </c>
    </row>
    <row r="2061" spans="21:23" x14ac:dyDescent="0.45">
      <c r="U2061" s="217" t="str">
        <f t="shared" si="32"/>
        <v/>
      </c>
      <c r="W2061" s="197" t="str">
        <f>IF(LiveOn,IFERROR(MID(","&amp;$U$1&amp;",",FIND(CHAR(1),SUBSTITUTE(","&amp;$U$1&amp;",",",",CHAR(1),ROWS($W$3:W2061)))+1,FIND(CHAR(1),SUBSTITUTE(","&amp;$U$1&amp;",",",",CHAR(1),ROWS($W$3:W2061)+1))-FIND(CHAR(1),SUBSTITUTE(","&amp;$U$1&amp;",",",",CHAR(1),ROWS($W$3:W2061)))-1),""),"")</f>
        <v/>
      </c>
    </row>
    <row r="2062" spans="21:23" x14ac:dyDescent="0.45">
      <c r="U2062" s="217" t="str">
        <f t="shared" si="32"/>
        <v/>
      </c>
      <c r="W2062" s="197" t="str">
        <f>IF(LiveOn,IFERROR(MID(","&amp;$U$1&amp;",",FIND(CHAR(1),SUBSTITUTE(","&amp;$U$1&amp;",",",",CHAR(1),ROWS($W$3:W2062)))+1,FIND(CHAR(1),SUBSTITUTE(","&amp;$U$1&amp;",",",",CHAR(1),ROWS($W$3:W2062)+1))-FIND(CHAR(1),SUBSTITUTE(","&amp;$U$1&amp;",",",",CHAR(1),ROWS($W$3:W2062)))-1),""),"")</f>
        <v/>
      </c>
    </row>
    <row r="2063" spans="21:23" x14ac:dyDescent="0.45">
      <c r="U2063" s="217" t="str">
        <f t="shared" si="32"/>
        <v/>
      </c>
      <c r="W2063" s="197" t="str">
        <f>IF(LiveOn,IFERROR(MID(","&amp;$U$1&amp;",",FIND(CHAR(1),SUBSTITUTE(","&amp;$U$1&amp;",",",",CHAR(1),ROWS($W$3:W2063)))+1,FIND(CHAR(1),SUBSTITUTE(","&amp;$U$1&amp;",",",",CHAR(1),ROWS($W$3:W2063)+1))-FIND(CHAR(1),SUBSTITUTE(","&amp;$U$1&amp;",",",",CHAR(1),ROWS($W$3:W2063)))-1),""),"")</f>
        <v/>
      </c>
    </row>
    <row r="2064" spans="21:23" x14ac:dyDescent="0.45">
      <c r="U2064" s="217" t="str">
        <f t="shared" si="32"/>
        <v/>
      </c>
      <c r="W2064" s="197" t="str">
        <f>IF(LiveOn,IFERROR(MID(","&amp;$U$1&amp;",",FIND(CHAR(1),SUBSTITUTE(","&amp;$U$1&amp;",",",",CHAR(1),ROWS($W$3:W2064)))+1,FIND(CHAR(1),SUBSTITUTE(","&amp;$U$1&amp;",",",",CHAR(1),ROWS($W$3:W2064)+1))-FIND(CHAR(1),SUBSTITUTE(","&amp;$U$1&amp;",",",",CHAR(1),ROWS($W$3:W2064)))-1),""),"")</f>
        <v/>
      </c>
    </row>
    <row r="2065" spans="21:23" x14ac:dyDescent="0.45">
      <c r="U2065" s="217" t="str">
        <f t="shared" si="32"/>
        <v/>
      </c>
      <c r="W2065" s="197" t="str">
        <f>IF(LiveOn,IFERROR(MID(","&amp;$U$1&amp;",",FIND(CHAR(1),SUBSTITUTE(","&amp;$U$1&amp;",",",",CHAR(1),ROWS($W$3:W2065)))+1,FIND(CHAR(1),SUBSTITUTE(","&amp;$U$1&amp;",",",",CHAR(1),ROWS($W$3:W2065)+1))-FIND(CHAR(1),SUBSTITUTE(","&amp;$U$1&amp;",",",",CHAR(1),ROWS($W$3:W2065)))-1),""),"")</f>
        <v/>
      </c>
    </row>
    <row r="2066" spans="21:23" x14ac:dyDescent="0.45">
      <c r="U2066" s="217" t="str">
        <f t="shared" si="32"/>
        <v/>
      </c>
      <c r="W2066" s="197" t="str">
        <f>IF(LiveOn,IFERROR(MID(","&amp;$U$1&amp;",",FIND(CHAR(1),SUBSTITUTE(","&amp;$U$1&amp;",",",",CHAR(1),ROWS($W$3:W2066)))+1,FIND(CHAR(1),SUBSTITUTE(","&amp;$U$1&amp;",",",",CHAR(1),ROWS($W$3:W2066)+1))-FIND(CHAR(1),SUBSTITUTE(","&amp;$U$1&amp;",",",",CHAR(1),ROWS($W$3:W2066)))-1),""),"")</f>
        <v/>
      </c>
    </row>
    <row r="2067" spans="21:23" x14ac:dyDescent="0.45">
      <c r="U2067" s="217" t="str">
        <f t="shared" si="32"/>
        <v/>
      </c>
      <c r="W2067" s="197" t="str">
        <f>IF(LiveOn,IFERROR(MID(","&amp;$U$1&amp;",",FIND(CHAR(1),SUBSTITUTE(","&amp;$U$1&amp;",",",",CHAR(1),ROWS($W$3:W2067)))+1,FIND(CHAR(1),SUBSTITUTE(","&amp;$U$1&amp;",",",",CHAR(1),ROWS($W$3:W2067)+1))-FIND(CHAR(1),SUBSTITUTE(","&amp;$U$1&amp;",",",",CHAR(1),ROWS($W$3:W2067)))-1),""),"")</f>
        <v/>
      </c>
    </row>
    <row r="2068" spans="21:23" x14ac:dyDescent="0.45">
      <c r="U2068" s="217" t="str">
        <f t="shared" si="32"/>
        <v/>
      </c>
      <c r="W2068" s="197" t="str">
        <f>IF(LiveOn,IFERROR(MID(","&amp;$U$1&amp;",",FIND(CHAR(1),SUBSTITUTE(","&amp;$U$1&amp;",",",",CHAR(1),ROWS($W$3:W2068)))+1,FIND(CHAR(1),SUBSTITUTE(","&amp;$U$1&amp;",",",",CHAR(1),ROWS($W$3:W2068)+1))-FIND(CHAR(1),SUBSTITUTE(","&amp;$U$1&amp;",",",",CHAR(1),ROWS($W$3:W2068)))-1),""),"")</f>
        <v/>
      </c>
    </row>
    <row r="2069" spans="21:23" x14ac:dyDescent="0.45">
      <c r="U2069" s="217" t="str">
        <f t="shared" si="32"/>
        <v/>
      </c>
      <c r="W2069" s="197" t="str">
        <f>IF(LiveOn,IFERROR(MID(","&amp;$U$1&amp;",",FIND(CHAR(1),SUBSTITUTE(","&amp;$U$1&amp;",",",",CHAR(1),ROWS($W$3:W2069)))+1,FIND(CHAR(1),SUBSTITUTE(","&amp;$U$1&amp;",",",",CHAR(1),ROWS($W$3:W2069)+1))-FIND(CHAR(1),SUBSTITUTE(","&amp;$U$1&amp;",",",",CHAR(1),ROWS($W$3:W2069)))-1),""),"")</f>
        <v/>
      </c>
    </row>
    <row r="2070" spans="21:23" x14ac:dyDescent="0.45">
      <c r="U2070" s="217" t="str">
        <f t="shared" si="32"/>
        <v/>
      </c>
      <c r="W2070" s="197" t="str">
        <f>IF(LiveOn,IFERROR(MID(","&amp;$U$1&amp;",",FIND(CHAR(1),SUBSTITUTE(","&amp;$U$1&amp;",",",",CHAR(1),ROWS($W$3:W2070)))+1,FIND(CHAR(1),SUBSTITUTE(","&amp;$U$1&amp;",",",",CHAR(1),ROWS($W$3:W2070)+1))-FIND(CHAR(1),SUBSTITUTE(","&amp;$U$1&amp;",",",",CHAR(1),ROWS($W$3:W2070)))-1),""),"")</f>
        <v/>
      </c>
    </row>
    <row r="2071" spans="21:23" x14ac:dyDescent="0.45">
      <c r="U2071" s="217" t="str">
        <f t="shared" si="32"/>
        <v/>
      </c>
      <c r="W2071" s="197" t="str">
        <f>IF(LiveOn,IFERROR(MID(","&amp;$U$1&amp;",",FIND(CHAR(1),SUBSTITUTE(","&amp;$U$1&amp;",",",",CHAR(1),ROWS($W$3:W2071)))+1,FIND(CHAR(1),SUBSTITUTE(","&amp;$U$1&amp;",",",",CHAR(1),ROWS($W$3:W2071)+1))-FIND(CHAR(1),SUBSTITUTE(","&amp;$U$1&amp;",",",",CHAR(1),ROWS($W$3:W2071)))-1),""),"")</f>
        <v/>
      </c>
    </row>
    <row r="2072" spans="21:23" x14ac:dyDescent="0.45">
      <c r="U2072" s="217" t="str">
        <f t="shared" si="32"/>
        <v/>
      </c>
      <c r="W2072" s="197" t="str">
        <f>IF(LiveOn,IFERROR(MID(","&amp;$U$1&amp;",",FIND(CHAR(1),SUBSTITUTE(","&amp;$U$1&amp;",",",",CHAR(1),ROWS($W$3:W2072)))+1,FIND(CHAR(1),SUBSTITUTE(","&amp;$U$1&amp;",",",",CHAR(1),ROWS($W$3:W2072)+1))-FIND(CHAR(1),SUBSTITUTE(","&amp;$U$1&amp;",",",",CHAR(1),ROWS($W$3:W2072)))-1),""),"")</f>
        <v/>
      </c>
    </row>
    <row r="2073" spans="21:23" x14ac:dyDescent="0.45">
      <c r="U2073" s="217" t="str">
        <f t="shared" si="32"/>
        <v/>
      </c>
      <c r="W2073" s="197" t="str">
        <f>IF(LiveOn,IFERROR(MID(","&amp;$U$1&amp;",",FIND(CHAR(1),SUBSTITUTE(","&amp;$U$1&amp;",",",",CHAR(1),ROWS($W$3:W2073)))+1,FIND(CHAR(1),SUBSTITUTE(","&amp;$U$1&amp;",",",",CHAR(1),ROWS($W$3:W2073)+1))-FIND(CHAR(1),SUBSTITUTE(","&amp;$U$1&amp;",",",",CHAR(1),ROWS($W$3:W2073)))-1),""),"")</f>
        <v/>
      </c>
    </row>
    <row r="2074" spans="21:23" x14ac:dyDescent="0.45">
      <c r="U2074" s="217" t="str">
        <f t="shared" si="32"/>
        <v/>
      </c>
      <c r="W2074" s="197" t="str">
        <f>IF(LiveOn,IFERROR(MID(","&amp;$U$1&amp;",",FIND(CHAR(1),SUBSTITUTE(","&amp;$U$1&amp;",",",",CHAR(1),ROWS($W$3:W2074)))+1,FIND(CHAR(1),SUBSTITUTE(","&amp;$U$1&amp;",",",",CHAR(1),ROWS($W$3:W2074)+1))-FIND(CHAR(1),SUBSTITUTE(","&amp;$U$1&amp;",",",",CHAR(1),ROWS($W$3:W2074)))-1),""),"")</f>
        <v/>
      </c>
    </row>
    <row r="2075" spans="21:23" x14ac:dyDescent="0.45">
      <c r="U2075" s="217" t="str">
        <f t="shared" si="32"/>
        <v/>
      </c>
      <c r="W2075" s="197" t="str">
        <f>IF(LiveOn,IFERROR(MID(","&amp;$U$1&amp;",",FIND(CHAR(1),SUBSTITUTE(","&amp;$U$1&amp;",",",",CHAR(1),ROWS($W$3:W2075)))+1,FIND(CHAR(1),SUBSTITUTE(","&amp;$U$1&amp;",",",",CHAR(1),ROWS($W$3:W2075)+1))-FIND(CHAR(1),SUBSTITUTE(","&amp;$U$1&amp;",",",",CHAR(1),ROWS($W$3:W2075)))-1),""),"")</f>
        <v/>
      </c>
    </row>
    <row r="2076" spans="21:23" x14ac:dyDescent="0.45">
      <c r="U2076" s="217" t="str">
        <f t="shared" si="32"/>
        <v/>
      </c>
      <c r="W2076" s="197" t="str">
        <f>IF(LiveOn,IFERROR(MID(","&amp;$U$1&amp;",",FIND(CHAR(1),SUBSTITUTE(","&amp;$U$1&amp;",",",",CHAR(1),ROWS($W$3:W2076)))+1,FIND(CHAR(1),SUBSTITUTE(","&amp;$U$1&amp;",",",",CHAR(1),ROWS($W$3:W2076)+1))-FIND(CHAR(1),SUBSTITUTE(","&amp;$U$1&amp;",",",",CHAR(1),ROWS($W$3:W2076)))-1),""),"")</f>
        <v/>
      </c>
    </row>
    <row r="2077" spans="21:23" x14ac:dyDescent="0.45">
      <c r="U2077" s="217" t="str">
        <f t="shared" si="32"/>
        <v/>
      </c>
      <c r="W2077" s="197" t="str">
        <f>IF(LiveOn,IFERROR(MID(","&amp;$U$1&amp;",",FIND(CHAR(1),SUBSTITUTE(","&amp;$U$1&amp;",",",",CHAR(1),ROWS($W$3:W2077)))+1,FIND(CHAR(1),SUBSTITUTE(","&amp;$U$1&amp;",",",",CHAR(1),ROWS($W$3:W2077)+1))-FIND(CHAR(1),SUBSTITUTE(","&amp;$U$1&amp;",",",",CHAR(1),ROWS($W$3:W2077)))-1),""),"")</f>
        <v/>
      </c>
    </row>
    <row r="2078" spans="21:23" x14ac:dyDescent="0.45">
      <c r="U2078" s="217" t="str">
        <f t="shared" si="32"/>
        <v/>
      </c>
      <c r="W2078" s="197" t="str">
        <f>IF(LiveOn,IFERROR(MID(","&amp;$U$1&amp;",",FIND(CHAR(1),SUBSTITUTE(","&amp;$U$1&amp;",",",",CHAR(1),ROWS($W$3:W2078)))+1,FIND(CHAR(1),SUBSTITUTE(","&amp;$U$1&amp;",",",",CHAR(1),ROWS($W$3:W2078)+1))-FIND(CHAR(1),SUBSTITUTE(","&amp;$U$1&amp;",",",",CHAR(1),ROWS($W$3:W2078)))-1),""),"")</f>
        <v/>
      </c>
    </row>
    <row r="2079" spans="21:23" x14ac:dyDescent="0.45">
      <c r="U2079" s="217" t="str">
        <f t="shared" si="32"/>
        <v/>
      </c>
      <c r="W2079" s="197" t="str">
        <f>IF(LiveOn,IFERROR(MID(","&amp;$U$1&amp;",",FIND(CHAR(1),SUBSTITUTE(","&amp;$U$1&amp;",",",",CHAR(1),ROWS($W$3:W2079)))+1,FIND(CHAR(1),SUBSTITUTE(","&amp;$U$1&amp;",",",",CHAR(1),ROWS($W$3:W2079)+1))-FIND(CHAR(1),SUBSTITUTE(","&amp;$U$1&amp;",",",",CHAR(1),ROWS($W$3:W2079)))-1),""),"")</f>
        <v/>
      </c>
    </row>
    <row r="2080" spans="21:23" x14ac:dyDescent="0.45">
      <c r="U2080" s="217" t="str">
        <f t="shared" si="32"/>
        <v/>
      </c>
      <c r="W2080" s="197" t="str">
        <f>IF(LiveOn,IFERROR(MID(","&amp;$U$1&amp;",",FIND(CHAR(1),SUBSTITUTE(","&amp;$U$1&amp;",",",",CHAR(1),ROWS($W$3:W2080)))+1,FIND(CHAR(1),SUBSTITUTE(","&amp;$U$1&amp;",",",",CHAR(1),ROWS($W$3:W2080)+1))-FIND(CHAR(1),SUBSTITUTE(","&amp;$U$1&amp;",",",",CHAR(1),ROWS($W$3:W2080)))-1),""),"")</f>
        <v/>
      </c>
    </row>
    <row r="2081" spans="21:23" x14ac:dyDescent="0.45">
      <c r="U2081" s="217" t="str">
        <f t="shared" si="32"/>
        <v/>
      </c>
      <c r="W2081" s="197" t="str">
        <f>IF(LiveOn,IFERROR(MID(","&amp;$U$1&amp;",",FIND(CHAR(1),SUBSTITUTE(","&amp;$U$1&amp;",",",",CHAR(1),ROWS($W$3:W2081)))+1,FIND(CHAR(1),SUBSTITUTE(","&amp;$U$1&amp;",",",",CHAR(1),ROWS($W$3:W2081)+1))-FIND(CHAR(1),SUBSTITUTE(","&amp;$U$1&amp;",",",",CHAR(1),ROWS($W$3:W2081)))-1),""),"")</f>
        <v/>
      </c>
    </row>
    <row r="2082" spans="21:23" x14ac:dyDescent="0.45">
      <c r="U2082" s="217" t="str">
        <f t="shared" si="32"/>
        <v/>
      </c>
      <c r="W2082" s="197" t="str">
        <f>IF(LiveOn,IFERROR(MID(","&amp;$U$1&amp;",",FIND(CHAR(1),SUBSTITUTE(","&amp;$U$1&amp;",",",",CHAR(1),ROWS($W$3:W2082)))+1,FIND(CHAR(1),SUBSTITUTE(","&amp;$U$1&amp;",",",",CHAR(1),ROWS($W$3:W2082)+1))-FIND(CHAR(1),SUBSTITUTE(","&amp;$U$1&amp;",",",",CHAR(1),ROWS($W$3:W2082)))-1),""),"")</f>
        <v/>
      </c>
    </row>
    <row r="2083" spans="21:23" x14ac:dyDescent="0.45">
      <c r="U2083" s="217" t="str">
        <f t="shared" si="32"/>
        <v/>
      </c>
      <c r="W2083" s="197" t="str">
        <f>IF(LiveOn,IFERROR(MID(","&amp;$U$1&amp;",",FIND(CHAR(1),SUBSTITUTE(","&amp;$U$1&amp;",",",",CHAR(1),ROWS($W$3:W2083)))+1,FIND(CHAR(1),SUBSTITUTE(","&amp;$U$1&amp;",",",",CHAR(1),ROWS($W$3:W2083)+1))-FIND(CHAR(1),SUBSTITUTE(","&amp;$U$1&amp;",",",",CHAR(1),ROWS($W$3:W2083)))-1),""),"")</f>
        <v/>
      </c>
    </row>
    <row r="2084" spans="21:23" x14ac:dyDescent="0.45">
      <c r="U2084" s="217" t="str">
        <f t="shared" si="32"/>
        <v/>
      </c>
      <c r="W2084" s="197" t="str">
        <f>IF(LiveOn,IFERROR(MID(","&amp;$U$1&amp;",",FIND(CHAR(1),SUBSTITUTE(","&amp;$U$1&amp;",",",",CHAR(1),ROWS($W$3:W2084)))+1,FIND(CHAR(1),SUBSTITUTE(","&amp;$U$1&amp;",",",",CHAR(1),ROWS($W$3:W2084)+1))-FIND(CHAR(1),SUBSTITUTE(","&amp;$U$1&amp;",",",",CHAR(1),ROWS($W$3:W2084)))-1),""),"")</f>
        <v/>
      </c>
    </row>
    <row r="2085" spans="21:23" x14ac:dyDescent="0.45">
      <c r="U2085" s="217" t="str">
        <f t="shared" si="32"/>
        <v/>
      </c>
      <c r="W2085" s="197" t="str">
        <f>IF(LiveOn,IFERROR(MID(","&amp;$U$1&amp;",",FIND(CHAR(1),SUBSTITUTE(","&amp;$U$1&amp;",",",",CHAR(1),ROWS($W$3:W2085)))+1,FIND(CHAR(1),SUBSTITUTE(","&amp;$U$1&amp;",",",",CHAR(1),ROWS($W$3:W2085)+1))-FIND(CHAR(1),SUBSTITUTE(","&amp;$U$1&amp;",",",",CHAR(1),ROWS($W$3:W2085)))-1),""),"")</f>
        <v/>
      </c>
    </row>
    <row r="2086" spans="21:23" x14ac:dyDescent="0.45">
      <c r="U2086" s="217" t="str">
        <f t="shared" si="32"/>
        <v/>
      </c>
      <c r="W2086" s="197" t="str">
        <f>IF(LiveOn,IFERROR(MID(","&amp;$U$1&amp;",",FIND(CHAR(1),SUBSTITUTE(","&amp;$U$1&amp;",",",",CHAR(1),ROWS($W$3:W2086)))+1,FIND(CHAR(1),SUBSTITUTE(","&amp;$U$1&amp;",",",",CHAR(1),ROWS($W$3:W2086)+1))-FIND(CHAR(1),SUBSTITUTE(","&amp;$U$1&amp;",",",",CHAR(1),ROWS($W$3:W2086)))-1),""),"")</f>
        <v/>
      </c>
    </row>
    <row r="2087" spans="21:23" x14ac:dyDescent="0.45">
      <c r="U2087" s="217" t="str">
        <f t="shared" si="32"/>
        <v/>
      </c>
      <c r="W2087" s="197" t="str">
        <f>IF(LiveOn,IFERROR(MID(","&amp;$U$1&amp;",",FIND(CHAR(1),SUBSTITUTE(","&amp;$U$1&amp;",",",",CHAR(1),ROWS($W$3:W2087)))+1,FIND(CHAR(1),SUBSTITUTE(","&amp;$U$1&amp;",",",",CHAR(1),ROWS($W$3:W2087)+1))-FIND(CHAR(1),SUBSTITUTE(","&amp;$U$1&amp;",",",",CHAR(1),ROWS($W$3:W2087)))-1),""),"")</f>
        <v/>
      </c>
    </row>
    <row r="2088" spans="21:23" x14ac:dyDescent="0.45">
      <c r="U2088" s="217" t="str">
        <f t="shared" si="32"/>
        <v/>
      </c>
      <c r="W2088" s="197" t="str">
        <f>IF(LiveOn,IFERROR(MID(","&amp;$U$1&amp;",",FIND(CHAR(1),SUBSTITUTE(","&amp;$U$1&amp;",",",",CHAR(1),ROWS($W$3:W2088)))+1,FIND(CHAR(1),SUBSTITUTE(","&amp;$U$1&amp;",",",",CHAR(1),ROWS($W$3:W2088)+1))-FIND(CHAR(1),SUBSTITUTE(","&amp;$U$1&amp;",",",",CHAR(1),ROWS($W$3:W2088)))-1),""),"")</f>
        <v/>
      </c>
    </row>
    <row r="2089" spans="21:23" x14ac:dyDescent="0.45">
      <c r="U2089" s="217" t="str">
        <f t="shared" si="32"/>
        <v/>
      </c>
      <c r="W2089" s="197" t="str">
        <f>IF(LiveOn,IFERROR(MID(","&amp;$U$1&amp;",",FIND(CHAR(1),SUBSTITUTE(","&amp;$U$1&amp;",",",",CHAR(1),ROWS($W$3:W2089)))+1,FIND(CHAR(1),SUBSTITUTE(","&amp;$U$1&amp;",",",",CHAR(1),ROWS($W$3:W2089)+1))-FIND(CHAR(1),SUBSTITUTE(","&amp;$U$1&amp;",",",",CHAR(1),ROWS($W$3:W2089)))-1),""),"")</f>
        <v/>
      </c>
    </row>
    <row r="2090" spans="21:23" x14ac:dyDescent="0.45">
      <c r="U2090" s="217" t="str">
        <f t="shared" si="32"/>
        <v/>
      </c>
      <c r="W2090" s="197" t="str">
        <f>IF(LiveOn,IFERROR(MID(","&amp;$U$1&amp;",",FIND(CHAR(1),SUBSTITUTE(","&amp;$U$1&amp;",",",",CHAR(1),ROWS($W$3:W2090)))+1,FIND(CHAR(1),SUBSTITUTE(","&amp;$U$1&amp;",",",",CHAR(1),ROWS($W$3:W2090)+1))-FIND(CHAR(1),SUBSTITUTE(","&amp;$U$1&amp;",",",",CHAR(1),ROWS($W$3:W2090)))-1),""),"")</f>
        <v/>
      </c>
    </row>
    <row r="2091" spans="21:23" x14ac:dyDescent="0.45">
      <c r="U2091" s="217" t="str">
        <f t="shared" si="32"/>
        <v/>
      </c>
      <c r="W2091" s="197" t="str">
        <f>IF(LiveOn,IFERROR(MID(","&amp;$U$1&amp;",",FIND(CHAR(1),SUBSTITUTE(","&amp;$U$1&amp;",",",",CHAR(1),ROWS($W$3:W2091)))+1,FIND(CHAR(1),SUBSTITUTE(","&amp;$U$1&amp;",",",",CHAR(1),ROWS($W$3:W2091)+1))-FIND(CHAR(1),SUBSTITUTE(","&amp;$U$1&amp;",",",",CHAR(1),ROWS($W$3:W2091)))-1),""),"")</f>
        <v/>
      </c>
    </row>
    <row r="2092" spans="21:23" x14ac:dyDescent="0.45">
      <c r="U2092" s="217" t="str">
        <f t="shared" si="32"/>
        <v/>
      </c>
      <c r="W2092" s="197" t="str">
        <f>IF(LiveOn,IFERROR(MID(","&amp;$U$1&amp;",",FIND(CHAR(1),SUBSTITUTE(","&amp;$U$1&amp;",",",",CHAR(1),ROWS($W$3:W2092)))+1,FIND(CHAR(1),SUBSTITUTE(","&amp;$U$1&amp;",",",",CHAR(1),ROWS($W$3:W2092)+1))-FIND(CHAR(1),SUBSTITUTE(","&amp;$U$1&amp;",",",",CHAR(1),ROWS($W$3:W2092)))-1),""),"")</f>
        <v/>
      </c>
    </row>
    <row r="2093" spans="21:23" x14ac:dyDescent="0.45">
      <c r="U2093" s="217" t="str">
        <f t="shared" si="32"/>
        <v/>
      </c>
      <c r="W2093" s="197" t="str">
        <f>IF(LiveOn,IFERROR(MID(","&amp;$U$1&amp;",",FIND(CHAR(1),SUBSTITUTE(","&amp;$U$1&amp;",",",",CHAR(1),ROWS($W$3:W2093)))+1,FIND(CHAR(1),SUBSTITUTE(","&amp;$U$1&amp;",",",",CHAR(1),ROWS($W$3:W2093)+1))-FIND(CHAR(1),SUBSTITUTE(","&amp;$U$1&amp;",",",",CHAR(1),ROWS($W$3:W2093)))-1),""),"")</f>
        <v/>
      </c>
    </row>
    <row r="2094" spans="21:23" x14ac:dyDescent="0.45">
      <c r="U2094" s="217" t="str">
        <f t="shared" si="32"/>
        <v/>
      </c>
      <c r="W2094" s="197" t="str">
        <f>IF(LiveOn,IFERROR(MID(","&amp;$U$1&amp;",",FIND(CHAR(1),SUBSTITUTE(","&amp;$U$1&amp;",",",",CHAR(1),ROWS($W$3:W2094)))+1,FIND(CHAR(1),SUBSTITUTE(","&amp;$U$1&amp;",",",",CHAR(1),ROWS($W$3:W2094)+1))-FIND(CHAR(1),SUBSTITUTE(","&amp;$U$1&amp;",",",",CHAR(1),ROWS($W$3:W2094)))-1),""),"")</f>
        <v/>
      </c>
    </row>
    <row r="2095" spans="21:23" x14ac:dyDescent="0.45">
      <c r="U2095" s="217" t="str">
        <f t="shared" si="32"/>
        <v/>
      </c>
      <c r="W2095" s="197" t="str">
        <f>IF(LiveOn,IFERROR(MID(","&amp;$U$1&amp;",",FIND(CHAR(1),SUBSTITUTE(","&amp;$U$1&amp;",",",",CHAR(1),ROWS($W$3:W2095)))+1,FIND(CHAR(1),SUBSTITUTE(","&amp;$U$1&amp;",",",",CHAR(1),ROWS($W$3:W2095)+1))-FIND(CHAR(1),SUBSTITUTE(","&amp;$U$1&amp;",",",",CHAR(1),ROWS($W$3:W2095)))-1),""),"")</f>
        <v/>
      </c>
    </row>
    <row r="2096" spans="21:23" x14ac:dyDescent="0.45">
      <c r="U2096" s="217" t="str">
        <f t="shared" si="32"/>
        <v/>
      </c>
      <c r="W2096" s="197" t="str">
        <f>IF(LiveOn,IFERROR(MID(","&amp;$U$1&amp;",",FIND(CHAR(1),SUBSTITUTE(","&amp;$U$1&amp;",",",",CHAR(1),ROWS($W$3:W2096)))+1,FIND(CHAR(1),SUBSTITUTE(","&amp;$U$1&amp;",",",",CHAR(1),ROWS($W$3:W2096)+1))-FIND(CHAR(1),SUBSTITUTE(","&amp;$U$1&amp;",",",",CHAR(1),ROWS($W$3:W2096)))-1),""),"")</f>
        <v/>
      </c>
    </row>
    <row r="2097" spans="21:23" x14ac:dyDescent="0.45">
      <c r="U2097" s="217" t="str">
        <f t="shared" si="32"/>
        <v/>
      </c>
      <c r="W2097" s="197" t="str">
        <f>IF(LiveOn,IFERROR(MID(","&amp;$U$1&amp;",",FIND(CHAR(1),SUBSTITUTE(","&amp;$U$1&amp;",",",",CHAR(1),ROWS($W$3:W2097)))+1,FIND(CHAR(1),SUBSTITUTE(","&amp;$U$1&amp;",",",",CHAR(1),ROWS($W$3:W2097)+1))-FIND(CHAR(1),SUBSTITUTE(","&amp;$U$1&amp;",",",",CHAR(1),ROWS($W$3:W2097)))-1),""),"")</f>
        <v/>
      </c>
    </row>
    <row r="2098" spans="21:23" x14ac:dyDescent="0.45">
      <c r="U2098" s="217" t="str">
        <f t="shared" si="32"/>
        <v/>
      </c>
      <c r="W2098" s="197" t="str">
        <f>IF(LiveOn,IFERROR(MID(","&amp;$U$1&amp;",",FIND(CHAR(1),SUBSTITUTE(","&amp;$U$1&amp;",",",",CHAR(1),ROWS($W$3:W2098)))+1,FIND(CHAR(1),SUBSTITUTE(","&amp;$U$1&amp;",",",",CHAR(1),ROWS($W$3:W2098)+1))-FIND(CHAR(1),SUBSTITUTE(","&amp;$U$1&amp;",",",",CHAR(1),ROWS($W$3:W2098)))-1),""),"")</f>
        <v/>
      </c>
    </row>
    <row r="2099" spans="21:23" x14ac:dyDescent="0.45">
      <c r="U2099" s="217" t="str">
        <f t="shared" si="32"/>
        <v/>
      </c>
      <c r="W2099" s="197" t="str">
        <f>IF(LiveOn,IFERROR(MID(","&amp;$U$1&amp;",",FIND(CHAR(1),SUBSTITUTE(","&amp;$U$1&amp;",",",",CHAR(1),ROWS($W$3:W2099)))+1,FIND(CHAR(1),SUBSTITUTE(","&amp;$U$1&amp;",",",",CHAR(1),ROWS($W$3:W2099)+1))-FIND(CHAR(1),SUBSTITUTE(","&amp;$U$1&amp;",",",",CHAR(1),ROWS($W$3:W2099)))-1),""),"")</f>
        <v/>
      </c>
    </row>
    <row r="2100" spans="21:23" x14ac:dyDescent="0.45">
      <c r="U2100" s="217" t="str">
        <f t="shared" si="32"/>
        <v/>
      </c>
      <c r="W2100" s="197" t="str">
        <f>IF(LiveOn,IFERROR(MID(","&amp;$U$1&amp;",",FIND(CHAR(1),SUBSTITUTE(","&amp;$U$1&amp;",",",",CHAR(1),ROWS($W$3:W2100)))+1,FIND(CHAR(1),SUBSTITUTE(","&amp;$U$1&amp;",",",",CHAR(1),ROWS($W$3:W2100)+1))-FIND(CHAR(1),SUBSTITUTE(","&amp;$U$1&amp;",",",",CHAR(1),ROWS($W$3:W2100)))-1),""),"")</f>
        <v/>
      </c>
    </row>
    <row r="2101" spans="21:23" x14ac:dyDescent="0.45">
      <c r="U2101" s="217" t="str">
        <f t="shared" si="32"/>
        <v/>
      </c>
      <c r="W2101" s="197" t="str">
        <f>IF(LiveOn,IFERROR(MID(","&amp;$U$1&amp;",",FIND(CHAR(1),SUBSTITUTE(","&amp;$U$1&amp;",",",",CHAR(1),ROWS($W$3:W2101)))+1,FIND(CHAR(1),SUBSTITUTE(","&amp;$U$1&amp;",",",",CHAR(1),ROWS($W$3:W2101)+1))-FIND(CHAR(1),SUBSTITUTE(","&amp;$U$1&amp;",",",",CHAR(1),ROWS($W$3:W2101)))-1),""),"")</f>
        <v/>
      </c>
    </row>
    <row r="2102" spans="21:23" x14ac:dyDescent="0.45">
      <c r="U2102" s="217" t="str">
        <f t="shared" si="32"/>
        <v/>
      </c>
      <c r="W2102" s="197" t="str">
        <f>IF(LiveOn,IFERROR(MID(","&amp;$U$1&amp;",",FIND(CHAR(1),SUBSTITUTE(","&amp;$U$1&amp;",",",",CHAR(1),ROWS($W$3:W2102)))+1,FIND(CHAR(1),SUBSTITUTE(","&amp;$U$1&amp;",",",",CHAR(1),ROWS($W$3:W2102)+1))-FIND(CHAR(1),SUBSTITUTE(","&amp;$U$1&amp;",",",",CHAR(1),ROWS($W$3:W2102)))-1),""),"")</f>
        <v/>
      </c>
    </row>
    <row r="2103" spans="21:23" x14ac:dyDescent="0.45">
      <c r="U2103" s="217" t="str">
        <f t="shared" si="32"/>
        <v/>
      </c>
      <c r="W2103" s="197" t="str">
        <f>IF(LiveOn,IFERROR(MID(","&amp;$U$1&amp;",",FIND(CHAR(1),SUBSTITUTE(","&amp;$U$1&amp;",",",",CHAR(1),ROWS($W$3:W2103)))+1,FIND(CHAR(1),SUBSTITUTE(","&amp;$U$1&amp;",",",",CHAR(1),ROWS($W$3:W2103)+1))-FIND(CHAR(1),SUBSTITUTE(","&amp;$U$1&amp;",",",",CHAR(1),ROWS($W$3:W2103)))-1),""),"")</f>
        <v/>
      </c>
    </row>
    <row r="2104" spans="21:23" x14ac:dyDescent="0.45">
      <c r="U2104" s="217" t="str">
        <f t="shared" si="32"/>
        <v/>
      </c>
      <c r="W2104" s="197" t="str">
        <f>IF(LiveOn,IFERROR(MID(","&amp;$U$1&amp;",",FIND(CHAR(1),SUBSTITUTE(","&amp;$U$1&amp;",",",",CHAR(1),ROWS($W$3:W2104)))+1,FIND(CHAR(1),SUBSTITUTE(","&amp;$U$1&amp;",",",",CHAR(1),ROWS($W$3:W2104)+1))-FIND(CHAR(1),SUBSTITUTE(","&amp;$U$1&amp;",",",",CHAR(1),ROWS($W$3:W2104)))-1),""),"")</f>
        <v/>
      </c>
    </row>
    <row r="2105" spans="21:23" x14ac:dyDescent="0.45">
      <c r="U2105" s="217" t="str">
        <f t="shared" si="32"/>
        <v/>
      </c>
      <c r="W2105" s="197" t="str">
        <f>IF(LiveOn,IFERROR(MID(","&amp;$U$1&amp;",",FIND(CHAR(1),SUBSTITUTE(","&amp;$U$1&amp;",",",",CHAR(1),ROWS($W$3:W2105)))+1,FIND(CHAR(1),SUBSTITUTE(","&amp;$U$1&amp;",",",",CHAR(1),ROWS($W$3:W2105)+1))-FIND(CHAR(1),SUBSTITUTE(","&amp;$U$1&amp;",",",",CHAR(1),ROWS($W$3:W2105)))-1),""),"")</f>
        <v/>
      </c>
    </row>
    <row r="2106" spans="21:23" x14ac:dyDescent="0.45">
      <c r="U2106" s="217" t="str">
        <f t="shared" si="32"/>
        <v/>
      </c>
      <c r="W2106" s="197" t="str">
        <f>IF(LiveOn,IFERROR(MID(","&amp;$U$1&amp;",",FIND(CHAR(1),SUBSTITUTE(","&amp;$U$1&amp;",",",",CHAR(1),ROWS($W$3:W2106)))+1,FIND(CHAR(1),SUBSTITUTE(","&amp;$U$1&amp;",",",",CHAR(1),ROWS($W$3:W2106)+1))-FIND(CHAR(1),SUBSTITUTE(","&amp;$U$1&amp;",",",",CHAR(1),ROWS($W$3:W2106)))-1),""),"")</f>
        <v/>
      </c>
    </row>
    <row r="2107" spans="21:23" x14ac:dyDescent="0.45">
      <c r="U2107" s="217" t="str">
        <f t="shared" si="32"/>
        <v/>
      </c>
      <c r="W2107" s="197" t="str">
        <f>IF(LiveOn,IFERROR(MID(","&amp;$U$1&amp;",",FIND(CHAR(1),SUBSTITUTE(","&amp;$U$1&amp;",",",",CHAR(1),ROWS($W$3:W2107)))+1,FIND(CHAR(1),SUBSTITUTE(","&amp;$U$1&amp;",",",",CHAR(1),ROWS($W$3:W2107)+1))-FIND(CHAR(1),SUBSTITUTE(","&amp;$U$1&amp;",",",",CHAR(1),ROWS($W$3:W2107)))-1),""),"")</f>
        <v/>
      </c>
    </row>
    <row r="2108" spans="21:23" x14ac:dyDescent="0.45">
      <c r="U2108" s="217" t="str">
        <f t="shared" si="32"/>
        <v/>
      </c>
      <c r="W2108" s="197" t="str">
        <f>IF(LiveOn,IFERROR(MID(","&amp;$U$1&amp;",",FIND(CHAR(1),SUBSTITUTE(","&amp;$U$1&amp;",",",",CHAR(1),ROWS($W$3:W2108)))+1,FIND(CHAR(1),SUBSTITUTE(","&amp;$U$1&amp;",",",",CHAR(1),ROWS($W$3:W2108)+1))-FIND(CHAR(1),SUBSTITUTE(","&amp;$U$1&amp;",",",",CHAR(1),ROWS($W$3:W2108)))-1),""),"")</f>
        <v/>
      </c>
    </row>
    <row r="2109" spans="21:23" x14ac:dyDescent="0.45">
      <c r="U2109" s="217" t="str">
        <f t="shared" si="32"/>
        <v/>
      </c>
      <c r="W2109" s="197" t="str">
        <f>IF(LiveOn,IFERROR(MID(","&amp;$U$1&amp;",",FIND(CHAR(1),SUBSTITUTE(","&amp;$U$1&amp;",",",",CHAR(1),ROWS($W$3:W2109)))+1,FIND(CHAR(1),SUBSTITUTE(","&amp;$U$1&amp;",",",",CHAR(1),ROWS($W$3:W2109)+1))-FIND(CHAR(1),SUBSTITUTE(","&amp;$U$1&amp;",",",",CHAR(1),ROWS($W$3:W2109)))-1),""),"")</f>
        <v/>
      </c>
    </row>
    <row r="2110" spans="21:23" x14ac:dyDescent="0.45">
      <c r="U2110" s="217" t="str">
        <f t="shared" si="32"/>
        <v/>
      </c>
      <c r="W2110" s="197" t="str">
        <f>IF(LiveOn,IFERROR(MID(","&amp;$U$1&amp;",",FIND(CHAR(1),SUBSTITUTE(","&amp;$U$1&amp;",",",",CHAR(1),ROWS($W$3:W2110)))+1,FIND(CHAR(1),SUBSTITUTE(","&amp;$U$1&amp;",",",",CHAR(1),ROWS($W$3:W2110)+1))-FIND(CHAR(1),SUBSTITUTE(","&amp;$U$1&amp;",",",",CHAR(1),ROWS($W$3:W2110)))-1),""),"")</f>
        <v/>
      </c>
    </row>
    <row r="2111" spans="21:23" x14ac:dyDescent="0.45">
      <c r="U2111" s="217" t="str">
        <f t="shared" si="32"/>
        <v/>
      </c>
      <c r="W2111" s="197" t="str">
        <f>IF(LiveOn,IFERROR(MID(","&amp;$U$1&amp;",",FIND(CHAR(1),SUBSTITUTE(","&amp;$U$1&amp;",",",",CHAR(1),ROWS($W$3:W2111)))+1,FIND(CHAR(1),SUBSTITUTE(","&amp;$U$1&amp;",",",",CHAR(1),ROWS($W$3:W2111)+1))-FIND(CHAR(1),SUBSTITUTE(","&amp;$U$1&amp;",",",",CHAR(1),ROWS($W$3:W2111)))-1),""),"")</f>
        <v/>
      </c>
    </row>
    <row r="2112" spans="21:23" x14ac:dyDescent="0.45">
      <c r="U2112" s="217" t="str">
        <f t="shared" si="32"/>
        <v/>
      </c>
      <c r="W2112" s="197" t="str">
        <f>IF(LiveOn,IFERROR(MID(","&amp;$U$1&amp;",",FIND(CHAR(1),SUBSTITUTE(","&amp;$U$1&amp;",",",",CHAR(1),ROWS($W$3:W2112)))+1,FIND(CHAR(1),SUBSTITUTE(","&amp;$U$1&amp;",",",",CHAR(1),ROWS($W$3:W2112)+1))-FIND(CHAR(1),SUBSTITUTE(","&amp;$U$1&amp;",",",",CHAR(1),ROWS($W$3:W2112)))-1),""),"")</f>
        <v/>
      </c>
    </row>
    <row r="2113" spans="21:23" x14ac:dyDescent="0.45">
      <c r="U2113" s="217" t="str">
        <f t="shared" si="32"/>
        <v/>
      </c>
      <c r="W2113" s="197" t="str">
        <f>IF(LiveOn,IFERROR(MID(","&amp;$U$1&amp;",",FIND(CHAR(1),SUBSTITUTE(","&amp;$U$1&amp;",",",",CHAR(1),ROWS($W$3:W2113)))+1,FIND(CHAR(1),SUBSTITUTE(","&amp;$U$1&amp;",",",",CHAR(1),ROWS($W$3:W2113)+1))-FIND(CHAR(1),SUBSTITUTE(","&amp;$U$1&amp;",",",",CHAR(1),ROWS($W$3:W2113)))-1),""),"")</f>
        <v/>
      </c>
    </row>
    <row r="2114" spans="21:23" x14ac:dyDescent="0.45">
      <c r="U2114" s="217" t="str">
        <f t="shared" si="32"/>
        <v/>
      </c>
      <c r="W2114" s="197" t="str">
        <f>IF(LiveOn,IFERROR(MID(","&amp;$U$1&amp;",",FIND(CHAR(1),SUBSTITUTE(","&amp;$U$1&amp;",",",",CHAR(1),ROWS($W$3:W2114)))+1,FIND(CHAR(1),SUBSTITUTE(","&amp;$U$1&amp;",",",",CHAR(1),ROWS($W$3:W2114)+1))-FIND(CHAR(1),SUBSTITUTE(","&amp;$U$1&amp;",",",",CHAR(1),ROWS($W$3:W2114)))-1),""),"")</f>
        <v/>
      </c>
    </row>
    <row r="2115" spans="21:23" x14ac:dyDescent="0.45">
      <c r="U2115" s="217" t="str">
        <f t="shared" ref="U2115:U2178" si="33">IF(W2115="","",_xlfn.NUMBERVALUE(W2115,".",","))</f>
        <v/>
      </c>
      <c r="W2115" s="197" t="str">
        <f>IF(LiveOn,IFERROR(MID(","&amp;$U$1&amp;",",FIND(CHAR(1),SUBSTITUTE(","&amp;$U$1&amp;",",",",CHAR(1),ROWS($W$3:W2115)))+1,FIND(CHAR(1),SUBSTITUTE(","&amp;$U$1&amp;",",",",CHAR(1),ROWS($W$3:W2115)+1))-FIND(CHAR(1),SUBSTITUTE(","&amp;$U$1&amp;",",",",CHAR(1),ROWS($W$3:W2115)))-1),""),"")</f>
        <v/>
      </c>
    </row>
    <row r="2116" spans="21:23" x14ac:dyDescent="0.45">
      <c r="U2116" s="217" t="str">
        <f t="shared" si="33"/>
        <v/>
      </c>
      <c r="W2116" s="197" t="str">
        <f>IF(LiveOn,IFERROR(MID(","&amp;$U$1&amp;",",FIND(CHAR(1),SUBSTITUTE(","&amp;$U$1&amp;",",",",CHAR(1),ROWS($W$3:W2116)))+1,FIND(CHAR(1),SUBSTITUTE(","&amp;$U$1&amp;",",",",CHAR(1),ROWS($W$3:W2116)+1))-FIND(CHAR(1),SUBSTITUTE(","&amp;$U$1&amp;",",",",CHAR(1),ROWS($W$3:W2116)))-1),""),"")</f>
        <v/>
      </c>
    </row>
    <row r="2117" spans="21:23" x14ac:dyDescent="0.45">
      <c r="U2117" s="217" t="str">
        <f t="shared" si="33"/>
        <v/>
      </c>
      <c r="W2117" s="197" t="str">
        <f>IF(LiveOn,IFERROR(MID(","&amp;$U$1&amp;",",FIND(CHAR(1),SUBSTITUTE(","&amp;$U$1&amp;",",",",CHAR(1),ROWS($W$3:W2117)))+1,FIND(CHAR(1),SUBSTITUTE(","&amp;$U$1&amp;",",",",CHAR(1),ROWS($W$3:W2117)+1))-FIND(CHAR(1),SUBSTITUTE(","&amp;$U$1&amp;",",",",CHAR(1),ROWS($W$3:W2117)))-1),""),"")</f>
        <v/>
      </c>
    </row>
    <row r="2118" spans="21:23" x14ac:dyDescent="0.45">
      <c r="U2118" s="217" t="str">
        <f t="shared" si="33"/>
        <v/>
      </c>
      <c r="W2118" s="197" t="str">
        <f>IF(LiveOn,IFERROR(MID(","&amp;$U$1&amp;",",FIND(CHAR(1),SUBSTITUTE(","&amp;$U$1&amp;",",",",CHAR(1),ROWS($W$3:W2118)))+1,FIND(CHAR(1),SUBSTITUTE(","&amp;$U$1&amp;",",",",CHAR(1),ROWS($W$3:W2118)+1))-FIND(CHAR(1),SUBSTITUTE(","&amp;$U$1&amp;",",",",CHAR(1),ROWS($W$3:W2118)))-1),""),"")</f>
        <v/>
      </c>
    </row>
    <row r="2119" spans="21:23" x14ac:dyDescent="0.45">
      <c r="U2119" s="217" t="str">
        <f t="shared" si="33"/>
        <v/>
      </c>
      <c r="W2119" s="197" t="str">
        <f>IF(LiveOn,IFERROR(MID(","&amp;$U$1&amp;",",FIND(CHAR(1),SUBSTITUTE(","&amp;$U$1&amp;",",",",CHAR(1),ROWS($W$3:W2119)))+1,FIND(CHAR(1),SUBSTITUTE(","&amp;$U$1&amp;",",",",CHAR(1),ROWS($W$3:W2119)+1))-FIND(CHAR(1),SUBSTITUTE(","&amp;$U$1&amp;",",",",CHAR(1),ROWS($W$3:W2119)))-1),""),"")</f>
        <v/>
      </c>
    </row>
    <row r="2120" spans="21:23" x14ac:dyDescent="0.45">
      <c r="U2120" s="217" t="str">
        <f t="shared" si="33"/>
        <v/>
      </c>
      <c r="W2120" s="197" t="str">
        <f>IF(LiveOn,IFERROR(MID(","&amp;$U$1&amp;",",FIND(CHAR(1),SUBSTITUTE(","&amp;$U$1&amp;",",",",CHAR(1),ROWS($W$3:W2120)))+1,FIND(CHAR(1),SUBSTITUTE(","&amp;$U$1&amp;",",",",CHAR(1),ROWS($W$3:W2120)+1))-FIND(CHAR(1),SUBSTITUTE(","&amp;$U$1&amp;",",",",CHAR(1),ROWS($W$3:W2120)))-1),""),"")</f>
        <v/>
      </c>
    </row>
    <row r="2121" spans="21:23" x14ac:dyDescent="0.45">
      <c r="U2121" s="217" t="str">
        <f t="shared" si="33"/>
        <v/>
      </c>
      <c r="W2121" s="197" t="str">
        <f>IF(LiveOn,IFERROR(MID(","&amp;$U$1&amp;",",FIND(CHAR(1),SUBSTITUTE(","&amp;$U$1&amp;",",",",CHAR(1),ROWS($W$3:W2121)))+1,FIND(CHAR(1),SUBSTITUTE(","&amp;$U$1&amp;",",",",CHAR(1),ROWS($W$3:W2121)+1))-FIND(CHAR(1),SUBSTITUTE(","&amp;$U$1&amp;",",",",CHAR(1),ROWS($W$3:W2121)))-1),""),"")</f>
        <v/>
      </c>
    </row>
    <row r="2122" spans="21:23" x14ac:dyDescent="0.45">
      <c r="U2122" s="217" t="str">
        <f t="shared" si="33"/>
        <v/>
      </c>
      <c r="W2122" s="197" t="str">
        <f>IF(LiveOn,IFERROR(MID(","&amp;$U$1&amp;",",FIND(CHAR(1),SUBSTITUTE(","&amp;$U$1&amp;",",",",CHAR(1),ROWS($W$3:W2122)))+1,FIND(CHAR(1),SUBSTITUTE(","&amp;$U$1&amp;",",",",CHAR(1),ROWS($W$3:W2122)+1))-FIND(CHAR(1),SUBSTITUTE(","&amp;$U$1&amp;",",",",CHAR(1),ROWS($W$3:W2122)))-1),""),"")</f>
        <v/>
      </c>
    </row>
    <row r="2123" spans="21:23" x14ac:dyDescent="0.45">
      <c r="U2123" s="217" t="str">
        <f t="shared" si="33"/>
        <v/>
      </c>
      <c r="W2123" s="197" t="str">
        <f>IF(LiveOn,IFERROR(MID(","&amp;$U$1&amp;",",FIND(CHAR(1),SUBSTITUTE(","&amp;$U$1&amp;",",",",CHAR(1),ROWS($W$3:W2123)))+1,FIND(CHAR(1),SUBSTITUTE(","&amp;$U$1&amp;",",",",CHAR(1),ROWS($W$3:W2123)+1))-FIND(CHAR(1),SUBSTITUTE(","&amp;$U$1&amp;",",",",CHAR(1),ROWS($W$3:W2123)))-1),""),"")</f>
        <v/>
      </c>
    </row>
    <row r="2124" spans="21:23" x14ac:dyDescent="0.45">
      <c r="U2124" s="217" t="str">
        <f t="shared" si="33"/>
        <v/>
      </c>
      <c r="W2124" s="197" t="str">
        <f>IF(LiveOn,IFERROR(MID(","&amp;$U$1&amp;",",FIND(CHAR(1),SUBSTITUTE(","&amp;$U$1&amp;",",",",CHAR(1),ROWS($W$3:W2124)))+1,FIND(CHAR(1),SUBSTITUTE(","&amp;$U$1&amp;",",",",CHAR(1),ROWS($W$3:W2124)+1))-FIND(CHAR(1),SUBSTITUTE(","&amp;$U$1&amp;",",",",CHAR(1),ROWS($W$3:W2124)))-1),""),"")</f>
        <v/>
      </c>
    </row>
    <row r="2125" spans="21:23" x14ac:dyDescent="0.45">
      <c r="U2125" s="217" t="str">
        <f t="shared" si="33"/>
        <v/>
      </c>
      <c r="W2125" s="197" t="str">
        <f>IF(LiveOn,IFERROR(MID(","&amp;$U$1&amp;",",FIND(CHAR(1),SUBSTITUTE(","&amp;$U$1&amp;",",",",CHAR(1),ROWS($W$3:W2125)))+1,FIND(CHAR(1),SUBSTITUTE(","&amp;$U$1&amp;",",",",CHAR(1),ROWS($W$3:W2125)+1))-FIND(CHAR(1),SUBSTITUTE(","&amp;$U$1&amp;",",",",CHAR(1),ROWS($W$3:W2125)))-1),""),"")</f>
        <v/>
      </c>
    </row>
    <row r="2126" spans="21:23" x14ac:dyDescent="0.45">
      <c r="U2126" s="217" t="str">
        <f t="shared" si="33"/>
        <v/>
      </c>
      <c r="W2126" s="197" t="str">
        <f>IF(LiveOn,IFERROR(MID(","&amp;$U$1&amp;",",FIND(CHAR(1),SUBSTITUTE(","&amp;$U$1&amp;",",",",CHAR(1),ROWS($W$3:W2126)))+1,FIND(CHAR(1),SUBSTITUTE(","&amp;$U$1&amp;",",",",CHAR(1),ROWS($W$3:W2126)+1))-FIND(CHAR(1),SUBSTITUTE(","&amp;$U$1&amp;",",",",CHAR(1),ROWS($W$3:W2126)))-1),""),"")</f>
        <v/>
      </c>
    </row>
    <row r="2127" spans="21:23" x14ac:dyDescent="0.45">
      <c r="U2127" s="217" t="str">
        <f t="shared" si="33"/>
        <v/>
      </c>
      <c r="W2127" s="197" t="str">
        <f>IF(LiveOn,IFERROR(MID(","&amp;$U$1&amp;",",FIND(CHAR(1),SUBSTITUTE(","&amp;$U$1&amp;",",",",CHAR(1),ROWS($W$3:W2127)))+1,FIND(CHAR(1),SUBSTITUTE(","&amp;$U$1&amp;",",",",CHAR(1),ROWS($W$3:W2127)+1))-FIND(CHAR(1),SUBSTITUTE(","&amp;$U$1&amp;",",",",CHAR(1),ROWS($W$3:W2127)))-1),""),"")</f>
        <v/>
      </c>
    </row>
    <row r="2128" spans="21:23" x14ac:dyDescent="0.45">
      <c r="U2128" s="217" t="str">
        <f t="shared" si="33"/>
        <v/>
      </c>
      <c r="W2128" s="197" t="str">
        <f>IF(LiveOn,IFERROR(MID(","&amp;$U$1&amp;",",FIND(CHAR(1),SUBSTITUTE(","&amp;$U$1&amp;",",",",CHAR(1),ROWS($W$3:W2128)))+1,FIND(CHAR(1),SUBSTITUTE(","&amp;$U$1&amp;",",",",CHAR(1),ROWS($W$3:W2128)+1))-FIND(CHAR(1),SUBSTITUTE(","&amp;$U$1&amp;",",",",CHAR(1),ROWS($W$3:W2128)))-1),""),"")</f>
        <v/>
      </c>
    </row>
    <row r="2129" spans="21:23" x14ac:dyDescent="0.45">
      <c r="U2129" s="217" t="str">
        <f t="shared" si="33"/>
        <v/>
      </c>
      <c r="W2129" s="197" t="str">
        <f>IF(LiveOn,IFERROR(MID(","&amp;$U$1&amp;",",FIND(CHAR(1),SUBSTITUTE(","&amp;$U$1&amp;",",",",CHAR(1),ROWS($W$3:W2129)))+1,FIND(CHAR(1),SUBSTITUTE(","&amp;$U$1&amp;",",",",CHAR(1),ROWS($W$3:W2129)+1))-FIND(CHAR(1),SUBSTITUTE(","&amp;$U$1&amp;",",",",CHAR(1),ROWS($W$3:W2129)))-1),""),"")</f>
        <v/>
      </c>
    </row>
    <row r="2130" spans="21:23" x14ac:dyDescent="0.45">
      <c r="U2130" s="217" t="str">
        <f t="shared" si="33"/>
        <v/>
      </c>
      <c r="W2130" s="197" t="str">
        <f>IF(LiveOn,IFERROR(MID(","&amp;$U$1&amp;",",FIND(CHAR(1),SUBSTITUTE(","&amp;$U$1&amp;",",",",CHAR(1),ROWS($W$3:W2130)))+1,FIND(CHAR(1),SUBSTITUTE(","&amp;$U$1&amp;",",",",CHAR(1),ROWS($W$3:W2130)+1))-FIND(CHAR(1),SUBSTITUTE(","&amp;$U$1&amp;",",",",CHAR(1),ROWS($W$3:W2130)))-1),""),"")</f>
        <v/>
      </c>
    </row>
    <row r="2131" spans="21:23" x14ac:dyDescent="0.45">
      <c r="U2131" s="217" t="str">
        <f t="shared" si="33"/>
        <v/>
      </c>
      <c r="W2131" s="197" t="str">
        <f>IF(LiveOn,IFERROR(MID(","&amp;$U$1&amp;",",FIND(CHAR(1),SUBSTITUTE(","&amp;$U$1&amp;",",",",CHAR(1),ROWS($W$3:W2131)))+1,FIND(CHAR(1),SUBSTITUTE(","&amp;$U$1&amp;",",",",CHAR(1),ROWS($W$3:W2131)+1))-FIND(CHAR(1),SUBSTITUTE(","&amp;$U$1&amp;",",",",CHAR(1),ROWS($W$3:W2131)))-1),""),"")</f>
        <v/>
      </c>
    </row>
    <row r="2132" spans="21:23" x14ac:dyDescent="0.45">
      <c r="U2132" s="217" t="str">
        <f t="shared" si="33"/>
        <v/>
      </c>
      <c r="W2132" s="197" t="str">
        <f>IF(LiveOn,IFERROR(MID(","&amp;$U$1&amp;",",FIND(CHAR(1),SUBSTITUTE(","&amp;$U$1&amp;",",",",CHAR(1),ROWS($W$3:W2132)))+1,FIND(CHAR(1),SUBSTITUTE(","&amp;$U$1&amp;",",",",CHAR(1),ROWS($W$3:W2132)+1))-FIND(CHAR(1),SUBSTITUTE(","&amp;$U$1&amp;",",",",CHAR(1),ROWS($W$3:W2132)))-1),""),"")</f>
        <v/>
      </c>
    </row>
    <row r="2133" spans="21:23" x14ac:dyDescent="0.45">
      <c r="U2133" s="217" t="str">
        <f t="shared" si="33"/>
        <v/>
      </c>
      <c r="W2133" s="197" t="str">
        <f>IF(LiveOn,IFERROR(MID(","&amp;$U$1&amp;",",FIND(CHAR(1),SUBSTITUTE(","&amp;$U$1&amp;",",",",CHAR(1),ROWS($W$3:W2133)))+1,FIND(CHAR(1),SUBSTITUTE(","&amp;$U$1&amp;",",",",CHAR(1),ROWS($W$3:W2133)+1))-FIND(CHAR(1),SUBSTITUTE(","&amp;$U$1&amp;",",",",CHAR(1),ROWS($W$3:W2133)))-1),""),"")</f>
        <v/>
      </c>
    </row>
    <row r="2134" spans="21:23" x14ac:dyDescent="0.45">
      <c r="U2134" s="217" t="str">
        <f t="shared" si="33"/>
        <v/>
      </c>
      <c r="W2134" s="197" t="str">
        <f>IF(LiveOn,IFERROR(MID(","&amp;$U$1&amp;",",FIND(CHAR(1),SUBSTITUTE(","&amp;$U$1&amp;",",",",CHAR(1),ROWS($W$3:W2134)))+1,FIND(CHAR(1),SUBSTITUTE(","&amp;$U$1&amp;",",",",CHAR(1),ROWS($W$3:W2134)+1))-FIND(CHAR(1),SUBSTITUTE(","&amp;$U$1&amp;",",",",CHAR(1),ROWS($W$3:W2134)))-1),""),"")</f>
        <v/>
      </c>
    </row>
    <row r="2135" spans="21:23" x14ac:dyDescent="0.45">
      <c r="U2135" s="217" t="str">
        <f t="shared" si="33"/>
        <v/>
      </c>
      <c r="W2135" s="197" t="str">
        <f>IF(LiveOn,IFERROR(MID(","&amp;$U$1&amp;",",FIND(CHAR(1),SUBSTITUTE(","&amp;$U$1&amp;",",",",CHAR(1),ROWS($W$3:W2135)))+1,FIND(CHAR(1),SUBSTITUTE(","&amp;$U$1&amp;",",",",CHAR(1),ROWS($W$3:W2135)+1))-FIND(CHAR(1),SUBSTITUTE(","&amp;$U$1&amp;",",",",CHAR(1),ROWS($W$3:W2135)))-1),""),"")</f>
        <v/>
      </c>
    </row>
    <row r="2136" spans="21:23" x14ac:dyDescent="0.45">
      <c r="U2136" s="217" t="str">
        <f t="shared" si="33"/>
        <v/>
      </c>
      <c r="W2136" s="197" t="str">
        <f>IF(LiveOn,IFERROR(MID(","&amp;$U$1&amp;",",FIND(CHAR(1),SUBSTITUTE(","&amp;$U$1&amp;",",",",CHAR(1),ROWS($W$3:W2136)))+1,FIND(CHAR(1),SUBSTITUTE(","&amp;$U$1&amp;",",",",CHAR(1),ROWS($W$3:W2136)+1))-FIND(CHAR(1),SUBSTITUTE(","&amp;$U$1&amp;",",",",CHAR(1),ROWS($W$3:W2136)))-1),""),"")</f>
        <v/>
      </c>
    </row>
    <row r="2137" spans="21:23" x14ac:dyDescent="0.45">
      <c r="U2137" s="217" t="str">
        <f t="shared" si="33"/>
        <v/>
      </c>
      <c r="W2137" s="197" t="str">
        <f>IF(LiveOn,IFERROR(MID(","&amp;$U$1&amp;",",FIND(CHAR(1),SUBSTITUTE(","&amp;$U$1&amp;",",",",CHAR(1),ROWS($W$3:W2137)))+1,FIND(CHAR(1),SUBSTITUTE(","&amp;$U$1&amp;",",",",CHAR(1),ROWS($W$3:W2137)+1))-FIND(CHAR(1),SUBSTITUTE(","&amp;$U$1&amp;",",",",CHAR(1),ROWS($W$3:W2137)))-1),""),"")</f>
        <v/>
      </c>
    </row>
    <row r="2138" spans="21:23" x14ac:dyDescent="0.45">
      <c r="U2138" s="217" t="str">
        <f t="shared" si="33"/>
        <v/>
      </c>
      <c r="W2138" s="197" t="str">
        <f>IF(LiveOn,IFERROR(MID(","&amp;$U$1&amp;",",FIND(CHAR(1),SUBSTITUTE(","&amp;$U$1&amp;",",",",CHAR(1),ROWS($W$3:W2138)))+1,FIND(CHAR(1),SUBSTITUTE(","&amp;$U$1&amp;",",",",CHAR(1),ROWS($W$3:W2138)+1))-FIND(CHAR(1),SUBSTITUTE(","&amp;$U$1&amp;",",",",CHAR(1),ROWS($W$3:W2138)))-1),""),"")</f>
        <v/>
      </c>
    </row>
    <row r="2139" spans="21:23" x14ac:dyDescent="0.45">
      <c r="U2139" s="217" t="str">
        <f t="shared" si="33"/>
        <v/>
      </c>
      <c r="W2139" s="197" t="str">
        <f>IF(LiveOn,IFERROR(MID(","&amp;$U$1&amp;",",FIND(CHAR(1),SUBSTITUTE(","&amp;$U$1&amp;",",",",CHAR(1),ROWS($W$3:W2139)))+1,FIND(CHAR(1),SUBSTITUTE(","&amp;$U$1&amp;",",",",CHAR(1),ROWS($W$3:W2139)+1))-FIND(CHAR(1),SUBSTITUTE(","&amp;$U$1&amp;",",",",CHAR(1),ROWS($W$3:W2139)))-1),""),"")</f>
        <v/>
      </c>
    </row>
    <row r="2140" spans="21:23" x14ac:dyDescent="0.45">
      <c r="U2140" s="217" t="str">
        <f t="shared" si="33"/>
        <v/>
      </c>
      <c r="W2140" s="197" t="str">
        <f>IF(LiveOn,IFERROR(MID(","&amp;$U$1&amp;",",FIND(CHAR(1),SUBSTITUTE(","&amp;$U$1&amp;",",",",CHAR(1),ROWS($W$3:W2140)))+1,FIND(CHAR(1),SUBSTITUTE(","&amp;$U$1&amp;",",",",CHAR(1),ROWS($W$3:W2140)+1))-FIND(CHAR(1),SUBSTITUTE(","&amp;$U$1&amp;",",",",CHAR(1),ROWS($W$3:W2140)))-1),""),"")</f>
        <v/>
      </c>
    </row>
    <row r="2141" spans="21:23" x14ac:dyDescent="0.45">
      <c r="U2141" s="217" t="str">
        <f t="shared" si="33"/>
        <v/>
      </c>
      <c r="W2141" s="197" t="str">
        <f>IF(LiveOn,IFERROR(MID(","&amp;$U$1&amp;",",FIND(CHAR(1),SUBSTITUTE(","&amp;$U$1&amp;",",",",CHAR(1),ROWS($W$3:W2141)))+1,FIND(CHAR(1),SUBSTITUTE(","&amp;$U$1&amp;",",",",CHAR(1),ROWS($W$3:W2141)+1))-FIND(CHAR(1),SUBSTITUTE(","&amp;$U$1&amp;",",",",CHAR(1),ROWS($W$3:W2141)))-1),""),"")</f>
        <v/>
      </c>
    </row>
    <row r="2142" spans="21:23" x14ac:dyDescent="0.45">
      <c r="U2142" s="217" t="str">
        <f t="shared" si="33"/>
        <v/>
      </c>
      <c r="W2142" s="197" t="str">
        <f>IF(LiveOn,IFERROR(MID(","&amp;$U$1&amp;",",FIND(CHAR(1),SUBSTITUTE(","&amp;$U$1&amp;",",",",CHAR(1),ROWS($W$3:W2142)))+1,FIND(CHAR(1),SUBSTITUTE(","&amp;$U$1&amp;",",",",CHAR(1),ROWS($W$3:W2142)+1))-FIND(CHAR(1),SUBSTITUTE(","&amp;$U$1&amp;",",",",CHAR(1),ROWS($W$3:W2142)))-1),""),"")</f>
        <v/>
      </c>
    </row>
    <row r="2143" spans="21:23" x14ac:dyDescent="0.45">
      <c r="U2143" s="217" t="str">
        <f t="shared" si="33"/>
        <v/>
      </c>
      <c r="W2143" s="197" t="str">
        <f>IF(LiveOn,IFERROR(MID(","&amp;$U$1&amp;",",FIND(CHAR(1),SUBSTITUTE(","&amp;$U$1&amp;",",",",CHAR(1),ROWS($W$3:W2143)))+1,FIND(CHAR(1),SUBSTITUTE(","&amp;$U$1&amp;",",",",CHAR(1),ROWS($W$3:W2143)+1))-FIND(CHAR(1),SUBSTITUTE(","&amp;$U$1&amp;",",",",CHAR(1),ROWS($W$3:W2143)))-1),""),"")</f>
        <v/>
      </c>
    </row>
    <row r="2144" spans="21:23" x14ac:dyDescent="0.45">
      <c r="U2144" s="217" t="str">
        <f t="shared" si="33"/>
        <v/>
      </c>
      <c r="W2144" s="197" t="str">
        <f>IF(LiveOn,IFERROR(MID(","&amp;$U$1&amp;",",FIND(CHAR(1),SUBSTITUTE(","&amp;$U$1&amp;",",",",CHAR(1),ROWS($W$3:W2144)))+1,FIND(CHAR(1),SUBSTITUTE(","&amp;$U$1&amp;",",",",CHAR(1),ROWS($W$3:W2144)+1))-FIND(CHAR(1),SUBSTITUTE(","&amp;$U$1&amp;",",",",CHAR(1),ROWS($W$3:W2144)))-1),""),"")</f>
        <v/>
      </c>
    </row>
    <row r="2145" spans="21:23" x14ac:dyDescent="0.45">
      <c r="U2145" s="217" t="str">
        <f t="shared" si="33"/>
        <v/>
      </c>
      <c r="W2145" s="197" t="str">
        <f>IF(LiveOn,IFERROR(MID(","&amp;$U$1&amp;",",FIND(CHAR(1),SUBSTITUTE(","&amp;$U$1&amp;",",",",CHAR(1),ROWS($W$3:W2145)))+1,FIND(CHAR(1),SUBSTITUTE(","&amp;$U$1&amp;",",",",CHAR(1),ROWS($W$3:W2145)+1))-FIND(CHAR(1),SUBSTITUTE(","&amp;$U$1&amp;",",",",CHAR(1),ROWS($W$3:W2145)))-1),""),"")</f>
        <v/>
      </c>
    </row>
    <row r="2146" spans="21:23" x14ac:dyDescent="0.45">
      <c r="U2146" s="217" t="str">
        <f t="shared" si="33"/>
        <v/>
      </c>
      <c r="W2146" s="197" t="str">
        <f>IF(LiveOn,IFERROR(MID(","&amp;$U$1&amp;",",FIND(CHAR(1),SUBSTITUTE(","&amp;$U$1&amp;",",",",CHAR(1),ROWS($W$3:W2146)))+1,FIND(CHAR(1),SUBSTITUTE(","&amp;$U$1&amp;",",",",CHAR(1),ROWS($W$3:W2146)+1))-FIND(CHAR(1),SUBSTITUTE(","&amp;$U$1&amp;",",",",CHAR(1),ROWS($W$3:W2146)))-1),""),"")</f>
        <v/>
      </c>
    </row>
    <row r="2147" spans="21:23" x14ac:dyDescent="0.45">
      <c r="U2147" s="217" t="str">
        <f t="shared" si="33"/>
        <v/>
      </c>
      <c r="W2147" s="197" t="str">
        <f>IF(LiveOn,IFERROR(MID(","&amp;$U$1&amp;",",FIND(CHAR(1),SUBSTITUTE(","&amp;$U$1&amp;",",",",CHAR(1),ROWS($W$3:W2147)))+1,FIND(CHAR(1),SUBSTITUTE(","&amp;$U$1&amp;",",",",CHAR(1),ROWS($W$3:W2147)+1))-FIND(CHAR(1),SUBSTITUTE(","&amp;$U$1&amp;",",",",CHAR(1),ROWS($W$3:W2147)))-1),""),"")</f>
        <v/>
      </c>
    </row>
    <row r="2148" spans="21:23" x14ac:dyDescent="0.45">
      <c r="U2148" s="217" t="str">
        <f t="shared" si="33"/>
        <v/>
      </c>
      <c r="W2148" s="197" t="str">
        <f>IF(LiveOn,IFERROR(MID(","&amp;$U$1&amp;",",FIND(CHAR(1),SUBSTITUTE(","&amp;$U$1&amp;",",",",CHAR(1),ROWS($W$3:W2148)))+1,FIND(CHAR(1),SUBSTITUTE(","&amp;$U$1&amp;",",",",CHAR(1),ROWS($W$3:W2148)+1))-FIND(CHAR(1),SUBSTITUTE(","&amp;$U$1&amp;",",",",CHAR(1),ROWS($W$3:W2148)))-1),""),"")</f>
        <v/>
      </c>
    </row>
    <row r="2149" spans="21:23" x14ac:dyDescent="0.45">
      <c r="U2149" s="217" t="str">
        <f t="shared" si="33"/>
        <v/>
      </c>
      <c r="W2149" s="197" t="str">
        <f>IF(LiveOn,IFERROR(MID(","&amp;$U$1&amp;",",FIND(CHAR(1),SUBSTITUTE(","&amp;$U$1&amp;",",",",CHAR(1),ROWS($W$3:W2149)))+1,FIND(CHAR(1),SUBSTITUTE(","&amp;$U$1&amp;",",",",CHAR(1),ROWS($W$3:W2149)+1))-FIND(CHAR(1),SUBSTITUTE(","&amp;$U$1&amp;",",",",CHAR(1),ROWS($W$3:W2149)))-1),""),"")</f>
        <v/>
      </c>
    </row>
    <row r="2150" spans="21:23" x14ac:dyDescent="0.45">
      <c r="U2150" s="217" t="str">
        <f t="shared" si="33"/>
        <v/>
      </c>
      <c r="W2150" s="197" t="str">
        <f>IF(LiveOn,IFERROR(MID(","&amp;$U$1&amp;",",FIND(CHAR(1),SUBSTITUTE(","&amp;$U$1&amp;",",",",CHAR(1),ROWS($W$3:W2150)))+1,FIND(CHAR(1),SUBSTITUTE(","&amp;$U$1&amp;",",",",CHAR(1),ROWS($W$3:W2150)+1))-FIND(CHAR(1),SUBSTITUTE(","&amp;$U$1&amp;",",",",CHAR(1),ROWS($W$3:W2150)))-1),""),"")</f>
        <v/>
      </c>
    </row>
    <row r="2151" spans="21:23" x14ac:dyDescent="0.45">
      <c r="U2151" s="217" t="str">
        <f t="shared" si="33"/>
        <v/>
      </c>
      <c r="W2151" s="197" t="str">
        <f>IF(LiveOn,IFERROR(MID(","&amp;$U$1&amp;",",FIND(CHAR(1),SUBSTITUTE(","&amp;$U$1&amp;",",",",CHAR(1),ROWS($W$3:W2151)))+1,FIND(CHAR(1),SUBSTITUTE(","&amp;$U$1&amp;",",",",CHAR(1),ROWS($W$3:W2151)+1))-FIND(CHAR(1),SUBSTITUTE(","&amp;$U$1&amp;",",",",CHAR(1),ROWS($W$3:W2151)))-1),""),"")</f>
        <v/>
      </c>
    </row>
    <row r="2152" spans="21:23" x14ac:dyDescent="0.45">
      <c r="U2152" s="217" t="str">
        <f t="shared" si="33"/>
        <v/>
      </c>
      <c r="W2152" s="197" t="str">
        <f>IF(LiveOn,IFERROR(MID(","&amp;$U$1&amp;",",FIND(CHAR(1),SUBSTITUTE(","&amp;$U$1&amp;",",",",CHAR(1),ROWS($W$3:W2152)))+1,FIND(CHAR(1),SUBSTITUTE(","&amp;$U$1&amp;",",",",CHAR(1),ROWS($W$3:W2152)+1))-FIND(CHAR(1),SUBSTITUTE(","&amp;$U$1&amp;",",",",CHAR(1),ROWS($W$3:W2152)))-1),""),"")</f>
        <v/>
      </c>
    </row>
    <row r="2153" spans="21:23" x14ac:dyDescent="0.45">
      <c r="U2153" s="217" t="str">
        <f t="shared" si="33"/>
        <v/>
      </c>
      <c r="W2153" s="197" t="str">
        <f>IF(LiveOn,IFERROR(MID(","&amp;$U$1&amp;",",FIND(CHAR(1),SUBSTITUTE(","&amp;$U$1&amp;",",",",CHAR(1),ROWS($W$3:W2153)))+1,FIND(CHAR(1),SUBSTITUTE(","&amp;$U$1&amp;",",",",CHAR(1),ROWS($W$3:W2153)+1))-FIND(CHAR(1),SUBSTITUTE(","&amp;$U$1&amp;",",",",CHAR(1),ROWS($W$3:W2153)))-1),""),"")</f>
        <v/>
      </c>
    </row>
    <row r="2154" spans="21:23" x14ac:dyDescent="0.45">
      <c r="U2154" s="217" t="str">
        <f t="shared" si="33"/>
        <v/>
      </c>
      <c r="W2154" s="197" t="str">
        <f>IF(LiveOn,IFERROR(MID(","&amp;$U$1&amp;",",FIND(CHAR(1),SUBSTITUTE(","&amp;$U$1&amp;",",",",CHAR(1),ROWS($W$3:W2154)))+1,FIND(CHAR(1),SUBSTITUTE(","&amp;$U$1&amp;",",",",CHAR(1),ROWS($W$3:W2154)+1))-FIND(CHAR(1),SUBSTITUTE(","&amp;$U$1&amp;",",",",CHAR(1),ROWS($W$3:W2154)))-1),""),"")</f>
        <v/>
      </c>
    </row>
    <row r="2155" spans="21:23" x14ac:dyDescent="0.45">
      <c r="U2155" s="217" t="str">
        <f t="shared" si="33"/>
        <v/>
      </c>
      <c r="W2155" s="197" t="str">
        <f>IF(LiveOn,IFERROR(MID(","&amp;$U$1&amp;",",FIND(CHAR(1),SUBSTITUTE(","&amp;$U$1&amp;",",",",CHAR(1),ROWS($W$3:W2155)))+1,FIND(CHAR(1),SUBSTITUTE(","&amp;$U$1&amp;",",",",CHAR(1),ROWS($W$3:W2155)+1))-FIND(CHAR(1),SUBSTITUTE(","&amp;$U$1&amp;",",",",CHAR(1),ROWS($W$3:W2155)))-1),""),"")</f>
        <v/>
      </c>
    </row>
    <row r="2156" spans="21:23" x14ac:dyDescent="0.45">
      <c r="U2156" s="217" t="str">
        <f t="shared" si="33"/>
        <v/>
      </c>
      <c r="W2156" s="197" t="str">
        <f>IF(LiveOn,IFERROR(MID(","&amp;$U$1&amp;",",FIND(CHAR(1),SUBSTITUTE(","&amp;$U$1&amp;",",",",CHAR(1),ROWS($W$3:W2156)))+1,FIND(CHAR(1),SUBSTITUTE(","&amp;$U$1&amp;",",",",CHAR(1),ROWS($W$3:W2156)+1))-FIND(CHAR(1),SUBSTITUTE(","&amp;$U$1&amp;",",",",CHAR(1),ROWS($W$3:W2156)))-1),""),"")</f>
        <v/>
      </c>
    </row>
    <row r="2157" spans="21:23" x14ac:dyDescent="0.45">
      <c r="U2157" s="217" t="str">
        <f t="shared" si="33"/>
        <v/>
      </c>
      <c r="W2157" s="197" t="str">
        <f>IF(LiveOn,IFERROR(MID(","&amp;$U$1&amp;",",FIND(CHAR(1),SUBSTITUTE(","&amp;$U$1&amp;",",",",CHAR(1),ROWS($W$3:W2157)))+1,FIND(CHAR(1),SUBSTITUTE(","&amp;$U$1&amp;",",",",CHAR(1),ROWS($W$3:W2157)+1))-FIND(CHAR(1),SUBSTITUTE(","&amp;$U$1&amp;",",",",CHAR(1),ROWS($W$3:W2157)))-1),""),"")</f>
        <v/>
      </c>
    </row>
    <row r="2158" spans="21:23" x14ac:dyDescent="0.45">
      <c r="U2158" s="217" t="str">
        <f t="shared" si="33"/>
        <v/>
      </c>
      <c r="W2158" s="197" t="str">
        <f>IF(LiveOn,IFERROR(MID(","&amp;$U$1&amp;",",FIND(CHAR(1),SUBSTITUTE(","&amp;$U$1&amp;",",",",CHAR(1),ROWS($W$3:W2158)))+1,FIND(CHAR(1),SUBSTITUTE(","&amp;$U$1&amp;",",",",CHAR(1),ROWS($W$3:W2158)+1))-FIND(CHAR(1),SUBSTITUTE(","&amp;$U$1&amp;",",",",CHAR(1),ROWS($W$3:W2158)))-1),""),"")</f>
        <v/>
      </c>
    </row>
    <row r="2159" spans="21:23" x14ac:dyDescent="0.45">
      <c r="U2159" s="217" t="str">
        <f t="shared" si="33"/>
        <v/>
      </c>
      <c r="W2159" s="197" t="str">
        <f>IF(LiveOn,IFERROR(MID(","&amp;$U$1&amp;",",FIND(CHAR(1),SUBSTITUTE(","&amp;$U$1&amp;",",",",CHAR(1),ROWS($W$3:W2159)))+1,FIND(CHAR(1),SUBSTITUTE(","&amp;$U$1&amp;",",",",CHAR(1),ROWS($W$3:W2159)+1))-FIND(CHAR(1),SUBSTITUTE(","&amp;$U$1&amp;",",",",CHAR(1),ROWS($W$3:W2159)))-1),""),"")</f>
        <v/>
      </c>
    </row>
    <row r="2160" spans="21:23" x14ac:dyDescent="0.45">
      <c r="U2160" s="217" t="str">
        <f t="shared" si="33"/>
        <v/>
      </c>
      <c r="W2160" s="197" t="str">
        <f>IF(LiveOn,IFERROR(MID(","&amp;$U$1&amp;",",FIND(CHAR(1),SUBSTITUTE(","&amp;$U$1&amp;",",",",CHAR(1),ROWS($W$3:W2160)))+1,FIND(CHAR(1),SUBSTITUTE(","&amp;$U$1&amp;",",",",CHAR(1),ROWS($W$3:W2160)+1))-FIND(CHAR(1),SUBSTITUTE(","&amp;$U$1&amp;",",",",CHAR(1),ROWS($W$3:W2160)))-1),""),"")</f>
        <v/>
      </c>
    </row>
    <row r="2161" spans="21:23" x14ac:dyDescent="0.45">
      <c r="U2161" s="217" t="str">
        <f t="shared" si="33"/>
        <v/>
      </c>
      <c r="W2161" s="197" t="str">
        <f>IF(LiveOn,IFERROR(MID(","&amp;$U$1&amp;",",FIND(CHAR(1),SUBSTITUTE(","&amp;$U$1&amp;",",",",CHAR(1),ROWS($W$3:W2161)))+1,FIND(CHAR(1),SUBSTITUTE(","&amp;$U$1&amp;",",",",CHAR(1),ROWS($W$3:W2161)+1))-FIND(CHAR(1),SUBSTITUTE(","&amp;$U$1&amp;",",",",CHAR(1),ROWS($W$3:W2161)))-1),""),"")</f>
        <v/>
      </c>
    </row>
    <row r="2162" spans="21:23" x14ac:dyDescent="0.45">
      <c r="U2162" s="217" t="str">
        <f t="shared" si="33"/>
        <v/>
      </c>
      <c r="W2162" s="197" t="str">
        <f>IF(LiveOn,IFERROR(MID(","&amp;$U$1&amp;",",FIND(CHAR(1),SUBSTITUTE(","&amp;$U$1&amp;",",",",CHAR(1),ROWS($W$3:W2162)))+1,FIND(CHAR(1),SUBSTITUTE(","&amp;$U$1&amp;",",",",CHAR(1),ROWS($W$3:W2162)+1))-FIND(CHAR(1),SUBSTITUTE(","&amp;$U$1&amp;",",",",CHAR(1),ROWS($W$3:W2162)))-1),""),"")</f>
        <v/>
      </c>
    </row>
    <row r="2163" spans="21:23" x14ac:dyDescent="0.45">
      <c r="U2163" s="217" t="str">
        <f t="shared" si="33"/>
        <v/>
      </c>
      <c r="W2163" s="197" t="str">
        <f>IF(LiveOn,IFERROR(MID(","&amp;$U$1&amp;",",FIND(CHAR(1),SUBSTITUTE(","&amp;$U$1&amp;",",",",CHAR(1),ROWS($W$3:W2163)))+1,FIND(CHAR(1),SUBSTITUTE(","&amp;$U$1&amp;",",",",CHAR(1),ROWS($W$3:W2163)+1))-FIND(CHAR(1),SUBSTITUTE(","&amp;$U$1&amp;",",",",CHAR(1),ROWS($W$3:W2163)))-1),""),"")</f>
        <v/>
      </c>
    </row>
    <row r="2164" spans="21:23" x14ac:dyDescent="0.45">
      <c r="U2164" s="217" t="str">
        <f t="shared" si="33"/>
        <v/>
      </c>
      <c r="W2164" s="197" t="str">
        <f>IF(LiveOn,IFERROR(MID(","&amp;$U$1&amp;",",FIND(CHAR(1),SUBSTITUTE(","&amp;$U$1&amp;",",",",CHAR(1),ROWS($W$3:W2164)))+1,FIND(CHAR(1),SUBSTITUTE(","&amp;$U$1&amp;",",",",CHAR(1),ROWS($W$3:W2164)+1))-FIND(CHAR(1),SUBSTITUTE(","&amp;$U$1&amp;",",",",CHAR(1),ROWS($W$3:W2164)))-1),""),"")</f>
        <v/>
      </c>
    </row>
    <row r="2165" spans="21:23" x14ac:dyDescent="0.45">
      <c r="U2165" s="217" t="str">
        <f t="shared" si="33"/>
        <v/>
      </c>
      <c r="W2165" s="197" t="str">
        <f>IF(LiveOn,IFERROR(MID(","&amp;$U$1&amp;",",FIND(CHAR(1),SUBSTITUTE(","&amp;$U$1&amp;",",",",CHAR(1),ROWS($W$3:W2165)))+1,FIND(CHAR(1),SUBSTITUTE(","&amp;$U$1&amp;",",",",CHAR(1),ROWS($W$3:W2165)+1))-FIND(CHAR(1),SUBSTITUTE(","&amp;$U$1&amp;",",",",CHAR(1),ROWS($W$3:W2165)))-1),""),"")</f>
        <v/>
      </c>
    </row>
    <row r="2166" spans="21:23" x14ac:dyDescent="0.45">
      <c r="U2166" s="217" t="str">
        <f t="shared" si="33"/>
        <v/>
      </c>
      <c r="W2166" s="197" t="str">
        <f>IF(LiveOn,IFERROR(MID(","&amp;$U$1&amp;",",FIND(CHAR(1),SUBSTITUTE(","&amp;$U$1&amp;",",",",CHAR(1),ROWS($W$3:W2166)))+1,FIND(CHAR(1),SUBSTITUTE(","&amp;$U$1&amp;",",",",CHAR(1),ROWS($W$3:W2166)+1))-FIND(CHAR(1),SUBSTITUTE(","&amp;$U$1&amp;",",",",CHAR(1),ROWS($W$3:W2166)))-1),""),"")</f>
        <v/>
      </c>
    </row>
    <row r="2167" spans="21:23" x14ac:dyDescent="0.45">
      <c r="U2167" s="217" t="str">
        <f t="shared" si="33"/>
        <v/>
      </c>
      <c r="W2167" s="197" t="str">
        <f>IF(LiveOn,IFERROR(MID(","&amp;$U$1&amp;",",FIND(CHAR(1),SUBSTITUTE(","&amp;$U$1&amp;",",",",CHAR(1),ROWS($W$3:W2167)))+1,FIND(CHAR(1),SUBSTITUTE(","&amp;$U$1&amp;",",",",CHAR(1),ROWS($W$3:W2167)+1))-FIND(CHAR(1),SUBSTITUTE(","&amp;$U$1&amp;",",",",CHAR(1),ROWS($W$3:W2167)))-1),""),"")</f>
        <v/>
      </c>
    </row>
    <row r="2168" spans="21:23" x14ac:dyDescent="0.45">
      <c r="U2168" s="217" t="str">
        <f t="shared" si="33"/>
        <v/>
      </c>
      <c r="W2168" s="197" t="str">
        <f>IF(LiveOn,IFERROR(MID(","&amp;$U$1&amp;",",FIND(CHAR(1),SUBSTITUTE(","&amp;$U$1&amp;",",",",CHAR(1),ROWS($W$3:W2168)))+1,FIND(CHAR(1),SUBSTITUTE(","&amp;$U$1&amp;",",",",CHAR(1),ROWS($W$3:W2168)+1))-FIND(CHAR(1),SUBSTITUTE(","&amp;$U$1&amp;",",",",CHAR(1),ROWS($W$3:W2168)))-1),""),"")</f>
        <v/>
      </c>
    </row>
    <row r="2169" spans="21:23" x14ac:dyDescent="0.45">
      <c r="U2169" s="217" t="str">
        <f t="shared" si="33"/>
        <v/>
      </c>
      <c r="W2169" s="197" t="str">
        <f>IF(LiveOn,IFERROR(MID(","&amp;$U$1&amp;",",FIND(CHAR(1),SUBSTITUTE(","&amp;$U$1&amp;",",",",CHAR(1),ROWS($W$3:W2169)))+1,FIND(CHAR(1),SUBSTITUTE(","&amp;$U$1&amp;",",",",CHAR(1),ROWS($W$3:W2169)+1))-FIND(CHAR(1),SUBSTITUTE(","&amp;$U$1&amp;",",",",CHAR(1),ROWS($W$3:W2169)))-1),""),"")</f>
        <v/>
      </c>
    </row>
    <row r="2170" spans="21:23" x14ac:dyDescent="0.45">
      <c r="U2170" s="217" t="str">
        <f t="shared" si="33"/>
        <v/>
      </c>
      <c r="W2170" s="197" t="str">
        <f>IF(LiveOn,IFERROR(MID(","&amp;$U$1&amp;",",FIND(CHAR(1),SUBSTITUTE(","&amp;$U$1&amp;",",",",CHAR(1),ROWS($W$3:W2170)))+1,FIND(CHAR(1),SUBSTITUTE(","&amp;$U$1&amp;",",",",CHAR(1),ROWS($W$3:W2170)+1))-FIND(CHAR(1),SUBSTITUTE(","&amp;$U$1&amp;",",",",CHAR(1),ROWS($W$3:W2170)))-1),""),"")</f>
        <v/>
      </c>
    </row>
    <row r="2171" spans="21:23" x14ac:dyDescent="0.45">
      <c r="U2171" s="217" t="str">
        <f t="shared" si="33"/>
        <v/>
      </c>
      <c r="W2171" s="197" t="str">
        <f>IF(LiveOn,IFERROR(MID(","&amp;$U$1&amp;",",FIND(CHAR(1),SUBSTITUTE(","&amp;$U$1&amp;",",",",CHAR(1),ROWS($W$3:W2171)))+1,FIND(CHAR(1),SUBSTITUTE(","&amp;$U$1&amp;",",",",CHAR(1),ROWS($W$3:W2171)+1))-FIND(CHAR(1),SUBSTITUTE(","&amp;$U$1&amp;",",",",CHAR(1),ROWS($W$3:W2171)))-1),""),"")</f>
        <v/>
      </c>
    </row>
    <row r="2172" spans="21:23" x14ac:dyDescent="0.45">
      <c r="U2172" s="217" t="str">
        <f t="shared" si="33"/>
        <v/>
      </c>
      <c r="W2172" s="197" t="str">
        <f>IF(LiveOn,IFERROR(MID(","&amp;$U$1&amp;",",FIND(CHAR(1),SUBSTITUTE(","&amp;$U$1&amp;",",",",CHAR(1),ROWS($W$3:W2172)))+1,FIND(CHAR(1),SUBSTITUTE(","&amp;$U$1&amp;",",",",CHAR(1),ROWS($W$3:W2172)+1))-FIND(CHAR(1),SUBSTITUTE(","&amp;$U$1&amp;",",",",CHAR(1),ROWS($W$3:W2172)))-1),""),"")</f>
        <v/>
      </c>
    </row>
    <row r="2173" spans="21:23" x14ac:dyDescent="0.45">
      <c r="U2173" s="217" t="str">
        <f t="shared" si="33"/>
        <v/>
      </c>
      <c r="W2173" s="197" t="str">
        <f>IF(LiveOn,IFERROR(MID(","&amp;$U$1&amp;",",FIND(CHAR(1),SUBSTITUTE(","&amp;$U$1&amp;",",",",CHAR(1),ROWS($W$3:W2173)))+1,FIND(CHAR(1),SUBSTITUTE(","&amp;$U$1&amp;",",",",CHAR(1),ROWS($W$3:W2173)+1))-FIND(CHAR(1),SUBSTITUTE(","&amp;$U$1&amp;",",",",CHAR(1),ROWS($W$3:W2173)))-1),""),"")</f>
        <v/>
      </c>
    </row>
    <row r="2174" spans="21:23" x14ac:dyDescent="0.45">
      <c r="U2174" s="217" t="str">
        <f t="shared" si="33"/>
        <v/>
      </c>
      <c r="W2174" s="197" t="str">
        <f>IF(LiveOn,IFERROR(MID(","&amp;$U$1&amp;",",FIND(CHAR(1),SUBSTITUTE(","&amp;$U$1&amp;",",",",CHAR(1),ROWS($W$3:W2174)))+1,FIND(CHAR(1),SUBSTITUTE(","&amp;$U$1&amp;",",",",CHAR(1),ROWS($W$3:W2174)+1))-FIND(CHAR(1),SUBSTITUTE(","&amp;$U$1&amp;",",",",CHAR(1),ROWS($W$3:W2174)))-1),""),"")</f>
        <v/>
      </c>
    </row>
    <row r="2175" spans="21:23" x14ac:dyDescent="0.45">
      <c r="U2175" s="217" t="str">
        <f t="shared" si="33"/>
        <v/>
      </c>
      <c r="W2175" s="197" t="str">
        <f>IF(LiveOn,IFERROR(MID(","&amp;$U$1&amp;",",FIND(CHAR(1),SUBSTITUTE(","&amp;$U$1&amp;",",",",CHAR(1),ROWS($W$3:W2175)))+1,FIND(CHAR(1),SUBSTITUTE(","&amp;$U$1&amp;",",",",CHAR(1),ROWS($W$3:W2175)+1))-FIND(CHAR(1),SUBSTITUTE(","&amp;$U$1&amp;",",",",CHAR(1),ROWS($W$3:W2175)))-1),""),"")</f>
        <v/>
      </c>
    </row>
    <row r="2176" spans="21:23" x14ac:dyDescent="0.45">
      <c r="U2176" s="217" t="str">
        <f t="shared" si="33"/>
        <v/>
      </c>
      <c r="W2176" s="197" t="str">
        <f>IF(LiveOn,IFERROR(MID(","&amp;$U$1&amp;",",FIND(CHAR(1),SUBSTITUTE(","&amp;$U$1&amp;",",",",CHAR(1),ROWS($W$3:W2176)))+1,FIND(CHAR(1),SUBSTITUTE(","&amp;$U$1&amp;",",",",CHAR(1),ROWS($W$3:W2176)+1))-FIND(CHAR(1),SUBSTITUTE(","&amp;$U$1&amp;",",",",CHAR(1),ROWS($W$3:W2176)))-1),""),"")</f>
        <v/>
      </c>
    </row>
    <row r="2177" spans="21:23" x14ac:dyDescent="0.45">
      <c r="U2177" s="217" t="str">
        <f t="shared" si="33"/>
        <v/>
      </c>
      <c r="W2177" s="197" t="str">
        <f>IF(LiveOn,IFERROR(MID(","&amp;$U$1&amp;",",FIND(CHAR(1),SUBSTITUTE(","&amp;$U$1&amp;",",",",CHAR(1),ROWS($W$3:W2177)))+1,FIND(CHAR(1),SUBSTITUTE(","&amp;$U$1&amp;",",",",CHAR(1),ROWS($W$3:W2177)+1))-FIND(CHAR(1),SUBSTITUTE(","&amp;$U$1&amp;",",",",CHAR(1),ROWS($W$3:W2177)))-1),""),"")</f>
        <v/>
      </c>
    </row>
    <row r="2178" spans="21:23" x14ac:dyDescent="0.45">
      <c r="U2178" s="217" t="str">
        <f t="shared" si="33"/>
        <v/>
      </c>
      <c r="W2178" s="197" t="str">
        <f>IF(LiveOn,IFERROR(MID(","&amp;$U$1&amp;",",FIND(CHAR(1),SUBSTITUTE(","&amp;$U$1&amp;",",",",CHAR(1),ROWS($W$3:W2178)))+1,FIND(CHAR(1),SUBSTITUTE(","&amp;$U$1&amp;",",",",CHAR(1),ROWS($W$3:W2178)+1))-FIND(CHAR(1),SUBSTITUTE(","&amp;$U$1&amp;",",",",CHAR(1),ROWS($W$3:W2178)))-1),""),"")</f>
        <v/>
      </c>
    </row>
    <row r="2179" spans="21:23" x14ac:dyDescent="0.45">
      <c r="U2179" s="217" t="str">
        <f t="shared" ref="U2179:U2242" si="34">IF(W2179="","",_xlfn.NUMBERVALUE(W2179,".",","))</f>
        <v/>
      </c>
      <c r="W2179" s="197" t="str">
        <f>IF(LiveOn,IFERROR(MID(","&amp;$U$1&amp;",",FIND(CHAR(1),SUBSTITUTE(","&amp;$U$1&amp;",",",",CHAR(1),ROWS($W$3:W2179)))+1,FIND(CHAR(1),SUBSTITUTE(","&amp;$U$1&amp;",",",",CHAR(1),ROWS($W$3:W2179)+1))-FIND(CHAR(1),SUBSTITUTE(","&amp;$U$1&amp;",",",",CHAR(1),ROWS($W$3:W2179)))-1),""),"")</f>
        <v/>
      </c>
    </row>
    <row r="2180" spans="21:23" x14ac:dyDescent="0.45">
      <c r="U2180" s="217" t="str">
        <f t="shared" si="34"/>
        <v/>
      </c>
      <c r="W2180" s="197" t="str">
        <f>IF(LiveOn,IFERROR(MID(","&amp;$U$1&amp;",",FIND(CHAR(1),SUBSTITUTE(","&amp;$U$1&amp;",",",",CHAR(1),ROWS($W$3:W2180)))+1,FIND(CHAR(1),SUBSTITUTE(","&amp;$U$1&amp;",",",",CHAR(1),ROWS($W$3:W2180)+1))-FIND(CHAR(1),SUBSTITUTE(","&amp;$U$1&amp;",",",",CHAR(1),ROWS($W$3:W2180)))-1),""),"")</f>
        <v/>
      </c>
    </row>
    <row r="2181" spans="21:23" x14ac:dyDescent="0.45">
      <c r="U2181" s="217" t="str">
        <f t="shared" si="34"/>
        <v/>
      </c>
      <c r="W2181" s="197" t="str">
        <f>IF(LiveOn,IFERROR(MID(","&amp;$U$1&amp;",",FIND(CHAR(1),SUBSTITUTE(","&amp;$U$1&amp;",",",",CHAR(1),ROWS($W$3:W2181)))+1,FIND(CHAR(1),SUBSTITUTE(","&amp;$U$1&amp;",",",",CHAR(1),ROWS($W$3:W2181)+1))-FIND(CHAR(1),SUBSTITUTE(","&amp;$U$1&amp;",",",",CHAR(1),ROWS($W$3:W2181)))-1),""),"")</f>
        <v/>
      </c>
    </row>
    <row r="2182" spans="21:23" x14ac:dyDescent="0.45">
      <c r="U2182" s="217" t="str">
        <f t="shared" si="34"/>
        <v/>
      </c>
      <c r="W2182" s="197" t="str">
        <f>IF(LiveOn,IFERROR(MID(","&amp;$U$1&amp;",",FIND(CHAR(1),SUBSTITUTE(","&amp;$U$1&amp;",",",",CHAR(1),ROWS($W$3:W2182)))+1,FIND(CHAR(1),SUBSTITUTE(","&amp;$U$1&amp;",",",",CHAR(1),ROWS($W$3:W2182)+1))-FIND(CHAR(1),SUBSTITUTE(","&amp;$U$1&amp;",",",",CHAR(1),ROWS($W$3:W2182)))-1),""),"")</f>
        <v/>
      </c>
    </row>
    <row r="2183" spans="21:23" x14ac:dyDescent="0.45">
      <c r="U2183" s="217" t="str">
        <f t="shared" si="34"/>
        <v/>
      </c>
      <c r="W2183" s="197" t="str">
        <f>IF(LiveOn,IFERROR(MID(","&amp;$U$1&amp;",",FIND(CHAR(1),SUBSTITUTE(","&amp;$U$1&amp;",",",",CHAR(1),ROWS($W$3:W2183)))+1,FIND(CHAR(1),SUBSTITUTE(","&amp;$U$1&amp;",",",",CHAR(1),ROWS($W$3:W2183)+1))-FIND(CHAR(1),SUBSTITUTE(","&amp;$U$1&amp;",",",",CHAR(1),ROWS($W$3:W2183)))-1),""),"")</f>
        <v/>
      </c>
    </row>
    <row r="2184" spans="21:23" x14ac:dyDescent="0.45">
      <c r="U2184" s="217" t="str">
        <f t="shared" si="34"/>
        <v/>
      </c>
      <c r="W2184" s="197" t="str">
        <f>IF(LiveOn,IFERROR(MID(","&amp;$U$1&amp;",",FIND(CHAR(1),SUBSTITUTE(","&amp;$U$1&amp;",",",",CHAR(1),ROWS($W$3:W2184)))+1,FIND(CHAR(1),SUBSTITUTE(","&amp;$U$1&amp;",",",",CHAR(1),ROWS($W$3:W2184)+1))-FIND(CHAR(1),SUBSTITUTE(","&amp;$U$1&amp;",",",",CHAR(1),ROWS($W$3:W2184)))-1),""),"")</f>
        <v/>
      </c>
    </row>
    <row r="2185" spans="21:23" x14ac:dyDescent="0.45">
      <c r="U2185" s="217" t="str">
        <f t="shared" si="34"/>
        <v/>
      </c>
      <c r="W2185" s="197" t="str">
        <f>IF(LiveOn,IFERROR(MID(","&amp;$U$1&amp;",",FIND(CHAR(1),SUBSTITUTE(","&amp;$U$1&amp;",",",",CHAR(1),ROWS($W$3:W2185)))+1,FIND(CHAR(1),SUBSTITUTE(","&amp;$U$1&amp;",",",",CHAR(1),ROWS($W$3:W2185)+1))-FIND(CHAR(1),SUBSTITUTE(","&amp;$U$1&amp;",",",",CHAR(1),ROWS($W$3:W2185)))-1),""),"")</f>
        <v/>
      </c>
    </row>
    <row r="2186" spans="21:23" x14ac:dyDescent="0.45">
      <c r="U2186" s="217" t="str">
        <f t="shared" si="34"/>
        <v/>
      </c>
      <c r="W2186" s="197" t="str">
        <f>IF(LiveOn,IFERROR(MID(","&amp;$U$1&amp;",",FIND(CHAR(1),SUBSTITUTE(","&amp;$U$1&amp;",",",",CHAR(1),ROWS($W$3:W2186)))+1,FIND(CHAR(1),SUBSTITUTE(","&amp;$U$1&amp;",",",",CHAR(1),ROWS($W$3:W2186)+1))-FIND(CHAR(1),SUBSTITUTE(","&amp;$U$1&amp;",",",",CHAR(1),ROWS($W$3:W2186)))-1),""),"")</f>
        <v/>
      </c>
    </row>
    <row r="2187" spans="21:23" x14ac:dyDescent="0.45">
      <c r="U2187" s="217" t="str">
        <f t="shared" si="34"/>
        <v/>
      </c>
      <c r="W2187" s="197" t="str">
        <f>IF(LiveOn,IFERROR(MID(","&amp;$U$1&amp;",",FIND(CHAR(1),SUBSTITUTE(","&amp;$U$1&amp;",",",",CHAR(1),ROWS($W$3:W2187)))+1,FIND(CHAR(1),SUBSTITUTE(","&amp;$U$1&amp;",",",",CHAR(1),ROWS($W$3:W2187)+1))-FIND(CHAR(1),SUBSTITUTE(","&amp;$U$1&amp;",",",",CHAR(1),ROWS($W$3:W2187)))-1),""),"")</f>
        <v/>
      </c>
    </row>
    <row r="2188" spans="21:23" x14ac:dyDescent="0.45">
      <c r="U2188" s="217" t="str">
        <f t="shared" si="34"/>
        <v/>
      </c>
      <c r="W2188" s="197" t="str">
        <f>IF(LiveOn,IFERROR(MID(","&amp;$U$1&amp;",",FIND(CHAR(1),SUBSTITUTE(","&amp;$U$1&amp;",",",",CHAR(1),ROWS($W$3:W2188)))+1,FIND(CHAR(1),SUBSTITUTE(","&amp;$U$1&amp;",",",",CHAR(1),ROWS($W$3:W2188)+1))-FIND(CHAR(1),SUBSTITUTE(","&amp;$U$1&amp;",",",",CHAR(1),ROWS($W$3:W2188)))-1),""),"")</f>
        <v/>
      </c>
    </row>
    <row r="2189" spans="21:23" x14ac:dyDescent="0.45">
      <c r="U2189" s="217" t="str">
        <f t="shared" si="34"/>
        <v/>
      </c>
      <c r="W2189" s="197" t="str">
        <f>IF(LiveOn,IFERROR(MID(","&amp;$U$1&amp;",",FIND(CHAR(1),SUBSTITUTE(","&amp;$U$1&amp;",",",",CHAR(1),ROWS($W$3:W2189)))+1,FIND(CHAR(1),SUBSTITUTE(","&amp;$U$1&amp;",",",",CHAR(1),ROWS($W$3:W2189)+1))-FIND(CHAR(1),SUBSTITUTE(","&amp;$U$1&amp;",",",",CHAR(1),ROWS($W$3:W2189)))-1),""),"")</f>
        <v/>
      </c>
    </row>
    <row r="2190" spans="21:23" x14ac:dyDescent="0.45">
      <c r="U2190" s="217" t="str">
        <f t="shared" si="34"/>
        <v/>
      </c>
      <c r="W2190" s="197" t="str">
        <f>IF(LiveOn,IFERROR(MID(","&amp;$U$1&amp;",",FIND(CHAR(1),SUBSTITUTE(","&amp;$U$1&amp;",",",",CHAR(1),ROWS($W$3:W2190)))+1,FIND(CHAR(1),SUBSTITUTE(","&amp;$U$1&amp;",",",",CHAR(1),ROWS($W$3:W2190)+1))-FIND(CHAR(1),SUBSTITUTE(","&amp;$U$1&amp;",",",",CHAR(1),ROWS($W$3:W2190)))-1),""),"")</f>
        <v/>
      </c>
    </row>
    <row r="2191" spans="21:23" x14ac:dyDescent="0.45">
      <c r="U2191" s="217" t="str">
        <f t="shared" si="34"/>
        <v/>
      </c>
      <c r="W2191" s="197" t="str">
        <f>IF(LiveOn,IFERROR(MID(","&amp;$U$1&amp;",",FIND(CHAR(1),SUBSTITUTE(","&amp;$U$1&amp;",",",",CHAR(1),ROWS($W$3:W2191)))+1,FIND(CHAR(1),SUBSTITUTE(","&amp;$U$1&amp;",",",",CHAR(1),ROWS($W$3:W2191)+1))-FIND(CHAR(1),SUBSTITUTE(","&amp;$U$1&amp;",",",",CHAR(1),ROWS($W$3:W2191)))-1),""),"")</f>
        <v/>
      </c>
    </row>
    <row r="2192" spans="21:23" x14ac:dyDescent="0.45">
      <c r="U2192" s="217" t="str">
        <f t="shared" si="34"/>
        <v/>
      </c>
      <c r="W2192" s="197" t="str">
        <f>IF(LiveOn,IFERROR(MID(","&amp;$U$1&amp;",",FIND(CHAR(1),SUBSTITUTE(","&amp;$U$1&amp;",",",",CHAR(1),ROWS($W$3:W2192)))+1,FIND(CHAR(1),SUBSTITUTE(","&amp;$U$1&amp;",",",",CHAR(1),ROWS($W$3:W2192)+1))-FIND(CHAR(1),SUBSTITUTE(","&amp;$U$1&amp;",",",",CHAR(1),ROWS($W$3:W2192)))-1),""),"")</f>
        <v/>
      </c>
    </row>
    <row r="2193" spans="21:23" x14ac:dyDescent="0.45">
      <c r="U2193" s="217" t="str">
        <f t="shared" si="34"/>
        <v/>
      </c>
      <c r="W2193" s="197" t="str">
        <f>IF(LiveOn,IFERROR(MID(","&amp;$U$1&amp;",",FIND(CHAR(1),SUBSTITUTE(","&amp;$U$1&amp;",",",",CHAR(1),ROWS($W$3:W2193)))+1,FIND(CHAR(1),SUBSTITUTE(","&amp;$U$1&amp;",",",",CHAR(1),ROWS($W$3:W2193)+1))-FIND(CHAR(1),SUBSTITUTE(","&amp;$U$1&amp;",",",",CHAR(1),ROWS($W$3:W2193)))-1),""),"")</f>
        <v/>
      </c>
    </row>
    <row r="2194" spans="21:23" x14ac:dyDescent="0.45">
      <c r="U2194" s="217" t="str">
        <f t="shared" si="34"/>
        <v/>
      </c>
      <c r="W2194" s="197" t="str">
        <f>IF(LiveOn,IFERROR(MID(","&amp;$U$1&amp;",",FIND(CHAR(1),SUBSTITUTE(","&amp;$U$1&amp;",",",",CHAR(1),ROWS($W$3:W2194)))+1,FIND(CHAR(1),SUBSTITUTE(","&amp;$U$1&amp;",",",",CHAR(1),ROWS($W$3:W2194)+1))-FIND(CHAR(1),SUBSTITUTE(","&amp;$U$1&amp;",",",",CHAR(1),ROWS($W$3:W2194)))-1),""),"")</f>
        <v/>
      </c>
    </row>
    <row r="2195" spans="21:23" x14ac:dyDescent="0.45">
      <c r="U2195" s="217" t="str">
        <f t="shared" si="34"/>
        <v/>
      </c>
      <c r="W2195" s="197" t="str">
        <f>IF(LiveOn,IFERROR(MID(","&amp;$U$1&amp;",",FIND(CHAR(1),SUBSTITUTE(","&amp;$U$1&amp;",",",",CHAR(1),ROWS($W$3:W2195)))+1,FIND(CHAR(1),SUBSTITUTE(","&amp;$U$1&amp;",",",",CHAR(1),ROWS($W$3:W2195)+1))-FIND(CHAR(1),SUBSTITUTE(","&amp;$U$1&amp;",",",",CHAR(1),ROWS($W$3:W2195)))-1),""),"")</f>
        <v/>
      </c>
    </row>
    <row r="2196" spans="21:23" x14ac:dyDescent="0.45">
      <c r="U2196" s="217" t="str">
        <f t="shared" si="34"/>
        <v/>
      </c>
      <c r="W2196" s="197" t="str">
        <f>IF(LiveOn,IFERROR(MID(","&amp;$U$1&amp;",",FIND(CHAR(1),SUBSTITUTE(","&amp;$U$1&amp;",",",",CHAR(1),ROWS($W$3:W2196)))+1,FIND(CHAR(1),SUBSTITUTE(","&amp;$U$1&amp;",",",",CHAR(1),ROWS($W$3:W2196)+1))-FIND(CHAR(1),SUBSTITUTE(","&amp;$U$1&amp;",",",",CHAR(1),ROWS($W$3:W2196)))-1),""),"")</f>
        <v/>
      </c>
    </row>
    <row r="2197" spans="21:23" x14ac:dyDescent="0.45">
      <c r="U2197" s="217" t="str">
        <f t="shared" si="34"/>
        <v/>
      </c>
      <c r="W2197" s="197" t="str">
        <f>IF(LiveOn,IFERROR(MID(","&amp;$U$1&amp;",",FIND(CHAR(1),SUBSTITUTE(","&amp;$U$1&amp;",",",",CHAR(1),ROWS($W$3:W2197)))+1,FIND(CHAR(1),SUBSTITUTE(","&amp;$U$1&amp;",",",",CHAR(1),ROWS($W$3:W2197)+1))-FIND(CHAR(1),SUBSTITUTE(","&amp;$U$1&amp;",",",",CHAR(1),ROWS($W$3:W2197)))-1),""),"")</f>
        <v/>
      </c>
    </row>
    <row r="2198" spans="21:23" x14ac:dyDescent="0.45">
      <c r="U2198" s="217" t="str">
        <f t="shared" si="34"/>
        <v/>
      </c>
      <c r="W2198" s="197" t="str">
        <f>IF(LiveOn,IFERROR(MID(","&amp;$U$1&amp;",",FIND(CHAR(1),SUBSTITUTE(","&amp;$U$1&amp;",",",",CHAR(1),ROWS($W$3:W2198)))+1,FIND(CHAR(1),SUBSTITUTE(","&amp;$U$1&amp;",",",",CHAR(1),ROWS($W$3:W2198)+1))-FIND(CHAR(1),SUBSTITUTE(","&amp;$U$1&amp;",",",",CHAR(1),ROWS($W$3:W2198)))-1),""),"")</f>
        <v/>
      </c>
    </row>
    <row r="2199" spans="21:23" x14ac:dyDescent="0.45">
      <c r="U2199" s="217" t="str">
        <f t="shared" si="34"/>
        <v/>
      </c>
      <c r="W2199" s="197" t="str">
        <f>IF(LiveOn,IFERROR(MID(","&amp;$U$1&amp;",",FIND(CHAR(1),SUBSTITUTE(","&amp;$U$1&amp;",",",",CHAR(1),ROWS($W$3:W2199)))+1,FIND(CHAR(1),SUBSTITUTE(","&amp;$U$1&amp;",",",",CHAR(1),ROWS($W$3:W2199)+1))-FIND(CHAR(1),SUBSTITUTE(","&amp;$U$1&amp;",",",",CHAR(1),ROWS($W$3:W2199)))-1),""),"")</f>
        <v/>
      </c>
    </row>
    <row r="2200" spans="21:23" x14ac:dyDescent="0.45">
      <c r="U2200" s="217" t="str">
        <f t="shared" si="34"/>
        <v/>
      </c>
      <c r="W2200" s="197" t="str">
        <f>IF(LiveOn,IFERROR(MID(","&amp;$U$1&amp;",",FIND(CHAR(1),SUBSTITUTE(","&amp;$U$1&amp;",",",",CHAR(1),ROWS($W$3:W2200)))+1,FIND(CHAR(1),SUBSTITUTE(","&amp;$U$1&amp;",",",",CHAR(1),ROWS($W$3:W2200)+1))-FIND(CHAR(1),SUBSTITUTE(","&amp;$U$1&amp;",",",",CHAR(1),ROWS($W$3:W2200)))-1),""),"")</f>
        <v/>
      </c>
    </row>
    <row r="2201" spans="21:23" x14ac:dyDescent="0.45">
      <c r="U2201" s="217" t="str">
        <f t="shared" si="34"/>
        <v/>
      </c>
      <c r="W2201" s="197" t="str">
        <f>IF(LiveOn,IFERROR(MID(","&amp;$U$1&amp;",",FIND(CHAR(1),SUBSTITUTE(","&amp;$U$1&amp;",",",",CHAR(1),ROWS($W$3:W2201)))+1,FIND(CHAR(1),SUBSTITUTE(","&amp;$U$1&amp;",",",",CHAR(1),ROWS($W$3:W2201)+1))-FIND(CHAR(1),SUBSTITUTE(","&amp;$U$1&amp;",",",",CHAR(1),ROWS($W$3:W2201)))-1),""),"")</f>
        <v/>
      </c>
    </row>
    <row r="2202" spans="21:23" x14ac:dyDescent="0.45">
      <c r="U2202" s="217" t="str">
        <f t="shared" si="34"/>
        <v/>
      </c>
      <c r="W2202" s="197" t="str">
        <f>IF(LiveOn,IFERROR(MID(","&amp;$U$1&amp;",",FIND(CHAR(1),SUBSTITUTE(","&amp;$U$1&amp;",",",",CHAR(1),ROWS($W$3:W2202)))+1,FIND(CHAR(1),SUBSTITUTE(","&amp;$U$1&amp;",",",",CHAR(1),ROWS($W$3:W2202)+1))-FIND(CHAR(1),SUBSTITUTE(","&amp;$U$1&amp;",",",",CHAR(1),ROWS($W$3:W2202)))-1),""),"")</f>
        <v/>
      </c>
    </row>
    <row r="2203" spans="21:23" x14ac:dyDescent="0.45">
      <c r="U2203" s="217" t="str">
        <f t="shared" si="34"/>
        <v/>
      </c>
      <c r="W2203" s="197" t="str">
        <f>IF(LiveOn,IFERROR(MID(","&amp;$U$1&amp;",",FIND(CHAR(1),SUBSTITUTE(","&amp;$U$1&amp;",",",",CHAR(1),ROWS($W$3:W2203)))+1,FIND(CHAR(1),SUBSTITUTE(","&amp;$U$1&amp;",",",",CHAR(1),ROWS($W$3:W2203)+1))-FIND(CHAR(1),SUBSTITUTE(","&amp;$U$1&amp;",",",",CHAR(1),ROWS($W$3:W2203)))-1),""),"")</f>
        <v/>
      </c>
    </row>
    <row r="2204" spans="21:23" x14ac:dyDescent="0.45">
      <c r="U2204" s="217" t="str">
        <f t="shared" si="34"/>
        <v/>
      </c>
      <c r="W2204" s="197" t="str">
        <f>IF(LiveOn,IFERROR(MID(","&amp;$U$1&amp;",",FIND(CHAR(1),SUBSTITUTE(","&amp;$U$1&amp;",",",",CHAR(1),ROWS($W$3:W2204)))+1,FIND(CHAR(1),SUBSTITUTE(","&amp;$U$1&amp;",",",",CHAR(1),ROWS($W$3:W2204)+1))-FIND(CHAR(1),SUBSTITUTE(","&amp;$U$1&amp;",",",",CHAR(1),ROWS($W$3:W2204)))-1),""),"")</f>
        <v/>
      </c>
    </row>
    <row r="2205" spans="21:23" x14ac:dyDescent="0.45">
      <c r="U2205" s="217" t="str">
        <f t="shared" si="34"/>
        <v/>
      </c>
      <c r="W2205" s="197" t="str">
        <f>IF(LiveOn,IFERROR(MID(","&amp;$U$1&amp;",",FIND(CHAR(1),SUBSTITUTE(","&amp;$U$1&amp;",",",",CHAR(1),ROWS($W$3:W2205)))+1,FIND(CHAR(1),SUBSTITUTE(","&amp;$U$1&amp;",",",",CHAR(1),ROWS($W$3:W2205)+1))-FIND(CHAR(1),SUBSTITUTE(","&amp;$U$1&amp;",",",",CHAR(1),ROWS($W$3:W2205)))-1),""),"")</f>
        <v/>
      </c>
    </row>
    <row r="2206" spans="21:23" x14ac:dyDescent="0.45">
      <c r="U2206" s="217" t="str">
        <f t="shared" si="34"/>
        <v/>
      </c>
      <c r="W2206" s="197" t="str">
        <f>IF(LiveOn,IFERROR(MID(","&amp;$U$1&amp;",",FIND(CHAR(1),SUBSTITUTE(","&amp;$U$1&amp;",",",",CHAR(1),ROWS($W$3:W2206)))+1,FIND(CHAR(1),SUBSTITUTE(","&amp;$U$1&amp;",",",",CHAR(1),ROWS($W$3:W2206)+1))-FIND(CHAR(1),SUBSTITUTE(","&amp;$U$1&amp;",",",",CHAR(1),ROWS($W$3:W2206)))-1),""),"")</f>
        <v/>
      </c>
    </row>
    <row r="2207" spans="21:23" x14ac:dyDescent="0.45">
      <c r="U2207" s="217" t="str">
        <f t="shared" si="34"/>
        <v/>
      </c>
      <c r="W2207" s="197" t="str">
        <f>IF(LiveOn,IFERROR(MID(","&amp;$U$1&amp;",",FIND(CHAR(1),SUBSTITUTE(","&amp;$U$1&amp;",",",",CHAR(1),ROWS($W$3:W2207)))+1,FIND(CHAR(1),SUBSTITUTE(","&amp;$U$1&amp;",",",",CHAR(1),ROWS($W$3:W2207)+1))-FIND(CHAR(1),SUBSTITUTE(","&amp;$U$1&amp;",",",",CHAR(1),ROWS($W$3:W2207)))-1),""),"")</f>
        <v/>
      </c>
    </row>
    <row r="2208" spans="21:23" x14ac:dyDescent="0.45">
      <c r="U2208" s="217" t="str">
        <f t="shared" si="34"/>
        <v/>
      </c>
      <c r="W2208" s="197" t="str">
        <f>IF(LiveOn,IFERROR(MID(","&amp;$U$1&amp;",",FIND(CHAR(1),SUBSTITUTE(","&amp;$U$1&amp;",",",",CHAR(1),ROWS($W$3:W2208)))+1,FIND(CHAR(1),SUBSTITUTE(","&amp;$U$1&amp;",",",",CHAR(1),ROWS($W$3:W2208)+1))-FIND(CHAR(1),SUBSTITUTE(","&amp;$U$1&amp;",",",",CHAR(1),ROWS($W$3:W2208)))-1),""),"")</f>
        <v/>
      </c>
    </row>
    <row r="2209" spans="21:23" x14ac:dyDescent="0.45">
      <c r="U2209" s="217" t="str">
        <f t="shared" si="34"/>
        <v/>
      </c>
      <c r="W2209" s="197" t="str">
        <f>IF(LiveOn,IFERROR(MID(","&amp;$U$1&amp;",",FIND(CHAR(1),SUBSTITUTE(","&amp;$U$1&amp;",",",",CHAR(1),ROWS($W$3:W2209)))+1,FIND(CHAR(1),SUBSTITUTE(","&amp;$U$1&amp;",",",",CHAR(1),ROWS($W$3:W2209)+1))-FIND(CHAR(1),SUBSTITUTE(","&amp;$U$1&amp;",",",",CHAR(1),ROWS($W$3:W2209)))-1),""),"")</f>
        <v/>
      </c>
    </row>
    <row r="2210" spans="21:23" x14ac:dyDescent="0.45">
      <c r="U2210" s="217" t="str">
        <f t="shared" si="34"/>
        <v/>
      </c>
      <c r="W2210" s="197" t="str">
        <f>IF(LiveOn,IFERROR(MID(","&amp;$U$1&amp;",",FIND(CHAR(1),SUBSTITUTE(","&amp;$U$1&amp;",",",",CHAR(1),ROWS($W$3:W2210)))+1,FIND(CHAR(1),SUBSTITUTE(","&amp;$U$1&amp;",",",",CHAR(1),ROWS($W$3:W2210)+1))-FIND(CHAR(1),SUBSTITUTE(","&amp;$U$1&amp;",",",",CHAR(1),ROWS($W$3:W2210)))-1),""),"")</f>
        <v/>
      </c>
    </row>
    <row r="2211" spans="21:23" x14ac:dyDescent="0.45">
      <c r="U2211" s="217" t="str">
        <f t="shared" si="34"/>
        <v/>
      </c>
      <c r="W2211" s="197" t="str">
        <f>IF(LiveOn,IFERROR(MID(","&amp;$U$1&amp;",",FIND(CHAR(1),SUBSTITUTE(","&amp;$U$1&amp;",",",",CHAR(1),ROWS($W$3:W2211)))+1,FIND(CHAR(1),SUBSTITUTE(","&amp;$U$1&amp;",",",",CHAR(1),ROWS($W$3:W2211)+1))-FIND(CHAR(1),SUBSTITUTE(","&amp;$U$1&amp;",",",",CHAR(1),ROWS($W$3:W2211)))-1),""),"")</f>
        <v/>
      </c>
    </row>
    <row r="2212" spans="21:23" x14ac:dyDescent="0.45">
      <c r="U2212" s="217" t="str">
        <f t="shared" si="34"/>
        <v/>
      </c>
      <c r="W2212" s="197" t="str">
        <f>IF(LiveOn,IFERROR(MID(","&amp;$U$1&amp;",",FIND(CHAR(1),SUBSTITUTE(","&amp;$U$1&amp;",",",",CHAR(1),ROWS($W$3:W2212)))+1,FIND(CHAR(1),SUBSTITUTE(","&amp;$U$1&amp;",",",",CHAR(1),ROWS($W$3:W2212)+1))-FIND(CHAR(1),SUBSTITUTE(","&amp;$U$1&amp;",",",",CHAR(1),ROWS($W$3:W2212)))-1),""),"")</f>
        <v/>
      </c>
    </row>
    <row r="2213" spans="21:23" x14ac:dyDescent="0.45">
      <c r="U2213" s="217" t="str">
        <f t="shared" si="34"/>
        <v/>
      </c>
      <c r="W2213" s="197" t="str">
        <f>IF(LiveOn,IFERROR(MID(","&amp;$U$1&amp;",",FIND(CHAR(1),SUBSTITUTE(","&amp;$U$1&amp;",",",",CHAR(1),ROWS($W$3:W2213)))+1,FIND(CHAR(1),SUBSTITUTE(","&amp;$U$1&amp;",",",",CHAR(1),ROWS($W$3:W2213)+1))-FIND(CHAR(1),SUBSTITUTE(","&amp;$U$1&amp;",",",",CHAR(1),ROWS($W$3:W2213)))-1),""),"")</f>
        <v/>
      </c>
    </row>
    <row r="2214" spans="21:23" x14ac:dyDescent="0.45">
      <c r="U2214" s="217" t="str">
        <f t="shared" si="34"/>
        <v/>
      </c>
      <c r="W2214" s="197" t="str">
        <f>IF(LiveOn,IFERROR(MID(","&amp;$U$1&amp;",",FIND(CHAR(1),SUBSTITUTE(","&amp;$U$1&amp;",",",",CHAR(1),ROWS($W$3:W2214)))+1,FIND(CHAR(1),SUBSTITUTE(","&amp;$U$1&amp;",",",",CHAR(1),ROWS($W$3:W2214)+1))-FIND(CHAR(1),SUBSTITUTE(","&amp;$U$1&amp;",",",",CHAR(1),ROWS($W$3:W2214)))-1),""),"")</f>
        <v/>
      </c>
    </row>
    <row r="2215" spans="21:23" x14ac:dyDescent="0.45">
      <c r="U2215" s="217" t="str">
        <f t="shared" si="34"/>
        <v/>
      </c>
      <c r="W2215" s="197" t="str">
        <f>IF(LiveOn,IFERROR(MID(","&amp;$U$1&amp;",",FIND(CHAR(1),SUBSTITUTE(","&amp;$U$1&amp;",",",",CHAR(1),ROWS($W$3:W2215)))+1,FIND(CHAR(1),SUBSTITUTE(","&amp;$U$1&amp;",",",",CHAR(1),ROWS($W$3:W2215)+1))-FIND(CHAR(1),SUBSTITUTE(","&amp;$U$1&amp;",",",",CHAR(1),ROWS($W$3:W2215)))-1),""),"")</f>
        <v/>
      </c>
    </row>
    <row r="2216" spans="21:23" x14ac:dyDescent="0.45">
      <c r="U2216" s="217" t="str">
        <f t="shared" si="34"/>
        <v/>
      </c>
      <c r="W2216" s="197" t="str">
        <f>IF(LiveOn,IFERROR(MID(","&amp;$U$1&amp;",",FIND(CHAR(1),SUBSTITUTE(","&amp;$U$1&amp;",",",",CHAR(1),ROWS($W$3:W2216)))+1,FIND(CHAR(1),SUBSTITUTE(","&amp;$U$1&amp;",",",",CHAR(1),ROWS($W$3:W2216)+1))-FIND(CHAR(1),SUBSTITUTE(","&amp;$U$1&amp;",",",",CHAR(1),ROWS($W$3:W2216)))-1),""),"")</f>
        <v/>
      </c>
    </row>
    <row r="2217" spans="21:23" x14ac:dyDescent="0.45">
      <c r="U2217" s="217" t="str">
        <f t="shared" si="34"/>
        <v/>
      </c>
      <c r="W2217" s="197" t="str">
        <f>IF(LiveOn,IFERROR(MID(","&amp;$U$1&amp;",",FIND(CHAR(1),SUBSTITUTE(","&amp;$U$1&amp;",",",",CHAR(1),ROWS($W$3:W2217)))+1,FIND(CHAR(1),SUBSTITUTE(","&amp;$U$1&amp;",",",",CHAR(1),ROWS($W$3:W2217)+1))-FIND(CHAR(1),SUBSTITUTE(","&amp;$U$1&amp;",",",",CHAR(1),ROWS($W$3:W2217)))-1),""),"")</f>
        <v/>
      </c>
    </row>
    <row r="2218" spans="21:23" x14ac:dyDescent="0.45">
      <c r="U2218" s="217" t="str">
        <f t="shared" si="34"/>
        <v/>
      </c>
      <c r="W2218" s="197" t="str">
        <f>IF(LiveOn,IFERROR(MID(","&amp;$U$1&amp;",",FIND(CHAR(1),SUBSTITUTE(","&amp;$U$1&amp;",",",",CHAR(1),ROWS($W$3:W2218)))+1,FIND(CHAR(1),SUBSTITUTE(","&amp;$U$1&amp;",",",",CHAR(1),ROWS($W$3:W2218)+1))-FIND(CHAR(1),SUBSTITUTE(","&amp;$U$1&amp;",",",",CHAR(1),ROWS($W$3:W2218)))-1),""),"")</f>
        <v/>
      </c>
    </row>
    <row r="2219" spans="21:23" x14ac:dyDescent="0.45">
      <c r="U2219" s="217" t="str">
        <f t="shared" si="34"/>
        <v/>
      </c>
      <c r="W2219" s="197" t="str">
        <f>IF(LiveOn,IFERROR(MID(","&amp;$U$1&amp;",",FIND(CHAR(1),SUBSTITUTE(","&amp;$U$1&amp;",",",",CHAR(1),ROWS($W$3:W2219)))+1,FIND(CHAR(1),SUBSTITUTE(","&amp;$U$1&amp;",",",",CHAR(1),ROWS($W$3:W2219)+1))-FIND(CHAR(1),SUBSTITUTE(","&amp;$U$1&amp;",",",",CHAR(1),ROWS($W$3:W2219)))-1),""),"")</f>
        <v/>
      </c>
    </row>
    <row r="2220" spans="21:23" x14ac:dyDescent="0.45">
      <c r="U2220" s="217" t="str">
        <f t="shared" si="34"/>
        <v/>
      </c>
      <c r="W2220" s="197" t="str">
        <f>IF(LiveOn,IFERROR(MID(","&amp;$U$1&amp;",",FIND(CHAR(1),SUBSTITUTE(","&amp;$U$1&amp;",",",",CHAR(1),ROWS($W$3:W2220)))+1,FIND(CHAR(1),SUBSTITUTE(","&amp;$U$1&amp;",",",",CHAR(1),ROWS($W$3:W2220)+1))-FIND(CHAR(1),SUBSTITUTE(","&amp;$U$1&amp;",",",",CHAR(1),ROWS($W$3:W2220)))-1),""),"")</f>
        <v/>
      </c>
    </row>
    <row r="2221" spans="21:23" x14ac:dyDescent="0.45">
      <c r="U2221" s="217" t="str">
        <f t="shared" si="34"/>
        <v/>
      </c>
      <c r="W2221" s="197" t="str">
        <f>IF(LiveOn,IFERROR(MID(","&amp;$U$1&amp;",",FIND(CHAR(1),SUBSTITUTE(","&amp;$U$1&amp;",",",",CHAR(1),ROWS($W$3:W2221)))+1,FIND(CHAR(1),SUBSTITUTE(","&amp;$U$1&amp;",",",",CHAR(1),ROWS($W$3:W2221)+1))-FIND(CHAR(1),SUBSTITUTE(","&amp;$U$1&amp;",",",",CHAR(1),ROWS($W$3:W2221)))-1),""),"")</f>
        <v/>
      </c>
    </row>
    <row r="2222" spans="21:23" x14ac:dyDescent="0.45">
      <c r="U2222" s="217" t="str">
        <f t="shared" si="34"/>
        <v/>
      </c>
      <c r="W2222" s="197" t="str">
        <f>IF(LiveOn,IFERROR(MID(","&amp;$U$1&amp;",",FIND(CHAR(1),SUBSTITUTE(","&amp;$U$1&amp;",",",",CHAR(1),ROWS($W$3:W2222)))+1,FIND(CHAR(1),SUBSTITUTE(","&amp;$U$1&amp;",",",",CHAR(1),ROWS($W$3:W2222)+1))-FIND(CHAR(1),SUBSTITUTE(","&amp;$U$1&amp;",",",",CHAR(1),ROWS($W$3:W2222)))-1),""),"")</f>
        <v/>
      </c>
    </row>
    <row r="2223" spans="21:23" x14ac:dyDescent="0.45">
      <c r="U2223" s="217" t="str">
        <f t="shared" si="34"/>
        <v/>
      </c>
      <c r="W2223" s="197" t="str">
        <f>IF(LiveOn,IFERROR(MID(","&amp;$U$1&amp;",",FIND(CHAR(1),SUBSTITUTE(","&amp;$U$1&amp;",",",",CHAR(1),ROWS($W$3:W2223)))+1,FIND(CHAR(1),SUBSTITUTE(","&amp;$U$1&amp;",",",",CHAR(1),ROWS($W$3:W2223)+1))-FIND(CHAR(1),SUBSTITUTE(","&amp;$U$1&amp;",",",",CHAR(1),ROWS($W$3:W2223)))-1),""),"")</f>
        <v/>
      </c>
    </row>
    <row r="2224" spans="21:23" x14ac:dyDescent="0.45">
      <c r="U2224" s="217" t="str">
        <f t="shared" si="34"/>
        <v/>
      </c>
      <c r="W2224" s="197" t="str">
        <f>IF(LiveOn,IFERROR(MID(","&amp;$U$1&amp;",",FIND(CHAR(1),SUBSTITUTE(","&amp;$U$1&amp;",",",",CHAR(1),ROWS($W$3:W2224)))+1,FIND(CHAR(1),SUBSTITUTE(","&amp;$U$1&amp;",",",",CHAR(1),ROWS($W$3:W2224)+1))-FIND(CHAR(1),SUBSTITUTE(","&amp;$U$1&amp;",",",",CHAR(1),ROWS($W$3:W2224)))-1),""),"")</f>
        <v/>
      </c>
    </row>
    <row r="2225" spans="21:23" x14ac:dyDescent="0.45">
      <c r="U2225" s="217" t="str">
        <f t="shared" si="34"/>
        <v/>
      </c>
      <c r="W2225" s="197" t="str">
        <f>IF(LiveOn,IFERROR(MID(","&amp;$U$1&amp;",",FIND(CHAR(1),SUBSTITUTE(","&amp;$U$1&amp;",",",",CHAR(1),ROWS($W$3:W2225)))+1,FIND(CHAR(1),SUBSTITUTE(","&amp;$U$1&amp;",",",",CHAR(1),ROWS($W$3:W2225)+1))-FIND(CHAR(1),SUBSTITUTE(","&amp;$U$1&amp;",",",",CHAR(1),ROWS($W$3:W2225)))-1),""),"")</f>
        <v/>
      </c>
    </row>
    <row r="2226" spans="21:23" x14ac:dyDescent="0.45">
      <c r="U2226" s="217" t="str">
        <f t="shared" si="34"/>
        <v/>
      </c>
      <c r="W2226" s="197" t="str">
        <f>IF(LiveOn,IFERROR(MID(","&amp;$U$1&amp;",",FIND(CHAR(1),SUBSTITUTE(","&amp;$U$1&amp;",",",",CHAR(1),ROWS($W$3:W2226)))+1,FIND(CHAR(1),SUBSTITUTE(","&amp;$U$1&amp;",",",",CHAR(1),ROWS($W$3:W2226)+1))-FIND(CHAR(1),SUBSTITUTE(","&amp;$U$1&amp;",",",",CHAR(1),ROWS($W$3:W2226)))-1),""),"")</f>
        <v/>
      </c>
    </row>
    <row r="2227" spans="21:23" x14ac:dyDescent="0.45">
      <c r="U2227" s="217" t="str">
        <f t="shared" si="34"/>
        <v/>
      </c>
      <c r="W2227" s="197" t="str">
        <f>IF(LiveOn,IFERROR(MID(","&amp;$U$1&amp;",",FIND(CHAR(1),SUBSTITUTE(","&amp;$U$1&amp;",",",",CHAR(1),ROWS($W$3:W2227)))+1,FIND(CHAR(1),SUBSTITUTE(","&amp;$U$1&amp;",",",",CHAR(1),ROWS($W$3:W2227)+1))-FIND(CHAR(1),SUBSTITUTE(","&amp;$U$1&amp;",",",",CHAR(1),ROWS($W$3:W2227)))-1),""),"")</f>
        <v/>
      </c>
    </row>
    <row r="2228" spans="21:23" x14ac:dyDescent="0.45">
      <c r="U2228" s="217" t="str">
        <f t="shared" si="34"/>
        <v/>
      </c>
      <c r="W2228" s="197" t="str">
        <f>IF(LiveOn,IFERROR(MID(","&amp;$U$1&amp;",",FIND(CHAR(1),SUBSTITUTE(","&amp;$U$1&amp;",",",",CHAR(1),ROWS($W$3:W2228)))+1,FIND(CHAR(1),SUBSTITUTE(","&amp;$U$1&amp;",",",",CHAR(1),ROWS($W$3:W2228)+1))-FIND(CHAR(1),SUBSTITUTE(","&amp;$U$1&amp;",",",",CHAR(1),ROWS($W$3:W2228)))-1),""),"")</f>
        <v/>
      </c>
    </row>
    <row r="2229" spans="21:23" x14ac:dyDescent="0.45">
      <c r="U2229" s="217" t="str">
        <f t="shared" si="34"/>
        <v/>
      </c>
      <c r="W2229" s="197" t="str">
        <f>IF(LiveOn,IFERROR(MID(","&amp;$U$1&amp;",",FIND(CHAR(1),SUBSTITUTE(","&amp;$U$1&amp;",",",",CHAR(1),ROWS($W$3:W2229)))+1,FIND(CHAR(1),SUBSTITUTE(","&amp;$U$1&amp;",",",",CHAR(1),ROWS($W$3:W2229)+1))-FIND(CHAR(1),SUBSTITUTE(","&amp;$U$1&amp;",",",",CHAR(1),ROWS($W$3:W2229)))-1),""),"")</f>
        <v/>
      </c>
    </row>
    <row r="2230" spans="21:23" x14ac:dyDescent="0.45">
      <c r="U2230" s="217" t="str">
        <f t="shared" si="34"/>
        <v/>
      </c>
      <c r="W2230" s="197" t="str">
        <f>IF(LiveOn,IFERROR(MID(","&amp;$U$1&amp;",",FIND(CHAR(1),SUBSTITUTE(","&amp;$U$1&amp;",",",",CHAR(1),ROWS($W$3:W2230)))+1,FIND(CHAR(1),SUBSTITUTE(","&amp;$U$1&amp;",",",",CHAR(1),ROWS($W$3:W2230)+1))-FIND(CHAR(1),SUBSTITUTE(","&amp;$U$1&amp;",",",",CHAR(1),ROWS($W$3:W2230)))-1),""),"")</f>
        <v/>
      </c>
    </row>
    <row r="2231" spans="21:23" x14ac:dyDescent="0.45">
      <c r="U2231" s="217" t="str">
        <f t="shared" si="34"/>
        <v/>
      </c>
      <c r="W2231" s="197" t="str">
        <f>IF(LiveOn,IFERROR(MID(","&amp;$U$1&amp;",",FIND(CHAR(1),SUBSTITUTE(","&amp;$U$1&amp;",",",",CHAR(1),ROWS($W$3:W2231)))+1,FIND(CHAR(1),SUBSTITUTE(","&amp;$U$1&amp;",",",",CHAR(1),ROWS($W$3:W2231)+1))-FIND(CHAR(1),SUBSTITUTE(","&amp;$U$1&amp;",",",",CHAR(1),ROWS($W$3:W2231)))-1),""),"")</f>
        <v/>
      </c>
    </row>
    <row r="2232" spans="21:23" x14ac:dyDescent="0.45">
      <c r="U2232" s="217" t="str">
        <f t="shared" si="34"/>
        <v/>
      </c>
      <c r="W2232" s="197" t="str">
        <f>IF(LiveOn,IFERROR(MID(","&amp;$U$1&amp;",",FIND(CHAR(1),SUBSTITUTE(","&amp;$U$1&amp;",",",",CHAR(1),ROWS($W$3:W2232)))+1,FIND(CHAR(1),SUBSTITUTE(","&amp;$U$1&amp;",",",",CHAR(1),ROWS($W$3:W2232)+1))-FIND(CHAR(1),SUBSTITUTE(","&amp;$U$1&amp;",",",",CHAR(1),ROWS($W$3:W2232)))-1),""),"")</f>
        <v/>
      </c>
    </row>
    <row r="2233" spans="21:23" x14ac:dyDescent="0.45">
      <c r="U2233" s="217" t="str">
        <f t="shared" si="34"/>
        <v/>
      </c>
      <c r="W2233" s="197" t="str">
        <f>IF(LiveOn,IFERROR(MID(","&amp;$U$1&amp;",",FIND(CHAR(1),SUBSTITUTE(","&amp;$U$1&amp;",",",",CHAR(1),ROWS($W$3:W2233)))+1,FIND(CHAR(1),SUBSTITUTE(","&amp;$U$1&amp;",",",",CHAR(1),ROWS($W$3:W2233)+1))-FIND(CHAR(1),SUBSTITUTE(","&amp;$U$1&amp;",",",",CHAR(1),ROWS($W$3:W2233)))-1),""),"")</f>
        <v/>
      </c>
    </row>
    <row r="2234" spans="21:23" x14ac:dyDescent="0.45">
      <c r="U2234" s="217" t="str">
        <f t="shared" si="34"/>
        <v/>
      </c>
      <c r="W2234" s="197" t="str">
        <f>IF(LiveOn,IFERROR(MID(","&amp;$U$1&amp;",",FIND(CHAR(1),SUBSTITUTE(","&amp;$U$1&amp;",",",",CHAR(1),ROWS($W$3:W2234)))+1,FIND(CHAR(1),SUBSTITUTE(","&amp;$U$1&amp;",",",",CHAR(1),ROWS($W$3:W2234)+1))-FIND(CHAR(1),SUBSTITUTE(","&amp;$U$1&amp;",",",",CHAR(1),ROWS($W$3:W2234)))-1),""),"")</f>
        <v/>
      </c>
    </row>
    <row r="2235" spans="21:23" x14ac:dyDescent="0.45">
      <c r="U2235" s="217" t="str">
        <f t="shared" si="34"/>
        <v/>
      </c>
      <c r="W2235" s="197" t="str">
        <f>IF(LiveOn,IFERROR(MID(","&amp;$U$1&amp;",",FIND(CHAR(1),SUBSTITUTE(","&amp;$U$1&amp;",",",",CHAR(1),ROWS($W$3:W2235)))+1,FIND(CHAR(1),SUBSTITUTE(","&amp;$U$1&amp;",",",",CHAR(1),ROWS($W$3:W2235)+1))-FIND(CHAR(1),SUBSTITUTE(","&amp;$U$1&amp;",",",",CHAR(1),ROWS($W$3:W2235)))-1),""),"")</f>
        <v/>
      </c>
    </row>
    <row r="2236" spans="21:23" x14ac:dyDescent="0.45">
      <c r="U2236" s="217" t="str">
        <f t="shared" si="34"/>
        <v/>
      </c>
      <c r="W2236" s="197" t="str">
        <f>IF(LiveOn,IFERROR(MID(","&amp;$U$1&amp;",",FIND(CHAR(1),SUBSTITUTE(","&amp;$U$1&amp;",",",",CHAR(1),ROWS($W$3:W2236)))+1,FIND(CHAR(1),SUBSTITUTE(","&amp;$U$1&amp;",",",",CHAR(1),ROWS($W$3:W2236)+1))-FIND(CHAR(1),SUBSTITUTE(","&amp;$U$1&amp;",",",",CHAR(1),ROWS($W$3:W2236)))-1),""),"")</f>
        <v/>
      </c>
    </row>
    <row r="2237" spans="21:23" x14ac:dyDescent="0.45">
      <c r="U2237" s="217" t="str">
        <f t="shared" si="34"/>
        <v/>
      </c>
      <c r="W2237" s="197" t="str">
        <f>IF(LiveOn,IFERROR(MID(","&amp;$U$1&amp;",",FIND(CHAR(1),SUBSTITUTE(","&amp;$U$1&amp;",",",",CHAR(1),ROWS($W$3:W2237)))+1,FIND(CHAR(1),SUBSTITUTE(","&amp;$U$1&amp;",",",",CHAR(1),ROWS($W$3:W2237)+1))-FIND(CHAR(1),SUBSTITUTE(","&amp;$U$1&amp;",",",",CHAR(1),ROWS($W$3:W2237)))-1),""),"")</f>
        <v/>
      </c>
    </row>
    <row r="2238" spans="21:23" x14ac:dyDescent="0.45">
      <c r="U2238" s="217" t="str">
        <f t="shared" si="34"/>
        <v/>
      </c>
      <c r="W2238" s="197" t="str">
        <f>IF(LiveOn,IFERROR(MID(","&amp;$U$1&amp;",",FIND(CHAR(1),SUBSTITUTE(","&amp;$U$1&amp;",",",",CHAR(1),ROWS($W$3:W2238)))+1,FIND(CHAR(1),SUBSTITUTE(","&amp;$U$1&amp;",",",",CHAR(1),ROWS($W$3:W2238)+1))-FIND(CHAR(1),SUBSTITUTE(","&amp;$U$1&amp;",",",",CHAR(1),ROWS($W$3:W2238)))-1),""),"")</f>
        <v/>
      </c>
    </row>
    <row r="2239" spans="21:23" x14ac:dyDescent="0.45">
      <c r="U2239" s="217" t="str">
        <f t="shared" si="34"/>
        <v/>
      </c>
      <c r="W2239" s="197" t="str">
        <f>IF(LiveOn,IFERROR(MID(","&amp;$U$1&amp;",",FIND(CHAR(1),SUBSTITUTE(","&amp;$U$1&amp;",",",",CHAR(1),ROWS($W$3:W2239)))+1,FIND(CHAR(1),SUBSTITUTE(","&amp;$U$1&amp;",",",",CHAR(1),ROWS($W$3:W2239)+1))-FIND(CHAR(1),SUBSTITUTE(","&amp;$U$1&amp;",",",",CHAR(1),ROWS($W$3:W2239)))-1),""),"")</f>
        <v/>
      </c>
    </row>
    <row r="2240" spans="21:23" x14ac:dyDescent="0.45">
      <c r="U2240" s="217" t="str">
        <f t="shared" si="34"/>
        <v/>
      </c>
      <c r="W2240" s="197" t="str">
        <f>IF(LiveOn,IFERROR(MID(","&amp;$U$1&amp;",",FIND(CHAR(1),SUBSTITUTE(","&amp;$U$1&amp;",",",",CHAR(1),ROWS($W$3:W2240)))+1,FIND(CHAR(1),SUBSTITUTE(","&amp;$U$1&amp;",",",",CHAR(1),ROWS($W$3:W2240)+1))-FIND(CHAR(1),SUBSTITUTE(","&amp;$U$1&amp;",",",",CHAR(1),ROWS($W$3:W2240)))-1),""),"")</f>
        <v/>
      </c>
    </row>
    <row r="2241" spans="21:23" x14ac:dyDescent="0.45">
      <c r="U2241" s="217" t="str">
        <f t="shared" si="34"/>
        <v/>
      </c>
      <c r="W2241" s="197" t="str">
        <f>IF(LiveOn,IFERROR(MID(","&amp;$U$1&amp;",",FIND(CHAR(1),SUBSTITUTE(","&amp;$U$1&amp;",",",",CHAR(1),ROWS($W$3:W2241)))+1,FIND(CHAR(1),SUBSTITUTE(","&amp;$U$1&amp;",",",",CHAR(1),ROWS($W$3:W2241)+1))-FIND(CHAR(1),SUBSTITUTE(","&amp;$U$1&amp;",",",",CHAR(1),ROWS($W$3:W2241)))-1),""),"")</f>
        <v/>
      </c>
    </row>
    <row r="2242" spans="21:23" x14ac:dyDescent="0.45">
      <c r="U2242" s="217" t="str">
        <f t="shared" si="34"/>
        <v/>
      </c>
      <c r="W2242" s="197" t="str">
        <f>IF(LiveOn,IFERROR(MID(","&amp;$U$1&amp;",",FIND(CHAR(1),SUBSTITUTE(","&amp;$U$1&amp;",",",",CHAR(1),ROWS($W$3:W2242)))+1,FIND(CHAR(1),SUBSTITUTE(","&amp;$U$1&amp;",",",",CHAR(1),ROWS($W$3:W2242)+1))-FIND(CHAR(1),SUBSTITUTE(","&amp;$U$1&amp;",",",",CHAR(1),ROWS($W$3:W2242)))-1),""),"")</f>
        <v/>
      </c>
    </row>
    <row r="2243" spans="21:23" x14ac:dyDescent="0.45">
      <c r="U2243" s="217" t="str">
        <f t="shared" ref="U2243:U2306" si="35">IF(W2243="","",_xlfn.NUMBERVALUE(W2243,".",","))</f>
        <v/>
      </c>
      <c r="W2243" s="197" t="str">
        <f>IF(LiveOn,IFERROR(MID(","&amp;$U$1&amp;",",FIND(CHAR(1),SUBSTITUTE(","&amp;$U$1&amp;",",",",CHAR(1),ROWS($W$3:W2243)))+1,FIND(CHAR(1),SUBSTITUTE(","&amp;$U$1&amp;",",",",CHAR(1),ROWS($W$3:W2243)+1))-FIND(CHAR(1),SUBSTITUTE(","&amp;$U$1&amp;",",",",CHAR(1),ROWS($W$3:W2243)))-1),""),"")</f>
        <v/>
      </c>
    </row>
    <row r="2244" spans="21:23" x14ac:dyDescent="0.45">
      <c r="U2244" s="217" t="str">
        <f t="shared" si="35"/>
        <v/>
      </c>
      <c r="W2244" s="197" t="str">
        <f>IF(LiveOn,IFERROR(MID(","&amp;$U$1&amp;",",FIND(CHAR(1),SUBSTITUTE(","&amp;$U$1&amp;",",",",CHAR(1),ROWS($W$3:W2244)))+1,FIND(CHAR(1),SUBSTITUTE(","&amp;$U$1&amp;",",",",CHAR(1),ROWS($W$3:W2244)+1))-FIND(CHAR(1),SUBSTITUTE(","&amp;$U$1&amp;",",",",CHAR(1),ROWS($W$3:W2244)))-1),""),"")</f>
        <v/>
      </c>
    </row>
    <row r="2245" spans="21:23" x14ac:dyDescent="0.45">
      <c r="U2245" s="217" t="str">
        <f t="shared" si="35"/>
        <v/>
      </c>
      <c r="W2245" s="197" t="str">
        <f>IF(LiveOn,IFERROR(MID(","&amp;$U$1&amp;",",FIND(CHAR(1),SUBSTITUTE(","&amp;$U$1&amp;",",",",CHAR(1),ROWS($W$3:W2245)))+1,FIND(CHAR(1),SUBSTITUTE(","&amp;$U$1&amp;",",",",CHAR(1),ROWS($W$3:W2245)+1))-FIND(CHAR(1),SUBSTITUTE(","&amp;$U$1&amp;",",",",CHAR(1),ROWS($W$3:W2245)))-1),""),"")</f>
        <v/>
      </c>
    </row>
    <row r="2246" spans="21:23" x14ac:dyDescent="0.45">
      <c r="U2246" s="217" t="str">
        <f t="shared" si="35"/>
        <v/>
      </c>
      <c r="W2246" s="197" t="str">
        <f>IF(LiveOn,IFERROR(MID(","&amp;$U$1&amp;",",FIND(CHAR(1),SUBSTITUTE(","&amp;$U$1&amp;",",",",CHAR(1),ROWS($W$3:W2246)))+1,FIND(CHAR(1),SUBSTITUTE(","&amp;$U$1&amp;",",",",CHAR(1),ROWS($W$3:W2246)+1))-FIND(CHAR(1),SUBSTITUTE(","&amp;$U$1&amp;",",",",CHAR(1),ROWS($W$3:W2246)))-1),""),"")</f>
        <v/>
      </c>
    </row>
    <row r="2247" spans="21:23" x14ac:dyDescent="0.45">
      <c r="U2247" s="217" t="str">
        <f t="shared" si="35"/>
        <v/>
      </c>
      <c r="W2247" s="197" t="str">
        <f>IF(LiveOn,IFERROR(MID(","&amp;$U$1&amp;",",FIND(CHAR(1),SUBSTITUTE(","&amp;$U$1&amp;",",",",CHAR(1),ROWS($W$3:W2247)))+1,FIND(CHAR(1),SUBSTITUTE(","&amp;$U$1&amp;",",",",CHAR(1),ROWS($W$3:W2247)+1))-FIND(CHAR(1),SUBSTITUTE(","&amp;$U$1&amp;",",",",CHAR(1),ROWS($W$3:W2247)))-1),""),"")</f>
        <v/>
      </c>
    </row>
    <row r="2248" spans="21:23" x14ac:dyDescent="0.45">
      <c r="U2248" s="217" t="str">
        <f t="shared" si="35"/>
        <v/>
      </c>
      <c r="W2248" s="197" t="str">
        <f>IF(LiveOn,IFERROR(MID(","&amp;$U$1&amp;",",FIND(CHAR(1),SUBSTITUTE(","&amp;$U$1&amp;",",",",CHAR(1),ROWS($W$3:W2248)))+1,FIND(CHAR(1),SUBSTITUTE(","&amp;$U$1&amp;",",",",CHAR(1),ROWS($W$3:W2248)+1))-FIND(CHAR(1),SUBSTITUTE(","&amp;$U$1&amp;",",",",CHAR(1),ROWS($W$3:W2248)))-1),""),"")</f>
        <v/>
      </c>
    </row>
    <row r="2249" spans="21:23" x14ac:dyDescent="0.45">
      <c r="U2249" s="217" t="str">
        <f t="shared" si="35"/>
        <v/>
      </c>
      <c r="W2249" s="197" t="str">
        <f>IF(LiveOn,IFERROR(MID(","&amp;$U$1&amp;",",FIND(CHAR(1),SUBSTITUTE(","&amp;$U$1&amp;",",",",CHAR(1),ROWS($W$3:W2249)))+1,FIND(CHAR(1),SUBSTITUTE(","&amp;$U$1&amp;",",",",CHAR(1),ROWS($W$3:W2249)+1))-FIND(CHAR(1),SUBSTITUTE(","&amp;$U$1&amp;",",",",CHAR(1),ROWS($W$3:W2249)))-1),""),"")</f>
        <v/>
      </c>
    </row>
    <row r="2250" spans="21:23" x14ac:dyDescent="0.45">
      <c r="U2250" s="217" t="str">
        <f t="shared" si="35"/>
        <v/>
      </c>
      <c r="W2250" s="197" t="str">
        <f>IF(LiveOn,IFERROR(MID(","&amp;$U$1&amp;",",FIND(CHAR(1),SUBSTITUTE(","&amp;$U$1&amp;",",",",CHAR(1),ROWS($W$3:W2250)))+1,FIND(CHAR(1),SUBSTITUTE(","&amp;$U$1&amp;",",",",CHAR(1),ROWS($W$3:W2250)+1))-FIND(CHAR(1),SUBSTITUTE(","&amp;$U$1&amp;",",",",CHAR(1),ROWS($W$3:W2250)))-1),""),"")</f>
        <v/>
      </c>
    </row>
    <row r="2251" spans="21:23" x14ac:dyDescent="0.45">
      <c r="U2251" s="217" t="str">
        <f t="shared" si="35"/>
        <v/>
      </c>
      <c r="W2251" s="197" t="str">
        <f>IF(LiveOn,IFERROR(MID(","&amp;$U$1&amp;",",FIND(CHAR(1),SUBSTITUTE(","&amp;$U$1&amp;",",",",CHAR(1),ROWS($W$3:W2251)))+1,FIND(CHAR(1),SUBSTITUTE(","&amp;$U$1&amp;",",",",CHAR(1),ROWS($W$3:W2251)+1))-FIND(CHAR(1),SUBSTITUTE(","&amp;$U$1&amp;",",",",CHAR(1),ROWS($W$3:W2251)))-1),""),"")</f>
        <v/>
      </c>
    </row>
    <row r="2252" spans="21:23" x14ac:dyDescent="0.45">
      <c r="U2252" s="217" t="str">
        <f t="shared" si="35"/>
        <v/>
      </c>
      <c r="W2252" s="197" t="str">
        <f>IF(LiveOn,IFERROR(MID(","&amp;$U$1&amp;",",FIND(CHAR(1),SUBSTITUTE(","&amp;$U$1&amp;",",",",CHAR(1),ROWS($W$3:W2252)))+1,FIND(CHAR(1),SUBSTITUTE(","&amp;$U$1&amp;",",",",CHAR(1),ROWS($W$3:W2252)+1))-FIND(CHAR(1),SUBSTITUTE(","&amp;$U$1&amp;",",",",CHAR(1),ROWS($W$3:W2252)))-1),""),"")</f>
        <v/>
      </c>
    </row>
    <row r="2253" spans="21:23" x14ac:dyDescent="0.45">
      <c r="U2253" s="217" t="str">
        <f t="shared" si="35"/>
        <v/>
      </c>
      <c r="W2253" s="197" t="str">
        <f>IF(LiveOn,IFERROR(MID(","&amp;$U$1&amp;",",FIND(CHAR(1),SUBSTITUTE(","&amp;$U$1&amp;",",",",CHAR(1),ROWS($W$3:W2253)))+1,FIND(CHAR(1),SUBSTITUTE(","&amp;$U$1&amp;",",",",CHAR(1),ROWS($W$3:W2253)+1))-FIND(CHAR(1),SUBSTITUTE(","&amp;$U$1&amp;",",",",CHAR(1),ROWS($W$3:W2253)))-1),""),"")</f>
        <v/>
      </c>
    </row>
    <row r="2254" spans="21:23" x14ac:dyDescent="0.45">
      <c r="U2254" s="217" t="str">
        <f t="shared" si="35"/>
        <v/>
      </c>
      <c r="W2254" s="197" t="str">
        <f>IF(LiveOn,IFERROR(MID(","&amp;$U$1&amp;",",FIND(CHAR(1),SUBSTITUTE(","&amp;$U$1&amp;",",",",CHAR(1),ROWS($W$3:W2254)))+1,FIND(CHAR(1),SUBSTITUTE(","&amp;$U$1&amp;",",",",CHAR(1),ROWS($W$3:W2254)+1))-FIND(CHAR(1),SUBSTITUTE(","&amp;$U$1&amp;",",",",CHAR(1),ROWS($W$3:W2254)))-1),""),"")</f>
        <v/>
      </c>
    </row>
    <row r="2255" spans="21:23" x14ac:dyDescent="0.45">
      <c r="U2255" s="217" t="str">
        <f t="shared" si="35"/>
        <v/>
      </c>
      <c r="W2255" s="197" t="str">
        <f>IF(LiveOn,IFERROR(MID(","&amp;$U$1&amp;",",FIND(CHAR(1),SUBSTITUTE(","&amp;$U$1&amp;",",",",CHAR(1),ROWS($W$3:W2255)))+1,FIND(CHAR(1),SUBSTITUTE(","&amp;$U$1&amp;",",",",CHAR(1),ROWS($W$3:W2255)+1))-FIND(CHAR(1),SUBSTITUTE(","&amp;$U$1&amp;",",",",CHAR(1),ROWS($W$3:W2255)))-1),""),"")</f>
        <v/>
      </c>
    </row>
    <row r="2256" spans="21:23" x14ac:dyDescent="0.45">
      <c r="U2256" s="217" t="str">
        <f t="shared" si="35"/>
        <v/>
      </c>
      <c r="W2256" s="197" t="str">
        <f>IF(LiveOn,IFERROR(MID(","&amp;$U$1&amp;",",FIND(CHAR(1),SUBSTITUTE(","&amp;$U$1&amp;",",",",CHAR(1),ROWS($W$3:W2256)))+1,FIND(CHAR(1),SUBSTITUTE(","&amp;$U$1&amp;",",",",CHAR(1),ROWS($W$3:W2256)+1))-FIND(CHAR(1),SUBSTITUTE(","&amp;$U$1&amp;",",",",CHAR(1),ROWS($W$3:W2256)))-1),""),"")</f>
        <v/>
      </c>
    </row>
    <row r="2257" spans="21:23" x14ac:dyDescent="0.45">
      <c r="U2257" s="217" t="str">
        <f t="shared" si="35"/>
        <v/>
      </c>
      <c r="W2257" s="197" t="str">
        <f>IF(LiveOn,IFERROR(MID(","&amp;$U$1&amp;",",FIND(CHAR(1),SUBSTITUTE(","&amp;$U$1&amp;",",",",CHAR(1),ROWS($W$3:W2257)))+1,FIND(CHAR(1),SUBSTITUTE(","&amp;$U$1&amp;",",",",CHAR(1),ROWS($W$3:W2257)+1))-FIND(CHAR(1),SUBSTITUTE(","&amp;$U$1&amp;",",",",CHAR(1),ROWS($W$3:W2257)))-1),""),"")</f>
        <v/>
      </c>
    </row>
    <row r="2258" spans="21:23" x14ac:dyDescent="0.45">
      <c r="U2258" s="217" t="str">
        <f t="shared" si="35"/>
        <v/>
      </c>
      <c r="W2258" s="197" t="str">
        <f>IF(LiveOn,IFERROR(MID(","&amp;$U$1&amp;",",FIND(CHAR(1),SUBSTITUTE(","&amp;$U$1&amp;",",",",CHAR(1),ROWS($W$3:W2258)))+1,FIND(CHAR(1),SUBSTITUTE(","&amp;$U$1&amp;",",",",CHAR(1),ROWS($W$3:W2258)+1))-FIND(CHAR(1),SUBSTITUTE(","&amp;$U$1&amp;",",",",CHAR(1),ROWS($W$3:W2258)))-1),""),"")</f>
        <v/>
      </c>
    </row>
    <row r="2259" spans="21:23" x14ac:dyDescent="0.45">
      <c r="U2259" s="217" t="str">
        <f t="shared" si="35"/>
        <v/>
      </c>
      <c r="W2259" s="197" t="str">
        <f>IF(LiveOn,IFERROR(MID(","&amp;$U$1&amp;",",FIND(CHAR(1),SUBSTITUTE(","&amp;$U$1&amp;",",",",CHAR(1),ROWS($W$3:W2259)))+1,FIND(CHAR(1),SUBSTITUTE(","&amp;$U$1&amp;",",",",CHAR(1),ROWS($W$3:W2259)+1))-FIND(CHAR(1),SUBSTITUTE(","&amp;$U$1&amp;",",",",CHAR(1),ROWS($W$3:W2259)))-1),""),"")</f>
        <v/>
      </c>
    </row>
    <row r="2260" spans="21:23" x14ac:dyDescent="0.45">
      <c r="U2260" s="217" t="str">
        <f t="shared" si="35"/>
        <v/>
      </c>
      <c r="W2260" s="197" t="str">
        <f>IF(LiveOn,IFERROR(MID(","&amp;$U$1&amp;",",FIND(CHAR(1),SUBSTITUTE(","&amp;$U$1&amp;",",",",CHAR(1),ROWS($W$3:W2260)))+1,FIND(CHAR(1),SUBSTITUTE(","&amp;$U$1&amp;",",",",CHAR(1),ROWS($W$3:W2260)+1))-FIND(CHAR(1),SUBSTITUTE(","&amp;$U$1&amp;",",",",CHAR(1),ROWS($W$3:W2260)))-1),""),"")</f>
        <v/>
      </c>
    </row>
    <row r="2261" spans="21:23" x14ac:dyDescent="0.45">
      <c r="U2261" s="217" t="str">
        <f t="shared" si="35"/>
        <v/>
      </c>
      <c r="W2261" s="197" t="str">
        <f>IF(LiveOn,IFERROR(MID(","&amp;$U$1&amp;",",FIND(CHAR(1),SUBSTITUTE(","&amp;$U$1&amp;",",",",CHAR(1),ROWS($W$3:W2261)))+1,FIND(CHAR(1),SUBSTITUTE(","&amp;$U$1&amp;",",",",CHAR(1),ROWS($W$3:W2261)+1))-FIND(CHAR(1),SUBSTITUTE(","&amp;$U$1&amp;",",",",CHAR(1),ROWS($W$3:W2261)))-1),""),"")</f>
        <v/>
      </c>
    </row>
    <row r="2262" spans="21:23" x14ac:dyDescent="0.45">
      <c r="U2262" s="217" t="str">
        <f t="shared" si="35"/>
        <v/>
      </c>
      <c r="W2262" s="197" t="str">
        <f>IF(LiveOn,IFERROR(MID(","&amp;$U$1&amp;",",FIND(CHAR(1),SUBSTITUTE(","&amp;$U$1&amp;",",",",CHAR(1),ROWS($W$3:W2262)))+1,FIND(CHAR(1),SUBSTITUTE(","&amp;$U$1&amp;",",",",CHAR(1),ROWS($W$3:W2262)+1))-FIND(CHAR(1),SUBSTITUTE(","&amp;$U$1&amp;",",",",CHAR(1),ROWS($W$3:W2262)))-1),""),"")</f>
        <v/>
      </c>
    </row>
    <row r="2263" spans="21:23" x14ac:dyDescent="0.45">
      <c r="U2263" s="217" t="str">
        <f t="shared" si="35"/>
        <v/>
      </c>
      <c r="W2263" s="197" t="str">
        <f>IF(LiveOn,IFERROR(MID(","&amp;$U$1&amp;",",FIND(CHAR(1),SUBSTITUTE(","&amp;$U$1&amp;",",",",CHAR(1),ROWS($W$3:W2263)))+1,FIND(CHAR(1),SUBSTITUTE(","&amp;$U$1&amp;",",",",CHAR(1),ROWS($W$3:W2263)+1))-FIND(CHAR(1),SUBSTITUTE(","&amp;$U$1&amp;",",",",CHAR(1),ROWS($W$3:W2263)))-1),""),"")</f>
        <v/>
      </c>
    </row>
    <row r="2264" spans="21:23" x14ac:dyDescent="0.45">
      <c r="U2264" s="217" t="str">
        <f t="shared" si="35"/>
        <v/>
      </c>
      <c r="W2264" s="197" t="str">
        <f>IF(LiveOn,IFERROR(MID(","&amp;$U$1&amp;",",FIND(CHAR(1),SUBSTITUTE(","&amp;$U$1&amp;",",",",CHAR(1),ROWS($W$3:W2264)))+1,FIND(CHAR(1),SUBSTITUTE(","&amp;$U$1&amp;",",",",CHAR(1),ROWS($W$3:W2264)+1))-FIND(CHAR(1),SUBSTITUTE(","&amp;$U$1&amp;",",",",CHAR(1),ROWS($W$3:W2264)))-1),""),"")</f>
        <v/>
      </c>
    </row>
    <row r="2265" spans="21:23" x14ac:dyDescent="0.45">
      <c r="U2265" s="217" t="str">
        <f t="shared" si="35"/>
        <v/>
      </c>
      <c r="W2265" s="197" t="str">
        <f>IF(LiveOn,IFERROR(MID(","&amp;$U$1&amp;",",FIND(CHAR(1),SUBSTITUTE(","&amp;$U$1&amp;",",",",CHAR(1),ROWS($W$3:W2265)))+1,FIND(CHAR(1),SUBSTITUTE(","&amp;$U$1&amp;",",",",CHAR(1),ROWS($W$3:W2265)+1))-FIND(CHAR(1),SUBSTITUTE(","&amp;$U$1&amp;",",",",CHAR(1),ROWS($W$3:W2265)))-1),""),"")</f>
        <v/>
      </c>
    </row>
    <row r="2266" spans="21:23" x14ac:dyDescent="0.45">
      <c r="U2266" s="217" t="str">
        <f t="shared" si="35"/>
        <v/>
      </c>
      <c r="W2266" s="197" t="str">
        <f>IF(LiveOn,IFERROR(MID(","&amp;$U$1&amp;",",FIND(CHAR(1),SUBSTITUTE(","&amp;$U$1&amp;",",",",CHAR(1),ROWS($W$3:W2266)))+1,FIND(CHAR(1),SUBSTITUTE(","&amp;$U$1&amp;",",",",CHAR(1),ROWS($W$3:W2266)+1))-FIND(CHAR(1),SUBSTITUTE(","&amp;$U$1&amp;",",",",CHAR(1),ROWS($W$3:W2266)))-1),""),"")</f>
        <v/>
      </c>
    </row>
    <row r="2267" spans="21:23" x14ac:dyDescent="0.45">
      <c r="U2267" s="217" t="str">
        <f t="shared" si="35"/>
        <v/>
      </c>
      <c r="W2267" s="197" t="str">
        <f>IF(LiveOn,IFERROR(MID(","&amp;$U$1&amp;",",FIND(CHAR(1),SUBSTITUTE(","&amp;$U$1&amp;",",",",CHAR(1),ROWS($W$3:W2267)))+1,FIND(CHAR(1),SUBSTITUTE(","&amp;$U$1&amp;",",",",CHAR(1),ROWS($W$3:W2267)+1))-FIND(CHAR(1),SUBSTITUTE(","&amp;$U$1&amp;",",",",CHAR(1),ROWS($W$3:W2267)))-1),""),"")</f>
        <v/>
      </c>
    </row>
    <row r="2268" spans="21:23" x14ac:dyDescent="0.45">
      <c r="U2268" s="217" t="str">
        <f t="shared" si="35"/>
        <v/>
      </c>
      <c r="W2268" s="197" t="str">
        <f>IF(LiveOn,IFERROR(MID(","&amp;$U$1&amp;",",FIND(CHAR(1),SUBSTITUTE(","&amp;$U$1&amp;",",",",CHAR(1),ROWS($W$3:W2268)))+1,FIND(CHAR(1),SUBSTITUTE(","&amp;$U$1&amp;",",",",CHAR(1),ROWS($W$3:W2268)+1))-FIND(CHAR(1),SUBSTITUTE(","&amp;$U$1&amp;",",",",CHAR(1),ROWS($W$3:W2268)))-1),""),"")</f>
        <v/>
      </c>
    </row>
    <row r="2269" spans="21:23" x14ac:dyDescent="0.45">
      <c r="U2269" s="217" t="str">
        <f t="shared" si="35"/>
        <v/>
      </c>
      <c r="W2269" s="197" t="str">
        <f>IF(LiveOn,IFERROR(MID(","&amp;$U$1&amp;",",FIND(CHAR(1),SUBSTITUTE(","&amp;$U$1&amp;",",",",CHAR(1),ROWS($W$3:W2269)))+1,FIND(CHAR(1),SUBSTITUTE(","&amp;$U$1&amp;",",",",CHAR(1),ROWS($W$3:W2269)+1))-FIND(CHAR(1),SUBSTITUTE(","&amp;$U$1&amp;",",",",CHAR(1),ROWS($W$3:W2269)))-1),""),"")</f>
        <v/>
      </c>
    </row>
    <row r="2270" spans="21:23" x14ac:dyDescent="0.45">
      <c r="U2270" s="217" t="str">
        <f t="shared" si="35"/>
        <v/>
      </c>
      <c r="W2270" s="197" t="str">
        <f>IF(LiveOn,IFERROR(MID(","&amp;$U$1&amp;",",FIND(CHAR(1),SUBSTITUTE(","&amp;$U$1&amp;",",",",CHAR(1),ROWS($W$3:W2270)))+1,FIND(CHAR(1),SUBSTITUTE(","&amp;$U$1&amp;",",",",CHAR(1),ROWS($W$3:W2270)+1))-FIND(CHAR(1),SUBSTITUTE(","&amp;$U$1&amp;",",",",CHAR(1),ROWS($W$3:W2270)))-1),""),"")</f>
        <v/>
      </c>
    </row>
    <row r="2271" spans="21:23" x14ac:dyDescent="0.45">
      <c r="U2271" s="217" t="str">
        <f t="shared" si="35"/>
        <v/>
      </c>
      <c r="W2271" s="197" t="str">
        <f>IF(LiveOn,IFERROR(MID(","&amp;$U$1&amp;",",FIND(CHAR(1),SUBSTITUTE(","&amp;$U$1&amp;",",",",CHAR(1),ROWS($W$3:W2271)))+1,FIND(CHAR(1),SUBSTITUTE(","&amp;$U$1&amp;",",",",CHAR(1),ROWS($W$3:W2271)+1))-FIND(CHAR(1),SUBSTITUTE(","&amp;$U$1&amp;",",",",CHAR(1),ROWS($W$3:W2271)))-1),""),"")</f>
        <v/>
      </c>
    </row>
    <row r="2272" spans="21:23" x14ac:dyDescent="0.45">
      <c r="U2272" s="217" t="str">
        <f t="shared" si="35"/>
        <v/>
      </c>
      <c r="W2272" s="197" t="str">
        <f>IF(LiveOn,IFERROR(MID(","&amp;$U$1&amp;",",FIND(CHAR(1),SUBSTITUTE(","&amp;$U$1&amp;",",",",CHAR(1),ROWS($W$3:W2272)))+1,FIND(CHAR(1),SUBSTITUTE(","&amp;$U$1&amp;",",",",CHAR(1),ROWS($W$3:W2272)+1))-FIND(CHAR(1),SUBSTITUTE(","&amp;$U$1&amp;",",",",CHAR(1),ROWS($W$3:W2272)))-1),""),"")</f>
        <v/>
      </c>
    </row>
    <row r="2273" spans="21:23" x14ac:dyDescent="0.45">
      <c r="U2273" s="217" t="str">
        <f t="shared" si="35"/>
        <v/>
      </c>
      <c r="W2273" s="197" t="str">
        <f>IF(LiveOn,IFERROR(MID(","&amp;$U$1&amp;",",FIND(CHAR(1),SUBSTITUTE(","&amp;$U$1&amp;",",",",CHAR(1),ROWS($W$3:W2273)))+1,FIND(CHAR(1),SUBSTITUTE(","&amp;$U$1&amp;",",",",CHAR(1),ROWS($W$3:W2273)+1))-FIND(CHAR(1),SUBSTITUTE(","&amp;$U$1&amp;",",",",CHAR(1),ROWS($W$3:W2273)))-1),""),"")</f>
        <v/>
      </c>
    </row>
    <row r="2274" spans="21:23" x14ac:dyDescent="0.45">
      <c r="U2274" s="217" t="str">
        <f t="shared" si="35"/>
        <v/>
      </c>
      <c r="W2274" s="197" t="str">
        <f>IF(LiveOn,IFERROR(MID(","&amp;$U$1&amp;",",FIND(CHAR(1),SUBSTITUTE(","&amp;$U$1&amp;",",",",CHAR(1),ROWS($W$3:W2274)))+1,FIND(CHAR(1),SUBSTITUTE(","&amp;$U$1&amp;",",",",CHAR(1),ROWS($W$3:W2274)+1))-FIND(CHAR(1),SUBSTITUTE(","&amp;$U$1&amp;",",",",CHAR(1),ROWS($W$3:W2274)))-1),""),"")</f>
        <v/>
      </c>
    </row>
    <row r="2275" spans="21:23" x14ac:dyDescent="0.45">
      <c r="U2275" s="217" t="str">
        <f t="shared" si="35"/>
        <v/>
      </c>
      <c r="W2275" s="197" t="str">
        <f>IF(LiveOn,IFERROR(MID(","&amp;$U$1&amp;",",FIND(CHAR(1),SUBSTITUTE(","&amp;$U$1&amp;",",",",CHAR(1),ROWS($W$3:W2275)))+1,FIND(CHAR(1),SUBSTITUTE(","&amp;$U$1&amp;",",",",CHAR(1),ROWS($W$3:W2275)+1))-FIND(CHAR(1),SUBSTITUTE(","&amp;$U$1&amp;",",",",CHAR(1),ROWS($W$3:W2275)))-1),""),"")</f>
        <v/>
      </c>
    </row>
    <row r="2276" spans="21:23" x14ac:dyDescent="0.45">
      <c r="U2276" s="217" t="str">
        <f t="shared" si="35"/>
        <v/>
      </c>
      <c r="W2276" s="197" t="str">
        <f>IF(LiveOn,IFERROR(MID(","&amp;$U$1&amp;",",FIND(CHAR(1),SUBSTITUTE(","&amp;$U$1&amp;",",",",CHAR(1),ROWS($W$3:W2276)))+1,FIND(CHAR(1),SUBSTITUTE(","&amp;$U$1&amp;",",",",CHAR(1),ROWS($W$3:W2276)+1))-FIND(CHAR(1),SUBSTITUTE(","&amp;$U$1&amp;",",",",CHAR(1),ROWS($W$3:W2276)))-1),""),"")</f>
        <v/>
      </c>
    </row>
    <row r="2277" spans="21:23" x14ac:dyDescent="0.45">
      <c r="U2277" s="217" t="str">
        <f t="shared" si="35"/>
        <v/>
      </c>
      <c r="W2277" s="197" t="str">
        <f>IF(LiveOn,IFERROR(MID(","&amp;$U$1&amp;",",FIND(CHAR(1),SUBSTITUTE(","&amp;$U$1&amp;",",",",CHAR(1),ROWS($W$3:W2277)))+1,FIND(CHAR(1),SUBSTITUTE(","&amp;$U$1&amp;",",",",CHAR(1),ROWS($W$3:W2277)+1))-FIND(CHAR(1),SUBSTITUTE(","&amp;$U$1&amp;",",",",CHAR(1),ROWS($W$3:W2277)))-1),""),"")</f>
        <v/>
      </c>
    </row>
    <row r="2278" spans="21:23" x14ac:dyDescent="0.45">
      <c r="U2278" s="217" t="str">
        <f t="shared" si="35"/>
        <v/>
      </c>
      <c r="W2278" s="197" t="str">
        <f>IF(LiveOn,IFERROR(MID(","&amp;$U$1&amp;",",FIND(CHAR(1),SUBSTITUTE(","&amp;$U$1&amp;",",",",CHAR(1),ROWS($W$3:W2278)))+1,FIND(CHAR(1),SUBSTITUTE(","&amp;$U$1&amp;",",",",CHAR(1),ROWS($W$3:W2278)+1))-FIND(CHAR(1),SUBSTITUTE(","&amp;$U$1&amp;",",",",CHAR(1),ROWS($W$3:W2278)))-1),""),"")</f>
        <v/>
      </c>
    </row>
    <row r="2279" spans="21:23" x14ac:dyDescent="0.45">
      <c r="U2279" s="217" t="str">
        <f t="shared" si="35"/>
        <v/>
      </c>
      <c r="W2279" s="197" t="str">
        <f>IF(LiveOn,IFERROR(MID(","&amp;$U$1&amp;",",FIND(CHAR(1),SUBSTITUTE(","&amp;$U$1&amp;",",",",CHAR(1),ROWS($W$3:W2279)))+1,FIND(CHAR(1),SUBSTITUTE(","&amp;$U$1&amp;",",",",CHAR(1),ROWS($W$3:W2279)+1))-FIND(CHAR(1),SUBSTITUTE(","&amp;$U$1&amp;",",",",CHAR(1),ROWS($W$3:W2279)))-1),""),"")</f>
        <v/>
      </c>
    </row>
    <row r="2280" spans="21:23" x14ac:dyDescent="0.45">
      <c r="U2280" s="217" t="str">
        <f t="shared" si="35"/>
        <v/>
      </c>
      <c r="W2280" s="197" t="str">
        <f>IF(LiveOn,IFERROR(MID(","&amp;$U$1&amp;",",FIND(CHAR(1),SUBSTITUTE(","&amp;$U$1&amp;",",",",CHAR(1),ROWS($W$3:W2280)))+1,FIND(CHAR(1),SUBSTITUTE(","&amp;$U$1&amp;",",",",CHAR(1),ROWS($W$3:W2280)+1))-FIND(CHAR(1),SUBSTITUTE(","&amp;$U$1&amp;",",",",CHAR(1),ROWS($W$3:W2280)))-1),""),"")</f>
        <v/>
      </c>
    </row>
    <row r="2281" spans="21:23" x14ac:dyDescent="0.45">
      <c r="U2281" s="217" t="str">
        <f t="shared" si="35"/>
        <v/>
      </c>
      <c r="W2281" s="197" t="str">
        <f>IF(LiveOn,IFERROR(MID(","&amp;$U$1&amp;",",FIND(CHAR(1),SUBSTITUTE(","&amp;$U$1&amp;",",",",CHAR(1),ROWS($W$3:W2281)))+1,FIND(CHAR(1),SUBSTITUTE(","&amp;$U$1&amp;",",",",CHAR(1),ROWS($W$3:W2281)+1))-FIND(CHAR(1),SUBSTITUTE(","&amp;$U$1&amp;",",",",CHAR(1),ROWS($W$3:W2281)))-1),""),"")</f>
        <v/>
      </c>
    </row>
    <row r="2282" spans="21:23" x14ac:dyDescent="0.45">
      <c r="U2282" s="217" t="str">
        <f t="shared" si="35"/>
        <v/>
      </c>
      <c r="W2282" s="197" t="str">
        <f>IF(LiveOn,IFERROR(MID(","&amp;$U$1&amp;",",FIND(CHAR(1),SUBSTITUTE(","&amp;$U$1&amp;",",",",CHAR(1),ROWS($W$3:W2282)))+1,FIND(CHAR(1),SUBSTITUTE(","&amp;$U$1&amp;",",",",CHAR(1),ROWS($W$3:W2282)+1))-FIND(CHAR(1),SUBSTITUTE(","&amp;$U$1&amp;",",",",CHAR(1),ROWS($W$3:W2282)))-1),""),"")</f>
        <v/>
      </c>
    </row>
    <row r="2283" spans="21:23" x14ac:dyDescent="0.45">
      <c r="U2283" s="217" t="str">
        <f t="shared" si="35"/>
        <v/>
      </c>
      <c r="W2283" s="197" t="str">
        <f>IF(LiveOn,IFERROR(MID(","&amp;$U$1&amp;",",FIND(CHAR(1),SUBSTITUTE(","&amp;$U$1&amp;",",",",CHAR(1),ROWS($W$3:W2283)))+1,FIND(CHAR(1),SUBSTITUTE(","&amp;$U$1&amp;",",",",CHAR(1),ROWS($W$3:W2283)+1))-FIND(CHAR(1),SUBSTITUTE(","&amp;$U$1&amp;",",",",CHAR(1),ROWS($W$3:W2283)))-1),""),"")</f>
        <v/>
      </c>
    </row>
    <row r="2284" spans="21:23" x14ac:dyDescent="0.45">
      <c r="U2284" s="217" t="str">
        <f t="shared" si="35"/>
        <v/>
      </c>
      <c r="W2284" s="197" t="str">
        <f>IF(LiveOn,IFERROR(MID(","&amp;$U$1&amp;",",FIND(CHAR(1),SUBSTITUTE(","&amp;$U$1&amp;",",",",CHAR(1),ROWS($W$3:W2284)))+1,FIND(CHAR(1),SUBSTITUTE(","&amp;$U$1&amp;",",",",CHAR(1),ROWS($W$3:W2284)+1))-FIND(CHAR(1),SUBSTITUTE(","&amp;$U$1&amp;",",",",CHAR(1),ROWS($W$3:W2284)))-1),""),"")</f>
        <v/>
      </c>
    </row>
    <row r="2285" spans="21:23" x14ac:dyDescent="0.45">
      <c r="U2285" s="217" t="str">
        <f t="shared" si="35"/>
        <v/>
      </c>
      <c r="W2285" s="197" t="str">
        <f>IF(LiveOn,IFERROR(MID(","&amp;$U$1&amp;",",FIND(CHAR(1),SUBSTITUTE(","&amp;$U$1&amp;",",",",CHAR(1),ROWS($W$3:W2285)))+1,FIND(CHAR(1),SUBSTITUTE(","&amp;$U$1&amp;",",",",CHAR(1),ROWS($W$3:W2285)+1))-FIND(CHAR(1),SUBSTITUTE(","&amp;$U$1&amp;",",",",CHAR(1),ROWS($W$3:W2285)))-1),""),"")</f>
        <v/>
      </c>
    </row>
    <row r="2286" spans="21:23" x14ac:dyDescent="0.45">
      <c r="U2286" s="217" t="str">
        <f t="shared" si="35"/>
        <v/>
      </c>
      <c r="W2286" s="197" t="str">
        <f>IF(LiveOn,IFERROR(MID(","&amp;$U$1&amp;",",FIND(CHAR(1),SUBSTITUTE(","&amp;$U$1&amp;",",",",CHAR(1),ROWS($W$3:W2286)))+1,FIND(CHAR(1),SUBSTITUTE(","&amp;$U$1&amp;",",",",CHAR(1),ROWS($W$3:W2286)+1))-FIND(CHAR(1),SUBSTITUTE(","&amp;$U$1&amp;",",",",CHAR(1),ROWS($W$3:W2286)))-1),""),"")</f>
        <v/>
      </c>
    </row>
    <row r="2287" spans="21:23" x14ac:dyDescent="0.45">
      <c r="U2287" s="217" t="str">
        <f t="shared" si="35"/>
        <v/>
      </c>
      <c r="W2287" s="197" t="str">
        <f>IF(LiveOn,IFERROR(MID(","&amp;$U$1&amp;",",FIND(CHAR(1),SUBSTITUTE(","&amp;$U$1&amp;",",",",CHAR(1),ROWS($W$3:W2287)))+1,FIND(CHAR(1),SUBSTITUTE(","&amp;$U$1&amp;",",",",CHAR(1),ROWS($W$3:W2287)+1))-FIND(CHAR(1),SUBSTITUTE(","&amp;$U$1&amp;",",",",CHAR(1),ROWS($W$3:W2287)))-1),""),"")</f>
        <v/>
      </c>
    </row>
    <row r="2288" spans="21:23" x14ac:dyDescent="0.45">
      <c r="U2288" s="217" t="str">
        <f t="shared" si="35"/>
        <v/>
      </c>
      <c r="W2288" s="197" t="str">
        <f>IF(LiveOn,IFERROR(MID(","&amp;$U$1&amp;",",FIND(CHAR(1),SUBSTITUTE(","&amp;$U$1&amp;",",",",CHAR(1),ROWS($W$3:W2288)))+1,FIND(CHAR(1),SUBSTITUTE(","&amp;$U$1&amp;",",",",CHAR(1),ROWS($W$3:W2288)+1))-FIND(CHAR(1),SUBSTITUTE(","&amp;$U$1&amp;",",",",CHAR(1),ROWS($W$3:W2288)))-1),""),"")</f>
        <v/>
      </c>
    </row>
    <row r="2289" spans="21:23" x14ac:dyDescent="0.45">
      <c r="U2289" s="217" t="str">
        <f t="shared" si="35"/>
        <v/>
      </c>
      <c r="W2289" s="197" t="str">
        <f>IF(LiveOn,IFERROR(MID(","&amp;$U$1&amp;",",FIND(CHAR(1),SUBSTITUTE(","&amp;$U$1&amp;",",",",CHAR(1),ROWS($W$3:W2289)))+1,FIND(CHAR(1),SUBSTITUTE(","&amp;$U$1&amp;",",",",CHAR(1),ROWS($W$3:W2289)+1))-FIND(CHAR(1),SUBSTITUTE(","&amp;$U$1&amp;",",",",CHAR(1),ROWS($W$3:W2289)))-1),""),"")</f>
        <v/>
      </c>
    </row>
    <row r="2290" spans="21:23" x14ac:dyDescent="0.45">
      <c r="U2290" s="217" t="str">
        <f t="shared" si="35"/>
        <v/>
      </c>
      <c r="W2290" s="197" t="str">
        <f>IF(LiveOn,IFERROR(MID(","&amp;$U$1&amp;",",FIND(CHAR(1),SUBSTITUTE(","&amp;$U$1&amp;",",",",CHAR(1),ROWS($W$3:W2290)))+1,FIND(CHAR(1),SUBSTITUTE(","&amp;$U$1&amp;",",",",CHAR(1),ROWS($W$3:W2290)+1))-FIND(CHAR(1),SUBSTITUTE(","&amp;$U$1&amp;",",",",CHAR(1),ROWS($W$3:W2290)))-1),""),"")</f>
        <v/>
      </c>
    </row>
    <row r="2291" spans="21:23" x14ac:dyDescent="0.45">
      <c r="U2291" s="217" t="str">
        <f t="shared" si="35"/>
        <v/>
      </c>
      <c r="W2291" s="197" t="str">
        <f>IF(LiveOn,IFERROR(MID(","&amp;$U$1&amp;",",FIND(CHAR(1),SUBSTITUTE(","&amp;$U$1&amp;",",",",CHAR(1),ROWS($W$3:W2291)))+1,FIND(CHAR(1),SUBSTITUTE(","&amp;$U$1&amp;",",",",CHAR(1),ROWS($W$3:W2291)+1))-FIND(CHAR(1),SUBSTITUTE(","&amp;$U$1&amp;",",",",CHAR(1),ROWS($W$3:W2291)))-1),""),"")</f>
        <v/>
      </c>
    </row>
    <row r="2292" spans="21:23" x14ac:dyDescent="0.45">
      <c r="U2292" s="217" t="str">
        <f t="shared" si="35"/>
        <v/>
      </c>
      <c r="W2292" s="197" t="str">
        <f>IF(LiveOn,IFERROR(MID(","&amp;$U$1&amp;",",FIND(CHAR(1),SUBSTITUTE(","&amp;$U$1&amp;",",",",CHAR(1),ROWS($W$3:W2292)))+1,FIND(CHAR(1),SUBSTITUTE(","&amp;$U$1&amp;",",",",CHAR(1),ROWS($W$3:W2292)+1))-FIND(CHAR(1),SUBSTITUTE(","&amp;$U$1&amp;",",",",CHAR(1),ROWS($W$3:W2292)))-1),""),"")</f>
        <v/>
      </c>
    </row>
    <row r="2293" spans="21:23" x14ac:dyDescent="0.45">
      <c r="U2293" s="217" t="str">
        <f t="shared" si="35"/>
        <v/>
      </c>
      <c r="W2293" s="197" t="str">
        <f>IF(LiveOn,IFERROR(MID(","&amp;$U$1&amp;",",FIND(CHAR(1),SUBSTITUTE(","&amp;$U$1&amp;",",",",CHAR(1),ROWS($W$3:W2293)))+1,FIND(CHAR(1),SUBSTITUTE(","&amp;$U$1&amp;",",",",CHAR(1),ROWS($W$3:W2293)+1))-FIND(CHAR(1),SUBSTITUTE(","&amp;$U$1&amp;",",",",CHAR(1),ROWS($W$3:W2293)))-1),""),"")</f>
        <v/>
      </c>
    </row>
    <row r="2294" spans="21:23" x14ac:dyDescent="0.45">
      <c r="U2294" s="217" t="str">
        <f t="shared" si="35"/>
        <v/>
      </c>
      <c r="W2294" s="197" t="str">
        <f>IF(LiveOn,IFERROR(MID(","&amp;$U$1&amp;",",FIND(CHAR(1),SUBSTITUTE(","&amp;$U$1&amp;",",",",CHAR(1),ROWS($W$3:W2294)))+1,FIND(CHAR(1),SUBSTITUTE(","&amp;$U$1&amp;",",",",CHAR(1),ROWS($W$3:W2294)+1))-FIND(CHAR(1),SUBSTITUTE(","&amp;$U$1&amp;",",",",CHAR(1),ROWS($W$3:W2294)))-1),""),"")</f>
        <v/>
      </c>
    </row>
    <row r="2295" spans="21:23" x14ac:dyDescent="0.45">
      <c r="U2295" s="217" t="str">
        <f t="shared" si="35"/>
        <v/>
      </c>
      <c r="W2295" s="197" t="str">
        <f>IF(LiveOn,IFERROR(MID(","&amp;$U$1&amp;",",FIND(CHAR(1),SUBSTITUTE(","&amp;$U$1&amp;",",",",CHAR(1),ROWS($W$3:W2295)))+1,FIND(CHAR(1),SUBSTITUTE(","&amp;$U$1&amp;",",",",CHAR(1),ROWS($W$3:W2295)+1))-FIND(CHAR(1),SUBSTITUTE(","&amp;$U$1&amp;",",",",CHAR(1),ROWS($W$3:W2295)))-1),""),"")</f>
        <v/>
      </c>
    </row>
    <row r="2296" spans="21:23" x14ac:dyDescent="0.45">
      <c r="U2296" s="217" t="str">
        <f t="shared" si="35"/>
        <v/>
      </c>
      <c r="W2296" s="197" t="str">
        <f>IF(LiveOn,IFERROR(MID(","&amp;$U$1&amp;",",FIND(CHAR(1),SUBSTITUTE(","&amp;$U$1&amp;",",",",CHAR(1),ROWS($W$3:W2296)))+1,FIND(CHAR(1),SUBSTITUTE(","&amp;$U$1&amp;",",",",CHAR(1),ROWS($W$3:W2296)+1))-FIND(CHAR(1),SUBSTITUTE(","&amp;$U$1&amp;",",",",CHAR(1),ROWS($W$3:W2296)))-1),""),"")</f>
        <v/>
      </c>
    </row>
    <row r="2297" spans="21:23" x14ac:dyDescent="0.45">
      <c r="U2297" s="217" t="str">
        <f t="shared" si="35"/>
        <v/>
      </c>
      <c r="W2297" s="197" t="str">
        <f>IF(LiveOn,IFERROR(MID(","&amp;$U$1&amp;",",FIND(CHAR(1),SUBSTITUTE(","&amp;$U$1&amp;",",",",CHAR(1),ROWS($W$3:W2297)))+1,FIND(CHAR(1),SUBSTITUTE(","&amp;$U$1&amp;",",",",CHAR(1),ROWS($W$3:W2297)+1))-FIND(CHAR(1),SUBSTITUTE(","&amp;$U$1&amp;",",",",CHAR(1),ROWS($W$3:W2297)))-1),""),"")</f>
        <v/>
      </c>
    </row>
    <row r="2298" spans="21:23" x14ac:dyDescent="0.45">
      <c r="U2298" s="217" t="str">
        <f t="shared" si="35"/>
        <v/>
      </c>
      <c r="W2298" s="197" t="str">
        <f>IF(LiveOn,IFERROR(MID(","&amp;$U$1&amp;",",FIND(CHAR(1),SUBSTITUTE(","&amp;$U$1&amp;",",",",CHAR(1),ROWS($W$3:W2298)))+1,FIND(CHAR(1),SUBSTITUTE(","&amp;$U$1&amp;",",",",CHAR(1),ROWS($W$3:W2298)+1))-FIND(CHAR(1),SUBSTITUTE(","&amp;$U$1&amp;",",",",CHAR(1),ROWS($W$3:W2298)))-1),""),"")</f>
        <v/>
      </c>
    </row>
    <row r="2299" spans="21:23" x14ac:dyDescent="0.45">
      <c r="U2299" s="217" t="str">
        <f t="shared" si="35"/>
        <v/>
      </c>
      <c r="W2299" s="197" t="str">
        <f>IF(LiveOn,IFERROR(MID(","&amp;$U$1&amp;",",FIND(CHAR(1),SUBSTITUTE(","&amp;$U$1&amp;",",",",CHAR(1),ROWS($W$3:W2299)))+1,FIND(CHAR(1),SUBSTITUTE(","&amp;$U$1&amp;",",",",CHAR(1),ROWS($W$3:W2299)+1))-FIND(CHAR(1),SUBSTITUTE(","&amp;$U$1&amp;",",",",CHAR(1),ROWS($W$3:W2299)))-1),""),"")</f>
        <v/>
      </c>
    </row>
    <row r="2300" spans="21:23" x14ac:dyDescent="0.45">
      <c r="U2300" s="217" t="str">
        <f t="shared" si="35"/>
        <v/>
      </c>
      <c r="W2300" s="197" t="str">
        <f>IF(LiveOn,IFERROR(MID(","&amp;$U$1&amp;",",FIND(CHAR(1),SUBSTITUTE(","&amp;$U$1&amp;",",",",CHAR(1),ROWS($W$3:W2300)))+1,FIND(CHAR(1),SUBSTITUTE(","&amp;$U$1&amp;",",",",CHAR(1),ROWS($W$3:W2300)+1))-FIND(CHAR(1),SUBSTITUTE(","&amp;$U$1&amp;",",",",CHAR(1),ROWS($W$3:W2300)))-1),""),"")</f>
        <v/>
      </c>
    </row>
    <row r="2301" spans="21:23" x14ac:dyDescent="0.45">
      <c r="U2301" s="217" t="str">
        <f t="shared" si="35"/>
        <v/>
      </c>
      <c r="W2301" s="197" t="str">
        <f>IF(LiveOn,IFERROR(MID(","&amp;$U$1&amp;",",FIND(CHAR(1),SUBSTITUTE(","&amp;$U$1&amp;",",",",CHAR(1),ROWS($W$3:W2301)))+1,FIND(CHAR(1),SUBSTITUTE(","&amp;$U$1&amp;",",",",CHAR(1),ROWS($W$3:W2301)+1))-FIND(CHAR(1),SUBSTITUTE(","&amp;$U$1&amp;",",",",CHAR(1),ROWS($W$3:W2301)))-1),""),"")</f>
        <v/>
      </c>
    </row>
    <row r="2302" spans="21:23" x14ac:dyDescent="0.45">
      <c r="U2302" s="217" t="str">
        <f t="shared" si="35"/>
        <v/>
      </c>
      <c r="W2302" s="197" t="str">
        <f>IF(LiveOn,IFERROR(MID(","&amp;$U$1&amp;",",FIND(CHAR(1),SUBSTITUTE(","&amp;$U$1&amp;",",",",CHAR(1),ROWS($W$3:W2302)))+1,FIND(CHAR(1),SUBSTITUTE(","&amp;$U$1&amp;",",",",CHAR(1),ROWS($W$3:W2302)+1))-FIND(CHAR(1),SUBSTITUTE(","&amp;$U$1&amp;",",",",CHAR(1),ROWS($W$3:W2302)))-1),""),"")</f>
        <v/>
      </c>
    </row>
    <row r="2303" spans="21:23" x14ac:dyDescent="0.45">
      <c r="U2303" s="217" t="str">
        <f t="shared" si="35"/>
        <v/>
      </c>
      <c r="W2303" s="197" t="str">
        <f>IF(LiveOn,IFERROR(MID(","&amp;$U$1&amp;",",FIND(CHAR(1),SUBSTITUTE(","&amp;$U$1&amp;",",",",CHAR(1),ROWS($W$3:W2303)))+1,FIND(CHAR(1),SUBSTITUTE(","&amp;$U$1&amp;",",",",CHAR(1),ROWS($W$3:W2303)+1))-FIND(CHAR(1),SUBSTITUTE(","&amp;$U$1&amp;",",",",CHAR(1),ROWS($W$3:W2303)))-1),""),"")</f>
        <v/>
      </c>
    </row>
    <row r="2304" spans="21:23" x14ac:dyDescent="0.45">
      <c r="U2304" s="217" t="str">
        <f t="shared" si="35"/>
        <v/>
      </c>
      <c r="W2304" s="197" t="str">
        <f>IF(LiveOn,IFERROR(MID(","&amp;$U$1&amp;",",FIND(CHAR(1),SUBSTITUTE(","&amp;$U$1&amp;",",",",CHAR(1),ROWS($W$3:W2304)))+1,FIND(CHAR(1),SUBSTITUTE(","&amp;$U$1&amp;",",",",CHAR(1),ROWS($W$3:W2304)+1))-FIND(CHAR(1),SUBSTITUTE(","&amp;$U$1&amp;",",",",CHAR(1),ROWS($W$3:W2304)))-1),""),"")</f>
        <v/>
      </c>
    </row>
    <row r="2305" spans="21:23" x14ac:dyDescent="0.45">
      <c r="U2305" s="217" t="str">
        <f t="shared" si="35"/>
        <v/>
      </c>
      <c r="W2305" s="197" t="str">
        <f>IF(LiveOn,IFERROR(MID(","&amp;$U$1&amp;",",FIND(CHAR(1),SUBSTITUTE(","&amp;$U$1&amp;",",",",CHAR(1),ROWS($W$3:W2305)))+1,FIND(CHAR(1),SUBSTITUTE(","&amp;$U$1&amp;",",",",CHAR(1),ROWS($W$3:W2305)+1))-FIND(CHAR(1),SUBSTITUTE(","&amp;$U$1&amp;",",",",CHAR(1),ROWS($W$3:W2305)))-1),""),"")</f>
        <v/>
      </c>
    </row>
    <row r="2306" spans="21:23" x14ac:dyDescent="0.45">
      <c r="U2306" s="217" t="str">
        <f t="shared" si="35"/>
        <v/>
      </c>
      <c r="W2306" s="197" t="str">
        <f>IF(LiveOn,IFERROR(MID(","&amp;$U$1&amp;",",FIND(CHAR(1),SUBSTITUTE(","&amp;$U$1&amp;",",",",CHAR(1),ROWS($W$3:W2306)))+1,FIND(CHAR(1),SUBSTITUTE(","&amp;$U$1&amp;",",",",CHAR(1),ROWS($W$3:W2306)+1))-FIND(CHAR(1),SUBSTITUTE(","&amp;$U$1&amp;",",",",CHAR(1),ROWS($W$3:W2306)))-1),""),"")</f>
        <v/>
      </c>
    </row>
    <row r="2307" spans="21:23" x14ac:dyDescent="0.45">
      <c r="U2307" s="217" t="str">
        <f t="shared" ref="U2307:U2370" si="36">IF(W2307="","",_xlfn.NUMBERVALUE(W2307,".",","))</f>
        <v/>
      </c>
      <c r="W2307" s="197" t="str">
        <f>IF(LiveOn,IFERROR(MID(","&amp;$U$1&amp;",",FIND(CHAR(1),SUBSTITUTE(","&amp;$U$1&amp;",",",",CHAR(1),ROWS($W$3:W2307)))+1,FIND(CHAR(1),SUBSTITUTE(","&amp;$U$1&amp;",",",",CHAR(1),ROWS($W$3:W2307)+1))-FIND(CHAR(1),SUBSTITUTE(","&amp;$U$1&amp;",",",",CHAR(1),ROWS($W$3:W2307)))-1),""),"")</f>
        <v/>
      </c>
    </row>
    <row r="2308" spans="21:23" x14ac:dyDescent="0.45">
      <c r="U2308" s="217" t="str">
        <f t="shared" si="36"/>
        <v/>
      </c>
      <c r="W2308" s="197" t="str">
        <f>IF(LiveOn,IFERROR(MID(","&amp;$U$1&amp;",",FIND(CHAR(1),SUBSTITUTE(","&amp;$U$1&amp;",",",",CHAR(1),ROWS($W$3:W2308)))+1,FIND(CHAR(1),SUBSTITUTE(","&amp;$U$1&amp;",",",",CHAR(1),ROWS($W$3:W2308)+1))-FIND(CHAR(1),SUBSTITUTE(","&amp;$U$1&amp;",",",",CHAR(1),ROWS($W$3:W2308)))-1),""),"")</f>
        <v/>
      </c>
    </row>
    <row r="2309" spans="21:23" x14ac:dyDescent="0.45">
      <c r="U2309" s="217" t="str">
        <f t="shared" si="36"/>
        <v/>
      </c>
      <c r="W2309" s="197" t="str">
        <f>IF(LiveOn,IFERROR(MID(","&amp;$U$1&amp;",",FIND(CHAR(1),SUBSTITUTE(","&amp;$U$1&amp;",",",",CHAR(1),ROWS($W$3:W2309)))+1,FIND(CHAR(1),SUBSTITUTE(","&amp;$U$1&amp;",",",",CHAR(1),ROWS($W$3:W2309)+1))-FIND(CHAR(1),SUBSTITUTE(","&amp;$U$1&amp;",",",",CHAR(1),ROWS($W$3:W2309)))-1),""),"")</f>
        <v/>
      </c>
    </row>
    <row r="2310" spans="21:23" x14ac:dyDescent="0.45">
      <c r="U2310" s="217" t="str">
        <f t="shared" si="36"/>
        <v/>
      </c>
      <c r="W2310" s="197" t="str">
        <f>IF(LiveOn,IFERROR(MID(","&amp;$U$1&amp;",",FIND(CHAR(1),SUBSTITUTE(","&amp;$U$1&amp;",",",",CHAR(1),ROWS($W$3:W2310)))+1,FIND(CHAR(1),SUBSTITUTE(","&amp;$U$1&amp;",",",",CHAR(1),ROWS($W$3:W2310)+1))-FIND(CHAR(1),SUBSTITUTE(","&amp;$U$1&amp;",",",",CHAR(1),ROWS($W$3:W2310)))-1),""),"")</f>
        <v/>
      </c>
    </row>
    <row r="2311" spans="21:23" x14ac:dyDescent="0.45">
      <c r="U2311" s="217" t="str">
        <f t="shared" si="36"/>
        <v/>
      </c>
      <c r="W2311" s="197" t="str">
        <f>IF(LiveOn,IFERROR(MID(","&amp;$U$1&amp;",",FIND(CHAR(1),SUBSTITUTE(","&amp;$U$1&amp;",",",",CHAR(1),ROWS($W$3:W2311)))+1,FIND(CHAR(1),SUBSTITUTE(","&amp;$U$1&amp;",",",",CHAR(1),ROWS($W$3:W2311)+1))-FIND(CHAR(1),SUBSTITUTE(","&amp;$U$1&amp;",",",",CHAR(1),ROWS($W$3:W2311)))-1),""),"")</f>
        <v/>
      </c>
    </row>
    <row r="2312" spans="21:23" x14ac:dyDescent="0.45">
      <c r="U2312" s="217" t="str">
        <f t="shared" si="36"/>
        <v/>
      </c>
      <c r="W2312" s="197" t="str">
        <f>IF(LiveOn,IFERROR(MID(","&amp;$U$1&amp;",",FIND(CHAR(1),SUBSTITUTE(","&amp;$U$1&amp;",",",",CHAR(1),ROWS($W$3:W2312)))+1,FIND(CHAR(1),SUBSTITUTE(","&amp;$U$1&amp;",",",",CHAR(1),ROWS($W$3:W2312)+1))-FIND(CHAR(1),SUBSTITUTE(","&amp;$U$1&amp;",",",",CHAR(1),ROWS($W$3:W2312)))-1),""),"")</f>
        <v/>
      </c>
    </row>
    <row r="2313" spans="21:23" x14ac:dyDescent="0.45">
      <c r="U2313" s="217" t="str">
        <f t="shared" si="36"/>
        <v/>
      </c>
      <c r="W2313" s="197" t="str">
        <f>IF(LiveOn,IFERROR(MID(","&amp;$U$1&amp;",",FIND(CHAR(1),SUBSTITUTE(","&amp;$U$1&amp;",",",",CHAR(1),ROWS($W$3:W2313)))+1,FIND(CHAR(1),SUBSTITUTE(","&amp;$U$1&amp;",",",",CHAR(1),ROWS($W$3:W2313)+1))-FIND(CHAR(1),SUBSTITUTE(","&amp;$U$1&amp;",",",",CHAR(1),ROWS($W$3:W2313)))-1),""),"")</f>
        <v/>
      </c>
    </row>
    <row r="2314" spans="21:23" x14ac:dyDescent="0.45">
      <c r="U2314" s="217" t="str">
        <f t="shared" si="36"/>
        <v/>
      </c>
      <c r="W2314" s="197" t="str">
        <f>IF(LiveOn,IFERROR(MID(","&amp;$U$1&amp;",",FIND(CHAR(1),SUBSTITUTE(","&amp;$U$1&amp;",",",",CHAR(1),ROWS($W$3:W2314)))+1,FIND(CHAR(1),SUBSTITUTE(","&amp;$U$1&amp;",",",",CHAR(1),ROWS($W$3:W2314)+1))-FIND(CHAR(1),SUBSTITUTE(","&amp;$U$1&amp;",",",",CHAR(1),ROWS($W$3:W2314)))-1),""),"")</f>
        <v/>
      </c>
    </row>
    <row r="2315" spans="21:23" x14ac:dyDescent="0.45">
      <c r="U2315" s="217" t="str">
        <f t="shared" si="36"/>
        <v/>
      </c>
      <c r="W2315" s="197" t="str">
        <f>IF(LiveOn,IFERROR(MID(","&amp;$U$1&amp;",",FIND(CHAR(1),SUBSTITUTE(","&amp;$U$1&amp;",",",",CHAR(1),ROWS($W$3:W2315)))+1,FIND(CHAR(1),SUBSTITUTE(","&amp;$U$1&amp;",",",",CHAR(1),ROWS($W$3:W2315)+1))-FIND(CHAR(1),SUBSTITUTE(","&amp;$U$1&amp;",",",",CHAR(1),ROWS($W$3:W2315)))-1),""),"")</f>
        <v/>
      </c>
    </row>
    <row r="2316" spans="21:23" x14ac:dyDescent="0.45">
      <c r="U2316" s="217" t="str">
        <f t="shared" si="36"/>
        <v/>
      </c>
      <c r="W2316" s="197" t="str">
        <f>IF(LiveOn,IFERROR(MID(","&amp;$U$1&amp;",",FIND(CHAR(1),SUBSTITUTE(","&amp;$U$1&amp;",",",",CHAR(1),ROWS($W$3:W2316)))+1,FIND(CHAR(1),SUBSTITUTE(","&amp;$U$1&amp;",",",",CHAR(1),ROWS($W$3:W2316)+1))-FIND(CHAR(1),SUBSTITUTE(","&amp;$U$1&amp;",",",",CHAR(1),ROWS($W$3:W2316)))-1),""),"")</f>
        <v/>
      </c>
    </row>
    <row r="2317" spans="21:23" x14ac:dyDescent="0.45">
      <c r="U2317" s="217" t="str">
        <f t="shared" si="36"/>
        <v/>
      </c>
      <c r="W2317" s="197" t="str">
        <f>IF(LiveOn,IFERROR(MID(","&amp;$U$1&amp;",",FIND(CHAR(1),SUBSTITUTE(","&amp;$U$1&amp;",",",",CHAR(1),ROWS($W$3:W2317)))+1,FIND(CHAR(1),SUBSTITUTE(","&amp;$U$1&amp;",",",",CHAR(1),ROWS($W$3:W2317)+1))-FIND(CHAR(1),SUBSTITUTE(","&amp;$U$1&amp;",",",",CHAR(1),ROWS($W$3:W2317)))-1),""),"")</f>
        <v/>
      </c>
    </row>
    <row r="2318" spans="21:23" x14ac:dyDescent="0.45">
      <c r="U2318" s="217" t="str">
        <f t="shared" si="36"/>
        <v/>
      </c>
      <c r="W2318" s="197" t="str">
        <f>IF(LiveOn,IFERROR(MID(","&amp;$U$1&amp;",",FIND(CHAR(1),SUBSTITUTE(","&amp;$U$1&amp;",",",",CHAR(1),ROWS($W$3:W2318)))+1,FIND(CHAR(1),SUBSTITUTE(","&amp;$U$1&amp;",",",",CHAR(1),ROWS($W$3:W2318)+1))-FIND(CHAR(1),SUBSTITUTE(","&amp;$U$1&amp;",",",",CHAR(1),ROWS($W$3:W2318)))-1),""),"")</f>
        <v/>
      </c>
    </row>
    <row r="2319" spans="21:23" x14ac:dyDescent="0.45">
      <c r="U2319" s="217" t="str">
        <f t="shared" si="36"/>
        <v/>
      </c>
      <c r="W2319" s="197" t="str">
        <f>IF(LiveOn,IFERROR(MID(","&amp;$U$1&amp;",",FIND(CHAR(1),SUBSTITUTE(","&amp;$U$1&amp;",",",",CHAR(1),ROWS($W$3:W2319)))+1,FIND(CHAR(1),SUBSTITUTE(","&amp;$U$1&amp;",",",",CHAR(1),ROWS($W$3:W2319)+1))-FIND(CHAR(1),SUBSTITUTE(","&amp;$U$1&amp;",",",",CHAR(1),ROWS($W$3:W2319)))-1),""),"")</f>
        <v/>
      </c>
    </row>
    <row r="2320" spans="21:23" x14ac:dyDescent="0.45">
      <c r="U2320" s="217" t="str">
        <f t="shared" si="36"/>
        <v/>
      </c>
      <c r="W2320" s="197" t="str">
        <f>IF(LiveOn,IFERROR(MID(","&amp;$U$1&amp;",",FIND(CHAR(1),SUBSTITUTE(","&amp;$U$1&amp;",",",",CHAR(1),ROWS($W$3:W2320)))+1,FIND(CHAR(1),SUBSTITUTE(","&amp;$U$1&amp;",",",",CHAR(1),ROWS($W$3:W2320)+1))-FIND(CHAR(1),SUBSTITUTE(","&amp;$U$1&amp;",",",",CHAR(1),ROWS($W$3:W2320)))-1),""),"")</f>
        <v/>
      </c>
    </row>
    <row r="2321" spans="21:23" x14ac:dyDescent="0.45">
      <c r="U2321" s="217" t="str">
        <f t="shared" si="36"/>
        <v/>
      </c>
      <c r="W2321" s="197" t="str">
        <f>IF(LiveOn,IFERROR(MID(","&amp;$U$1&amp;",",FIND(CHAR(1),SUBSTITUTE(","&amp;$U$1&amp;",",",",CHAR(1),ROWS($W$3:W2321)))+1,FIND(CHAR(1),SUBSTITUTE(","&amp;$U$1&amp;",",",",CHAR(1),ROWS($W$3:W2321)+1))-FIND(CHAR(1),SUBSTITUTE(","&amp;$U$1&amp;",",",",CHAR(1),ROWS($W$3:W2321)))-1),""),"")</f>
        <v/>
      </c>
    </row>
    <row r="2322" spans="21:23" x14ac:dyDescent="0.45">
      <c r="U2322" s="217" t="str">
        <f t="shared" si="36"/>
        <v/>
      </c>
      <c r="W2322" s="197" t="str">
        <f>IF(LiveOn,IFERROR(MID(","&amp;$U$1&amp;",",FIND(CHAR(1),SUBSTITUTE(","&amp;$U$1&amp;",",",",CHAR(1),ROWS($W$3:W2322)))+1,FIND(CHAR(1),SUBSTITUTE(","&amp;$U$1&amp;",",",",CHAR(1),ROWS($W$3:W2322)+1))-FIND(CHAR(1),SUBSTITUTE(","&amp;$U$1&amp;",",",",CHAR(1),ROWS($W$3:W2322)))-1),""),"")</f>
        <v/>
      </c>
    </row>
    <row r="2323" spans="21:23" x14ac:dyDescent="0.45">
      <c r="U2323" s="217" t="str">
        <f t="shared" si="36"/>
        <v/>
      </c>
      <c r="W2323" s="197" t="str">
        <f>IF(LiveOn,IFERROR(MID(","&amp;$U$1&amp;",",FIND(CHAR(1),SUBSTITUTE(","&amp;$U$1&amp;",",",",CHAR(1),ROWS($W$3:W2323)))+1,FIND(CHAR(1),SUBSTITUTE(","&amp;$U$1&amp;",",",",CHAR(1),ROWS($W$3:W2323)+1))-FIND(CHAR(1),SUBSTITUTE(","&amp;$U$1&amp;",",",",CHAR(1),ROWS($W$3:W2323)))-1),""),"")</f>
        <v/>
      </c>
    </row>
    <row r="2324" spans="21:23" x14ac:dyDescent="0.45">
      <c r="U2324" s="217" t="str">
        <f t="shared" si="36"/>
        <v/>
      </c>
      <c r="W2324" s="197" t="str">
        <f>IF(LiveOn,IFERROR(MID(","&amp;$U$1&amp;",",FIND(CHAR(1),SUBSTITUTE(","&amp;$U$1&amp;",",",",CHAR(1),ROWS($W$3:W2324)))+1,FIND(CHAR(1),SUBSTITUTE(","&amp;$U$1&amp;",",",",CHAR(1),ROWS($W$3:W2324)+1))-FIND(CHAR(1),SUBSTITUTE(","&amp;$U$1&amp;",",",",CHAR(1),ROWS($W$3:W2324)))-1),""),"")</f>
        <v/>
      </c>
    </row>
    <row r="2325" spans="21:23" x14ac:dyDescent="0.45">
      <c r="U2325" s="217" t="str">
        <f t="shared" si="36"/>
        <v/>
      </c>
      <c r="W2325" s="197" t="str">
        <f>IF(LiveOn,IFERROR(MID(","&amp;$U$1&amp;",",FIND(CHAR(1),SUBSTITUTE(","&amp;$U$1&amp;",",",",CHAR(1),ROWS($W$3:W2325)))+1,FIND(CHAR(1),SUBSTITUTE(","&amp;$U$1&amp;",",",",CHAR(1),ROWS($W$3:W2325)+1))-FIND(CHAR(1),SUBSTITUTE(","&amp;$U$1&amp;",",",",CHAR(1),ROWS($W$3:W2325)))-1),""),"")</f>
        <v/>
      </c>
    </row>
    <row r="2326" spans="21:23" x14ac:dyDescent="0.45">
      <c r="U2326" s="217" t="str">
        <f t="shared" si="36"/>
        <v/>
      </c>
      <c r="W2326" s="197" t="str">
        <f>IF(LiveOn,IFERROR(MID(","&amp;$U$1&amp;",",FIND(CHAR(1),SUBSTITUTE(","&amp;$U$1&amp;",",",",CHAR(1),ROWS($W$3:W2326)))+1,FIND(CHAR(1),SUBSTITUTE(","&amp;$U$1&amp;",",",",CHAR(1),ROWS($W$3:W2326)+1))-FIND(CHAR(1),SUBSTITUTE(","&amp;$U$1&amp;",",",",CHAR(1),ROWS($W$3:W2326)))-1),""),"")</f>
        <v/>
      </c>
    </row>
    <row r="2327" spans="21:23" x14ac:dyDescent="0.45">
      <c r="U2327" s="217" t="str">
        <f t="shared" si="36"/>
        <v/>
      </c>
      <c r="W2327" s="197" t="str">
        <f>IF(LiveOn,IFERROR(MID(","&amp;$U$1&amp;",",FIND(CHAR(1),SUBSTITUTE(","&amp;$U$1&amp;",",",",CHAR(1),ROWS($W$3:W2327)))+1,FIND(CHAR(1),SUBSTITUTE(","&amp;$U$1&amp;",",",",CHAR(1),ROWS($W$3:W2327)+1))-FIND(CHAR(1),SUBSTITUTE(","&amp;$U$1&amp;",",",",CHAR(1),ROWS($W$3:W2327)))-1),""),"")</f>
        <v/>
      </c>
    </row>
    <row r="2328" spans="21:23" x14ac:dyDescent="0.45">
      <c r="U2328" s="217" t="str">
        <f t="shared" si="36"/>
        <v/>
      </c>
      <c r="W2328" s="197" t="str">
        <f>IF(LiveOn,IFERROR(MID(","&amp;$U$1&amp;",",FIND(CHAR(1),SUBSTITUTE(","&amp;$U$1&amp;",",",",CHAR(1),ROWS($W$3:W2328)))+1,FIND(CHAR(1),SUBSTITUTE(","&amp;$U$1&amp;",",",",CHAR(1),ROWS($W$3:W2328)+1))-FIND(CHAR(1),SUBSTITUTE(","&amp;$U$1&amp;",",",",CHAR(1),ROWS($W$3:W2328)))-1),""),"")</f>
        <v/>
      </c>
    </row>
    <row r="2329" spans="21:23" x14ac:dyDescent="0.45">
      <c r="U2329" s="217" t="str">
        <f t="shared" si="36"/>
        <v/>
      </c>
      <c r="W2329" s="197" t="str">
        <f>IF(LiveOn,IFERROR(MID(","&amp;$U$1&amp;",",FIND(CHAR(1),SUBSTITUTE(","&amp;$U$1&amp;",",",",CHAR(1),ROWS($W$3:W2329)))+1,FIND(CHAR(1),SUBSTITUTE(","&amp;$U$1&amp;",",",",CHAR(1),ROWS($W$3:W2329)+1))-FIND(CHAR(1),SUBSTITUTE(","&amp;$U$1&amp;",",",",CHAR(1),ROWS($W$3:W2329)))-1),""),"")</f>
        <v/>
      </c>
    </row>
    <row r="2330" spans="21:23" x14ac:dyDescent="0.45">
      <c r="U2330" s="217" t="str">
        <f t="shared" si="36"/>
        <v/>
      </c>
      <c r="W2330" s="197" t="str">
        <f>IF(LiveOn,IFERROR(MID(","&amp;$U$1&amp;",",FIND(CHAR(1),SUBSTITUTE(","&amp;$U$1&amp;",",",",CHAR(1),ROWS($W$3:W2330)))+1,FIND(CHAR(1),SUBSTITUTE(","&amp;$U$1&amp;",",",",CHAR(1),ROWS($W$3:W2330)+1))-FIND(CHAR(1),SUBSTITUTE(","&amp;$U$1&amp;",",",",CHAR(1),ROWS($W$3:W2330)))-1),""),"")</f>
        <v/>
      </c>
    </row>
    <row r="2331" spans="21:23" x14ac:dyDescent="0.45">
      <c r="U2331" s="217" t="str">
        <f t="shared" si="36"/>
        <v/>
      </c>
      <c r="W2331" s="197" t="str">
        <f>IF(LiveOn,IFERROR(MID(","&amp;$U$1&amp;",",FIND(CHAR(1),SUBSTITUTE(","&amp;$U$1&amp;",",",",CHAR(1),ROWS($W$3:W2331)))+1,FIND(CHAR(1),SUBSTITUTE(","&amp;$U$1&amp;",",",",CHAR(1),ROWS($W$3:W2331)+1))-FIND(CHAR(1),SUBSTITUTE(","&amp;$U$1&amp;",",",",CHAR(1),ROWS($W$3:W2331)))-1),""),"")</f>
        <v/>
      </c>
    </row>
    <row r="2332" spans="21:23" x14ac:dyDescent="0.45">
      <c r="U2332" s="217" t="str">
        <f t="shared" si="36"/>
        <v/>
      </c>
      <c r="W2332" s="197" t="str">
        <f>IF(LiveOn,IFERROR(MID(","&amp;$U$1&amp;",",FIND(CHAR(1),SUBSTITUTE(","&amp;$U$1&amp;",",",",CHAR(1),ROWS($W$3:W2332)))+1,FIND(CHAR(1),SUBSTITUTE(","&amp;$U$1&amp;",",",",CHAR(1),ROWS($W$3:W2332)+1))-FIND(CHAR(1),SUBSTITUTE(","&amp;$U$1&amp;",",",",CHAR(1),ROWS($W$3:W2332)))-1),""),"")</f>
        <v/>
      </c>
    </row>
    <row r="2333" spans="21:23" x14ac:dyDescent="0.45">
      <c r="U2333" s="217" t="str">
        <f t="shared" si="36"/>
        <v/>
      </c>
      <c r="W2333" s="197" t="str">
        <f>IF(LiveOn,IFERROR(MID(","&amp;$U$1&amp;",",FIND(CHAR(1),SUBSTITUTE(","&amp;$U$1&amp;",",",",CHAR(1),ROWS($W$3:W2333)))+1,FIND(CHAR(1),SUBSTITUTE(","&amp;$U$1&amp;",",",",CHAR(1),ROWS($W$3:W2333)+1))-FIND(CHAR(1),SUBSTITUTE(","&amp;$U$1&amp;",",",",CHAR(1),ROWS($W$3:W2333)))-1),""),"")</f>
        <v/>
      </c>
    </row>
    <row r="2334" spans="21:23" x14ac:dyDescent="0.45">
      <c r="U2334" s="217" t="str">
        <f t="shared" si="36"/>
        <v/>
      </c>
      <c r="W2334" s="197" t="str">
        <f>IF(LiveOn,IFERROR(MID(","&amp;$U$1&amp;",",FIND(CHAR(1),SUBSTITUTE(","&amp;$U$1&amp;",",",",CHAR(1),ROWS($W$3:W2334)))+1,FIND(CHAR(1),SUBSTITUTE(","&amp;$U$1&amp;",",",",CHAR(1),ROWS($W$3:W2334)+1))-FIND(CHAR(1),SUBSTITUTE(","&amp;$U$1&amp;",",",",CHAR(1),ROWS($W$3:W2334)))-1),""),"")</f>
        <v/>
      </c>
    </row>
    <row r="2335" spans="21:23" x14ac:dyDescent="0.45">
      <c r="U2335" s="217" t="str">
        <f t="shared" si="36"/>
        <v/>
      </c>
      <c r="W2335" s="197" t="str">
        <f>IF(LiveOn,IFERROR(MID(","&amp;$U$1&amp;",",FIND(CHAR(1),SUBSTITUTE(","&amp;$U$1&amp;",",",",CHAR(1),ROWS($W$3:W2335)))+1,FIND(CHAR(1),SUBSTITUTE(","&amp;$U$1&amp;",",",",CHAR(1),ROWS($W$3:W2335)+1))-FIND(CHAR(1),SUBSTITUTE(","&amp;$U$1&amp;",",",",CHAR(1),ROWS($W$3:W2335)))-1),""),"")</f>
        <v/>
      </c>
    </row>
    <row r="2336" spans="21:23" x14ac:dyDescent="0.45">
      <c r="U2336" s="217" t="str">
        <f t="shared" si="36"/>
        <v/>
      </c>
      <c r="W2336" s="197" t="str">
        <f>IF(LiveOn,IFERROR(MID(","&amp;$U$1&amp;",",FIND(CHAR(1),SUBSTITUTE(","&amp;$U$1&amp;",",",",CHAR(1),ROWS($W$3:W2336)))+1,FIND(CHAR(1),SUBSTITUTE(","&amp;$U$1&amp;",",",",CHAR(1),ROWS($W$3:W2336)+1))-FIND(CHAR(1),SUBSTITUTE(","&amp;$U$1&amp;",",",",CHAR(1),ROWS($W$3:W2336)))-1),""),"")</f>
        <v/>
      </c>
    </row>
    <row r="2337" spans="21:23" x14ac:dyDescent="0.45">
      <c r="U2337" s="217" t="str">
        <f t="shared" si="36"/>
        <v/>
      </c>
      <c r="W2337" s="197" t="str">
        <f>IF(LiveOn,IFERROR(MID(","&amp;$U$1&amp;",",FIND(CHAR(1),SUBSTITUTE(","&amp;$U$1&amp;",",",",CHAR(1),ROWS($W$3:W2337)))+1,FIND(CHAR(1),SUBSTITUTE(","&amp;$U$1&amp;",",",",CHAR(1),ROWS($W$3:W2337)+1))-FIND(CHAR(1),SUBSTITUTE(","&amp;$U$1&amp;",",",",CHAR(1),ROWS($W$3:W2337)))-1),""),"")</f>
        <v/>
      </c>
    </row>
    <row r="2338" spans="21:23" x14ac:dyDescent="0.45">
      <c r="U2338" s="217" t="str">
        <f t="shared" si="36"/>
        <v/>
      </c>
      <c r="W2338" s="197" t="str">
        <f>IF(LiveOn,IFERROR(MID(","&amp;$U$1&amp;",",FIND(CHAR(1),SUBSTITUTE(","&amp;$U$1&amp;",",",",CHAR(1),ROWS($W$3:W2338)))+1,FIND(CHAR(1),SUBSTITUTE(","&amp;$U$1&amp;",",",",CHAR(1),ROWS($W$3:W2338)+1))-FIND(CHAR(1),SUBSTITUTE(","&amp;$U$1&amp;",",",",CHAR(1),ROWS($W$3:W2338)))-1),""),"")</f>
        <v/>
      </c>
    </row>
    <row r="2339" spans="21:23" x14ac:dyDescent="0.45">
      <c r="U2339" s="217" t="str">
        <f t="shared" si="36"/>
        <v/>
      </c>
      <c r="W2339" s="197" t="str">
        <f>IF(LiveOn,IFERROR(MID(","&amp;$U$1&amp;",",FIND(CHAR(1),SUBSTITUTE(","&amp;$U$1&amp;",",",",CHAR(1),ROWS($W$3:W2339)))+1,FIND(CHAR(1),SUBSTITUTE(","&amp;$U$1&amp;",",",",CHAR(1),ROWS($W$3:W2339)+1))-FIND(CHAR(1),SUBSTITUTE(","&amp;$U$1&amp;",",",",CHAR(1),ROWS($W$3:W2339)))-1),""),"")</f>
        <v/>
      </c>
    </row>
    <row r="2340" spans="21:23" x14ac:dyDescent="0.45">
      <c r="U2340" s="217" t="str">
        <f t="shared" si="36"/>
        <v/>
      </c>
      <c r="W2340" s="197" t="str">
        <f>IF(LiveOn,IFERROR(MID(","&amp;$U$1&amp;",",FIND(CHAR(1),SUBSTITUTE(","&amp;$U$1&amp;",",",",CHAR(1),ROWS($W$3:W2340)))+1,FIND(CHAR(1),SUBSTITUTE(","&amp;$U$1&amp;",",",",CHAR(1),ROWS($W$3:W2340)+1))-FIND(CHAR(1),SUBSTITUTE(","&amp;$U$1&amp;",",",",CHAR(1),ROWS($W$3:W2340)))-1),""),"")</f>
        <v/>
      </c>
    </row>
    <row r="2341" spans="21:23" x14ac:dyDescent="0.45">
      <c r="U2341" s="217" t="str">
        <f t="shared" si="36"/>
        <v/>
      </c>
      <c r="W2341" s="197" t="str">
        <f>IF(LiveOn,IFERROR(MID(","&amp;$U$1&amp;",",FIND(CHAR(1),SUBSTITUTE(","&amp;$U$1&amp;",",",",CHAR(1),ROWS($W$3:W2341)))+1,FIND(CHAR(1),SUBSTITUTE(","&amp;$U$1&amp;",",",",CHAR(1),ROWS($W$3:W2341)+1))-FIND(CHAR(1),SUBSTITUTE(","&amp;$U$1&amp;",",",",CHAR(1),ROWS($W$3:W2341)))-1),""),"")</f>
        <v/>
      </c>
    </row>
    <row r="2342" spans="21:23" x14ac:dyDescent="0.45">
      <c r="U2342" s="217" t="str">
        <f t="shared" si="36"/>
        <v/>
      </c>
      <c r="W2342" s="197" t="str">
        <f>IF(LiveOn,IFERROR(MID(","&amp;$U$1&amp;",",FIND(CHAR(1),SUBSTITUTE(","&amp;$U$1&amp;",",",",CHAR(1),ROWS($W$3:W2342)))+1,FIND(CHAR(1),SUBSTITUTE(","&amp;$U$1&amp;",",",",CHAR(1),ROWS($W$3:W2342)+1))-FIND(CHAR(1),SUBSTITUTE(","&amp;$U$1&amp;",",",",CHAR(1),ROWS($W$3:W2342)))-1),""),"")</f>
        <v/>
      </c>
    </row>
    <row r="2343" spans="21:23" x14ac:dyDescent="0.45">
      <c r="U2343" s="217" t="str">
        <f t="shared" si="36"/>
        <v/>
      </c>
      <c r="W2343" s="197" t="str">
        <f>IF(LiveOn,IFERROR(MID(","&amp;$U$1&amp;",",FIND(CHAR(1),SUBSTITUTE(","&amp;$U$1&amp;",",",",CHAR(1),ROWS($W$3:W2343)))+1,FIND(CHAR(1),SUBSTITUTE(","&amp;$U$1&amp;",",",",CHAR(1),ROWS($W$3:W2343)+1))-FIND(CHAR(1),SUBSTITUTE(","&amp;$U$1&amp;",",",",CHAR(1),ROWS($W$3:W2343)))-1),""),"")</f>
        <v/>
      </c>
    </row>
    <row r="2344" spans="21:23" x14ac:dyDescent="0.45">
      <c r="U2344" s="217" t="str">
        <f t="shared" si="36"/>
        <v/>
      </c>
      <c r="W2344" s="197" t="str">
        <f>IF(LiveOn,IFERROR(MID(","&amp;$U$1&amp;",",FIND(CHAR(1),SUBSTITUTE(","&amp;$U$1&amp;",",",",CHAR(1),ROWS($W$3:W2344)))+1,FIND(CHAR(1),SUBSTITUTE(","&amp;$U$1&amp;",",",",CHAR(1),ROWS($W$3:W2344)+1))-FIND(CHAR(1),SUBSTITUTE(","&amp;$U$1&amp;",",",",CHAR(1),ROWS($W$3:W2344)))-1),""),"")</f>
        <v/>
      </c>
    </row>
    <row r="2345" spans="21:23" x14ac:dyDescent="0.45">
      <c r="U2345" s="217" t="str">
        <f t="shared" si="36"/>
        <v/>
      </c>
      <c r="W2345" s="197" t="str">
        <f>IF(LiveOn,IFERROR(MID(","&amp;$U$1&amp;",",FIND(CHAR(1),SUBSTITUTE(","&amp;$U$1&amp;",",",",CHAR(1),ROWS($W$3:W2345)))+1,FIND(CHAR(1),SUBSTITUTE(","&amp;$U$1&amp;",",",",CHAR(1),ROWS($W$3:W2345)+1))-FIND(CHAR(1),SUBSTITUTE(","&amp;$U$1&amp;",",",",CHAR(1),ROWS($W$3:W2345)))-1),""),"")</f>
        <v/>
      </c>
    </row>
    <row r="2346" spans="21:23" x14ac:dyDescent="0.45">
      <c r="U2346" s="217" t="str">
        <f t="shared" si="36"/>
        <v/>
      </c>
      <c r="W2346" s="197" t="str">
        <f>IF(LiveOn,IFERROR(MID(","&amp;$U$1&amp;",",FIND(CHAR(1),SUBSTITUTE(","&amp;$U$1&amp;",",",",CHAR(1),ROWS($W$3:W2346)))+1,FIND(CHAR(1),SUBSTITUTE(","&amp;$U$1&amp;",",",",CHAR(1),ROWS($W$3:W2346)+1))-FIND(CHAR(1),SUBSTITUTE(","&amp;$U$1&amp;",",",",CHAR(1),ROWS($W$3:W2346)))-1),""),"")</f>
        <v/>
      </c>
    </row>
    <row r="2347" spans="21:23" x14ac:dyDescent="0.45">
      <c r="U2347" s="217" t="str">
        <f t="shared" si="36"/>
        <v/>
      </c>
      <c r="W2347" s="197" t="str">
        <f>IF(LiveOn,IFERROR(MID(","&amp;$U$1&amp;",",FIND(CHAR(1),SUBSTITUTE(","&amp;$U$1&amp;",",",",CHAR(1),ROWS($W$3:W2347)))+1,FIND(CHAR(1),SUBSTITUTE(","&amp;$U$1&amp;",",",",CHAR(1),ROWS($W$3:W2347)+1))-FIND(CHAR(1),SUBSTITUTE(","&amp;$U$1&amp;",",",",CHAR(1),ROWS($W$3:W2347)))-1),""),"")</f>
        <v/>
      </c>
    </row>
    <row r="2348" spans="21:23" x14ac:dyDescent="0.45">
      <c r="U2348" s="217" t="str">
        <f t="shared" si="36"/>
        <v/>
      </c>
      <c r="W2348" s="197" t="str">
        <f>IF(LiveOn,IFERROR(MID(","&amp;$U$1&amp;",",FIND(CHAR(1),SUBSTITUTE(","&amp;$U$1&amp;",",",",CHAR(1),ROWS($W$3:W2348)))+1,FIND(CHAR(1),SUBSTITUTE(","&amp;$U$1&amp;",",",",CHAR(1),ROWS($W$3:W2348)+1))-FIND(CHAR(1),SUBSTITUTE(","&amp;$U$1&amp;",",",",CHAR(1),ROWS($W$3:W2348)))-1),""),"")</f>
        <v/>
      </c>
    </row>
    <row r="2349" spans="21:23" x14ac:dyDescent="0.45">
      <c r="U2349" s="217" t="str">
        <f t="shared" si="36"/>
        <v/>
      </c>
      <c r="W2349" s="197" t="str">
        <f>IF(LiveOn,IFERROR(MID(","&amp;$U$1&amp;",",FIND(CHAR(1),SUBSTITUTE(","&amp;$U$1&amp;",",",",CHAR(1),ROWS($W$3:W2349)))+1,FIND(CHAR(1),SUBSTITUTE(","&amp;$U$1&amp;",",",",CHAR(1),ROWS($W$3:W2349)+1))-FIND(CHAR(1),SUBSTITUTE(","&amp;$U$1&amp;",",",",CHAR(1),ROWS($W$3:W2349)))-1),""),"")</f>
        <v/>
      </c>
    </row>
    <row r="2350" spans="21:23" x14ac:dyDescent="0.45">
      <c r="U2350" s="217" t="str">
        <f t="shared" si="36"/>
        <v/>
      </c>
      <c r="W2350" s="197" t="str">
        <f>IF(LiveOn,IFERROR(MID(","&amp;$U$1&amp;",",FIND(CHAR(1),SUBSTITUTE(","&amp;$U$1&amp;",",",",CHAR(1),ROWS($W$3:W2350)))+1,FIND(CHAR(1),SUBSTITUTE(","&amp;$U$1&amp;",",",",CHAR(1),ROWS($W$3:W2350)+1))-FIND(CHAR(1),SUBSTITUTE(","&amp;$U$1&amp;",",",",CHAR(1),ROWS($W$3:W2350)))-1),""),"")</f>
        <v/>
      </c>
    </row>
    <row r="2351" spans="21:23" x14ac:dyDescent="0.45">
      <c r="U2351" s="217" t="str">
        <f t="shared" si="36"/>
        <v/>
      </c>
      <c r="W2351" s="197" t="str">
        <f>IF(LiveOn,IFERROR(MID(","&amp;$U$1&amp;",",FIND(CHAR(1),SUBSTITUTE(","&amp;$U$1&amp;",",",",CHAR(1),ROWS($W$3:W2351)))+1,FIND(CHAR(1),SUBSTITUTE(","&amp;$U$1&amp;",",",",CHAR(1),ROWS($W$3:W2351)+1))-FIND(CHAR(1),SUBSTITUTE(","&amp;$U$1&amp;",",",",CHAR(1),ROWS($W$3:W2351)))-1),""),"")</f>
        <v/>
      </c>
    </row>
    <row r="2352" spans="21:23" x14ac:dyDescent="0.45">
      <c r="U2352" s="217" t="str">
        <f t="shared" si="36"/>
        <v/>
      </c>
      <c r="W2352" s="197" t="str">
        <f>IF(LiveOn,IFERROR(MID(","&amp;$U$1&amp;",",FIND(CHAR(1),SUBSTITUTE(","&amp;$U$1&amp;",",",",CHAR(1),ROWS($W$3:W2352)))+1,FIND(CHAR(1),SUBSTITUTE(","&amp;$U$1&amp;",",",",CHAR(1),ROWS($W$3:W2352)+1))-FIND(CHAR(1),SUBSTITUTE(","&amp;$U$1&amp;",",",",CHAR(1),ROWS($W$3:W2352)))-1),""),"")</f>
        <v/>
      </c>
    </row>
    <row r="2353" spans="21:23" x14ac:dyDescent="0.45">
      <c r="U2353" s="217" t="str">
        <f t="shared" si="36"/>
        <v/>
      </c>
      <c r="W2353" s="197" t="str">
        <f>IF(LiveOn,IFERROR(MID(","&amp;$U$1&amp;",",FIND(CHAR(1),SUBSTITUTE(","&amp;$U$1&amp;",",",",CHAR(1),ROWS($W$3:W2353)))+1,FIND(CHAR(1),SUBSTITUTE(","&amp;$U$1&amp;",",",",CHAR(1),ROWS($W$3:W2353)+1))-FIND(CHAR(1),SUBSTITUTE(","&amp;$U$1&amp;",",",",CHAR(1),ROWS($W$3:W2353)))-1),""),"")</f>
        <v/>
      </c>
    </row>
    <row r="2354" spans="21:23" x14ac:dyDescent="0.45">
      <c r="U2354" s="217" t="str">
        <f t="shared" si="36"/>
        <v/>
      </c>
      <c r="W2354" s="197" t="str">
        <f>IF(LiveOn,IFERROR(MID(","&amp;$U$1&amp;",",FIND(CHAR(1),SUBSTITUTE(","&amp;$U$1&amp;",",",",CHAR(1),ROWS($W$3:W2354)))+1,FIND(CHAR(1),SUBSTITUTE(","&amp;$U$1&amp;",",",",CHAR(1),ROWS($W$3:W2354)+1))-FIND(CHAR(1),SUBSTITUTE(","&amp;$U$1&amp;",",",",CHAR(1),ROWS($W$3:W2354)))-1),""),"")</f>
        <v/>
      </c>
    </row>
    <row r="2355" spans="21:23" x14ac:dyDescent="0.45">
      <c r="U2355" s="217" t="str">
        <f t="shared" si="36"/>
        <v/>
      </c>
      <c r="W2355" s="197" t="str">
        <f>IF(LiveOn,IFERROR(MID(","&amp;$U$1&amp;",",FIND(CHAR(1),SUBSTITUTE(","&amp;$U$1&amp;",",",",CHAR(1),ROWS($W$3:W2355)))+1,FIND(CHAR(1),SUBSTITUTE(","&amp;$U$1&amp;",",",",CHAR(1),ROWS($W$3:W2355)+1))-FIND(CHAR(1),SUBSTITUTE(","&amp;$U$1&amp;",",",",CHAR(1),ROWS($W$3:W2355)))-1),""),"")</f>
        <v/>
      </c>
    </row>
    <row r="2356" spans="21:23" x14ac:dyDescent="0.45">
      <c r="U2356" s="217" t="str">
        <f t="shared" si="36"/>
        <v/>
      </c>
      <c r="W2356" s="197" t="str">
        <f>IF(LiveOn,IFERROR(MID(","&amp;$U$1&amp;",",FIND(CHAR(1),SUBSTITUTE(","&amp;$U$1&amp;",",",",CHAR(1),ROWS($W$3:W2356)))+1,FIND(CHAR(1),SUBSTITUTE(","&amp;$U$1&amp;",",",",CHAR(1),ROWS($W$3:W2356)+1))-FIND(CHAR(1),SUBSTITUTE(","&amp;$U$1&amp;",",",",CHAR(1),ROWS($W$3:W2356)))-1),""),"")</f>
        <v/>
      </c>
    </row>
    <row r="2357" spans="21:23" x14ac:dyDescent="0.45">
      <c r="U2357" s="217" t="str">
        <f t="shared" si="36"/>
        <v/>
      </c>
      <c r="W2357" s="197" t="str">
        <f>IF(LiveOn,IFERROR(MID(","&amp;$U$1&amp;",",FIND(CHAR(1),SUBSTITUTE(","&amp;$U$1&amp;",",",",CHAR(1),ROWS($W$3:W2357)))+1,FIND(CHAR(1),SUBSTITUTE(","&amp;$U$1&amp;",",",",CHAR(1),ROWS($W$3:W2357)+1))-FIND(CHAR(1),SUBSTITUTE(","&amp;$U$1&amp;",",",",CHAR(1),ROWS($W$3:W2357)))-1),""),"")</f>
        <v/>
      </c>
    </row>
    <row r="2358" spans="21:23" x14ac:dyDescent="0.45">
      <c r="U2358" s="217" t="str">
        <f t="shared" si="36"/>
        <v/>
      </c>
      <c r="W2358" s="197" t="str">
        <f>IF(LiveOn,IFERROR(MID(","&amp;$U$1&amp;",",FIND(CHAR(1),SUBSTITUTE(","&amp;$U$1&amp;",",",",CHAR(1),ROWS($W$3:W2358)))+1,FIND(CHAR(1),SUBSTITUTE(","&amp;$U$1&amp;",",",",CHAR(1),ROWS($W$3:W2358)+1))-FIND(CHAR(1),SUBSTITUTE(","&amp;$U$1&amp;",",",",CHAR(1),ROWS($W$3:W2358)))-1),""),"")</f>
        <v/>
      </c>
    </row>
    <row r="2359" spans="21:23" x14ac:dyDescent="0.45">
      <c r="U2359" s="217" t="str">
        <f t="shared" si="36"/>
        <v/>
      </c>
      <c r="W2359" s="197" t="str">
        <f>IF(LiveOn,IFERROR(MID(","&amp;$U$1&amp;",",FIND(CHAR(1),SUBSTITUTE(","&amp;$U$1&amp;",",",",CHAR(1),ROWS($W$3:W2359)))+1,FIND(CHAR(1),SUBSTITUTE(","&amp;$U$1&amp;",",",",CHAR(1),ROWS($W$3:W2359)+1))-FIND(CHAR(1),SUBSTITUTE(","&amp;$U$1&amp;",",",",CHAR(1),ROWS($W$3:W2359)))-1),""),"")</f>
        <v/>
      </c>
    </row>
    <row r="2360" spans="21:23" x14ac:dyDescent="0.45">
      <c r="U2360" s="217" t="str">
        <f t="shared" si="36"/>
        <v/>
      </c>
      <c r="W2360" s="197" t="str">
        <f>IF(LiveOn,IFERROR(MID(","&amp;$U$1&amp;",",FIND(CHAR(1),SUBSTITUTE(","&amp;$U$1&amp;",",",",CHAR(1),ROWS($W$3:W2360)))+1,FIND(CHAR(1),SUBSTITUTE(","&amp;$U$1&amp;",",",",CHAR(1),ROWS($W$3:W2360)+1))-FIND(CHAR(1),SUBSTITUTE(","&amp;$U$1&amp;",",",",CHAR(1),ROWS($W$3:W2360)))-1),""),"")</f>
        <v/>
      </c>
    </row>
    <row r="2361" spans="21:23" x14ac:dyDescent="0.45">
      <c r="U2361" s="217" t="str">
        <f t="shared" si="36"/>
        <v/>
      </c>
      <c r="W2361" s="197" t="str">
        <f>IF(LiveOn,IFERROR(MID(","&amp;$U$1&amp;",",FIND(CHAR(1),SUBSTITUTE(","&amp;$U$1&amp;",",",",CHAR(1),ROWS($W$3:W2361)))+1,FIND(CHAR(1),SUBSTITUTE(","&amp;$U$1&amp;",",",",CHAR(1),ROWS($W$3:W2361)+1))-FIND(CHAR(1),SUBSTITUTE(","&amp;$U$1&amp;",",",",CHAR(1),ROWS($W$3:W2361)))-1),""),"")</f>
        <v/>
      </c>
    </row>
    <row r="2362" spans="21:23" x14ac:dyDescent="0.45">
      <c r="U2362" s="217" t="str">
        <f t="shared" si="36"/>
        <v/>
      </c>
      <c r="W2362" s="197" t="str">
        <f>IF(LiveOn,IFERROR(MID(","&amp;$U$1&amp;",",FIND(CHAR(1),SUBSTITUTE(","&amp;$U$1&amp;",",",",CHAR(1),ROWS($W$3:W2362)))+1,FIND(CHAR(1),SUBSTITUTE(","&amp;$U$1&amp;",",",",CHAR(1),ROWS($W$3:W2362)+1))-FIND(CHAR(1),SUBSTITUTE(","&amp;$U$1&amp;",",",",CHAR(1),ROWS($W$3:W2362)))-1),""),"")</f>
        <v/>
      </c>
    </row>
    <row r="2363" spans="21:23" x14ac:dyDescent="0.45">
      <c r="U2363" s="217" t="str">
        <f t="shared" si="36"/>
        <v/>
      </c>
      <c r="W2363" s="197" t="str">
        <f>IF(LiveOn,IFERROR(MID(","&amp;$U$1&amp;",",FIND(CHAR(1),SUBSTITUTE(","&amp;$U$1&amp;",",",",CHAR(1),ROWS($W$3:W2363)))+1,FIND(CHAR(1),SUBSTITUTE(","&amp;$U$1&amp;",",",",CHAR(1),ROWS($W$3:W2363)+1))-FIND(CHAR(1),SUBSTITUTE(","&amp;$U$1&amp;",",",",CHAR(1),ROWS($W$3:W2363)))-1),""),"")</f>
        <v/>
      </c>
    </row>
    <row r="2364" spans="21:23" x14ac:dyDescent="0.45">
      <c r="U2364" s="217" t="str">
        <f t="shared" si="36"/>
        <v/>
      </c>
      <c r="W2364" s="197" t="str">
        <f>IF(LiveOn,IFERROR(MID(","&amp;$U$1&amp;",",FIND(CHAR(1),SUBSTITUTE(","&amp;$U$1&amp;",",",",CHAR(1),ROWS($W$3:W2364)))+1,FIND(CHAR(1),SUBSTITUTE(","&amp;$U$1&amp;",",",",CHAR(1),ROWS($W$3:W2364)+1))-FIND(CHAR(1),SUBSTITUTE(","&amp;$U$1&amp;",",",",CHAR(1),ROWS($W$3:W2364)))-1),""),"")</f>
        <v/>
      </c>
    </row>
    <row r="2365" spans="21:23" x14ac:dyDescent="0.45">
      <c r="U2365" s="217" t="str">
        <f t="shared" si="36"/>
        <v/>
      </c>
      <c r="W2365" s="197" t="str">
        <f>IF(LiveOn,IFERROR(MID(","&amp;$U$1&amp;",",FIND(CHAR(1),SUBSTITUTE(","&amp;$U$1&amp;",",",",CHAR(1),ROWS($W$3:W2365)))+1,FIND(CHAR(1),SUBSTITUTE(","&amp;$U$1&amp;",",",",CHAR(1),ROWS($W$3:W2365)+1))-FIND(CHAR(1),SUBSTITUTE(","&amp;$U$1&amp;",",",",CHAR(1),ROWS($W$3:W2365)))-1),""),"")</f>
        <v/>
      </c>
    </row>
    <row r="2366" spans="21:23" x14ac:dyDescent="0.45">
      <c r="U2366" s="217" t="str">
        <f t="shared" si="36"/>
        <v/>
      </c>
      <c r="W2366" s="197" t="str">
        <f>IF(LiveOn,IFERROR(MID(","&amp;$U$1&amp;",",FIND(CHAR(1),SUBSTITUTE(","&amp;$U$1&amp;",",",",CHAR(1),ROWS($W$3:W2366)))+1,FIND(CHAR(1),SUBSTITUTE(","&amp;$U$1&amp;",",",",CHAR(1),ROWS($W$3:W2366)+1))-FIND(CHAR(1),SUBSTITUTE(","&amp;$U$1&amp;",",",",CHAR(1),ROWS($W$3:W2366)))-1),""),"")</f>
        <v/>
      </c>
    </row>
    <row r="2367" spans="21:23" x14ac:dyDescent="0.45">
      <c r="U2367" s="217" t="str">
        <f t="shared" si="36"/>
        <v/>
      </c>
      <c r="W2367" s="197" t="str">
        <f>IF(LiveOn,IFERROR(MID(","&amp;$U$1&amp;",",FIND(CHAR(1),SUBSTITUTE(","&amp;$U$1&amp;",",",",CHAR(1),ROWS($W$3:W2367)))+1,FIND(CHAR(1),SUBSTITUTE(","&amp;$U$1&amp;",",",",CHAR(1),ROWS($W$3:W2367)+1))-FIND(CHAR(1),SUBSTITUTE(","&amp;$U$1&amp;",",",",CHAR(1),ROWS($W$3:W2367)))-1),""),"")</f>
        <v/>
      </c>
    </row>
    <row r="2368" spans="21:23" x14ac:dyDescent="0.45">
      <c r="U2368" s="217" t="str">
        <f t="shared" si="36"/>
        <v/>
      </c>
      <c r="W2368" s="197" t="str">
        <f>IF(LiveOn,IFERROR(MID(","&amp;$U$1&amp;",",FIND(CHAR(1),SUBSTITUTE(","&amp;$U$1&amp;",",",",CHAR(1),ROWS($W$3:W2368)))+1,FIND(CHAR(1),SUBSTITUTE(","&amp;$U$1&amp;",",",",CHAR(1),ROWS($W$3:W2368)+1))-FIND(CHAR(1),SUBSTITUTE(","&amp;$U$1&amp;",",",",CHAR(1),ROWS($W$3:W2368)))-1),""),"")</f>
        <v/>
      </c>
    </row>
    <row r="2369" spans="21:23" x14ac:dyDescent="0.45">
      <c r="U2369" s="217" t="str">
        <f t="shared" si="36"/>
        <v/>
      </c>
      <c r="W2369" s="197" t="str">
        <f>IF(LiveOn,IFERROR(MID(","&amp;$U$1&amp;",",FIND(CHAR(1),SUBSTITUTE(","&amp;$U$1&amp;",",",",CHAR(1),ROWS($W$3:W2369)))+1,FIND(CHAR(1),SUBSTITUTE(","&amp;$U$1&amp;",",",",CHAR(1),ROWS($W$3:W2369)+1))-FIND(CHAR(1),SUBSTITUTE(","&amp;$U$1&amp;",",",",CHAR(1),ROWS($W$3:W2369)))-1),""),"")</f>
        <v/>
      </c>
    </row>
    <row r="2370" spans="21:23" x14ac:dyDescent="0.45">
      <c r="U2370" s="217" t="str">
        <f t="shared" si="36"/>
        <v/>
      </c>
      <c r="W2370" s="197" t="str">
        <f>IF(LiveOn,IFERROR(MID(","&amp;$U$1&amp;",",FIND(CHAR(1),SUBSTITUTE(","&amp;$U$1&amp;",",",",CHAR(1),ROWS($W$3:W2370)))+1,FIND(CHAR(1),SUBSTITUTE(","&amp;$U$1&amp;",",",",CHAR(1),ROWS($W$3:W2370)+1))-FIND(CHAR(1),SUBSTITUTE(","&amp;$U$1&amp;",",",",CHAR(1),ROWS($W$3:W2370)))-1),""),"")</f>
        <v/>
      </c>
    </row>
    <row r="2371" spans="21:23" x14ac:dyDescent="0.45">
      <c r="U2371" s="217" t="str">
        <f t="shared" ref="U2371:U2434" si="37">IF(W2371="","",_xlfn.NUMBERVALUE(W2371,".",","))</f>
        <v/>
      </c>
      <c r="W2371" s="197" t="str">
        <f>IF(LiveOn,IFERROR(MID(","&amp;$U$1&amp;",",FIND(CHAR(1),SUBSTITUTE(","&amp;$U$1&amp;",",",",CHAR(1),ROWS($W$3:W2371)))+1,FIND(CHAR(1),SUBSTITUTE(","&amp;$U$1&amp;",",",",CHAR(1),ROWS($W$3:W2371)+1))-FIND(CHAR(1),SUBSTITUTE(","&amp;$U$1&amp;",",",",CHAR(1),ROWS($W$3:W2371)))-1),""),"")</f>
        <v/>
      </c>
    </row>
    <row r="2372" spans="21:23" x14ac:dyDescent="0.45">
      <c r="U2372" s="217" t="str">
        <f t="shared" si="37"/>
        <v/>
      </c>
      <c r="W2372" s="197" t="str">
        <f>IF(LiveOn,IFERROR(MID(","&amp;$U$1&amp;",",FIND(CHAR(1),SUBSTITUTE(","&amp;$U$1&amp;",",",",CHAR(1),ROWS($W$3:W2372)))+1,FIND(CHAR(1),SUBSTITUTE(","&amp;$U$1&amp;",",",",CHAR(1),ROWS($W$3:W2372)+1))-FIND(CHAR(1),SUBSTITUTE(","&amp;$U$1&amp;",",",",CHAR(1),ROWS($W$3:W2372)))-1),""),"")</f>
        <v/>
      </c>
    </row>
    <row r="2373" spans="21:23" x14ac:dyDescent="0.45">
      <c r="U2373" s="217" t="str">
        <f t="shared" si="37"/>
        <v/>
      </c>
      <c r="W2373" s="197" t="str">
        <f>IF(LiveOn,IFERROR(MID(","&amp;$U$1&amp;",",FIND(CHAR(1),SUBSTITUTE(","&amp;$U$1&amp;",",",",CHAR(1),ROWS($W$3:W2373)))+1,FIND(CHAR(1),SUBSTITUTE(","&amp;$U$1&amp;",",",",CHAR(1),ROWS($W$3:W2373)+1))-FIND(CHAR(1),SUBSTITUTE(","&amp;$U$1&amp;",",",",CHAR(1),ROWS($W$3:W2373)))-1),""),"")</f>
        <v/>
      </c>
    </row>
    <row r="2374" spans="21:23" x14ac:dyDescent="0.45">
      <c r="U2374" s="217" t="str">
        <f t="shared" si="37"/>
        <v/>
      </c>
      <c r="W2374" s="197" t="str">
        <f>IF(LiveOn,IFERROR(MID(","&amp;$U$1&amp;",",FIND(CHAR(1),SUBSTITUTE(","&amp;$U$1&amp;",",",",CHAR(1),ROWS($W$3:W2374)))+1,FIND(CHAR(1),SUBSTITUTE(","&amp;$U$1&amp;",",",",CHAR(1),ROWS($W$3:W2374)+1))-FIND(CHAR(1),SUBSTITUTE(","&amp;$U$1&amp;",",",",CHAR(1),ROWS($W$3:W2374)))-1),""),"")</f>
        <v/>
      </c>
    </row>
    <row r="2375" spans="21:23" x14ac:dyDescent="0.45">
      <c r="U2375" s="217" t="str">
        <f t="shared" si="37"/>
        <v/>
      </c>
      <c r="W2375" s="197" t="str">
        <f>IF(LiveOn,IFERROR(MID(","&amp;$U$1&amp;",",FIND(CHAR(1),SUBSTITUTE(","&amp;$U$1&amp;",",",",CHAR(1),ROWS($W$3:W2375)))+1,FIND(CHAR(1),SUBSTITUTE(","&amp;$U$1&amp;",",",",CHAR(1),ROWS($W$3:W2375)+1))-FIND(CHAR(1),SUBSTITUTE(","&amp;$U$1&amp;",",",",CHAR(1),ROWS($W$3:W2375)))-1),""),"")</f>
        <v/>
      </c>
    </row>
    <row r="2376" spans="21:23" x14ac:dyDescent="0.45">
      <c r="U2376" s="217" t="str">
        <f t="shared" si="37"/>
        <v/>
      </c>
      <c r="W2376" s="197" t="str">
        <f>IF(LiveOn,IFERROR(MID(","&amp;$U$1&amp;",",FIND(CHAR(1),SUBSTITUTE(","&amp;$U$1&amp;",",",",CHAR(1),ROWS($W$3:W2376)))+1,FIND(CHAR(1),SUBSTITUTE(","&amp;$U$1&amp;",",",",CHAR(1),ROWS($W$3:W2376)+1))-FIND(CHAR(1),SUBSTITUTE(","&amp;$U$1&amp;",",",",CHAR(1),ROWS($W$3:W2376)))-1),""),"")</f>
        <v/>
      </c>
    </row>
    <row r="2377" spans="21:23" x14ac:dyDescent="0.45">
      <c r="U2377" s="217" t="str">
        <f t="shared" si="37"/>
        <v/>
      </c>
      <c r="W2377" s="197" t="str">
        <f>IF(LiveOn,IFERROR(MID(","&amp;$U$1&amp;",",FIND(CHAR(1),SUBSTITUTE(","&amp;$U$1&amp;",",",",CHAR(1),ROWS($W$3:W2377)))+1,FIND(CHAR(1),SUBSTITUTE(","&amp;$U$1&amp;",",",",CHAR(1),ROWS($W$3:W2377)+1))-FIND(CHAR(1),SUBSTITUTE(","&amp;$U$1&amp;",",",",CHAR(1),ROWS($W$3:W2377)))-1),""),"")</f>
        <v/>
      </c>
    </row>
    <row r="2378" spans="21:23" x14ac:dyDescent="0.45">
      <c r="U2378" s="217" t="str">
        <f t="shared" si="37"/>
        <v/>
      </c>
      <c r="W2378" s="197" t="str">
        <f>IF(LiveOn,IFERROR(MID(","&amp;$U$1&amp;",",FIND(CHAR(1),SUBSTITUTE(","&amp;$U$1&amp;",",",",CHAR(1),ROWS($W$3:W2378)))+1,FIND(CHAR(1),SUBSTITUTE(","&amp;$U$1&amp;",",",",CHAR(1),ROWS($W$3:W2378)+1))-FIND(CHAR(1),SUBSTITUTE(","&amp;$U$1&amp;",",",",CHAR(1),ROWS($W$3:W2378)))-1),""),"")</f>
        <v/>
      </c>
    </row>
    <row r="2379" spans="21:23" x14ac:dyDescent="0.45">
      <c r="U2379" s="217" t="str">
        <f t="shared" si="37"/>
        <v/>
      </c>
      <c r="W2379" s="197" t="str">
        <f>IF(LiveOn,IFERROR(MID(","&amp;$U$1&amp;",",FIND(CHAR(1),SUBSTITUTE(","&amp;$U$1&amp;",",",",CHAR(1),ROWS($W$3:W2379)))+1,FIND(CHAR(1),SUBSTITUTE(","&amp;$U$1&amp;",",",",CHAR(1),ROWS($W$3:W2379)+1))-FIND(CHAR(1),SUBSTITUTE(","&amp;$U$1&amp;",",",",CHAR(1),ROWS($W$3:W2379)))-1),""),"")</f>
        <v/>
      </c>
    </row>
    <row r="2380" spans="21:23" x14ac:dyDescent="0.45">
      <c r="U2380" s="217" t="str">
        <f t="shared" si="37"/>
        <v/>
      </c>
      <c r="W2380" s="197" t="str">
        <f>IF(LiveOn,IFERROR(MID(","&amp;$U$1&amp;",",FIND(CHAR(1),SUBSTITUTE(","&amp;$U$1&amp;",",",",CHAR(1),ROWS($W$3:W2380)))+1,FIND(CHAR(1),SUBSTITUTE(","&amp;$U$1&amp;",",",",CHAR(1),ROWS($W$3:W2380)+1))-FIND(CHAR(1),SUBSTITUTE(","&amp;$U$1&amp;",",",",CHAR(1),ROWS($W$3:W2380)))-1),""),"")</f>
        <v/>
      </c>
    </row>
    <row r="2381" spans="21:23" x14ac:dyDescent="0.45">
      <c r="U2381" s="217" t="str">
        <f t="shared" si="37"/>
        <v/>
      </c>
      <c r="W2381" s="197" t="str">
        <f>IF(LiveOn,IFERROR(MID(","&amp;$U$1&amp;",",FIND(CHAR(1),SUBSTITUTE(","&amp;$U$1&amp;",",",",CHAR(1),ROWS($W$3:W2381)))+1,FIND(CHAR(1),SUBSTITUTE(","&amp;$U$1&amp;",",",",CHAR(1),ROWS($W$3:W2381)+1))-FIND(CHAR(1),SUBSTITUTE(","&amp;$U$1&amp;",",",",CHAR(1),ROWS($W$3:W2381)))-1),""),"")</f>
        <v/>
      </c>
    </row>
    <row r="2382" spans="21:23" x14ac:dyDescent="0.45">
      <c r="U2382" s="217" t="str">
        <f t="shared" si="37"/>
        <v/>
      </c>
      <c r="W2382" s="197" t="str">
        <f>IF(LiveOn,IFERROR(MID(","&amp;$U$1&amp;",",FIND(CHAR(1),SUBSTITUTE(","&amp;$U$1&amp;",",",",CHAR(1),ROWS($W$3:W2382)))+1,FIND(CHAR(1),SUBSTITUTE(","&amp;$U$1&amp;",",",",CHAR(1),ROWS($W$3:W2382)+1))-FIND(CHAR(1),SUBSTITUTE(","&amp;$U$1&amp;",",",",CHAR(1),ROWS($W$3:W2382)))-1),""),"")</f>
        <v/>
      </c>
    </row>
    <row r="2383" spans="21:23" x14ac:dyDescent="0.45">
      <c r="U2383" s="217" t="str">
        <f t="shared" si="37"/>
        <v/>
      </c>
      <c r="W2383" s="197" t="str">
        <f>IF(LiveOn,IFERROR(MID(","&amp;$U$1&amp;",",FIND(CHAR(1),SUBSTITUTE(","&amp;$U$1&amp;",",",",CHAR(1),ROWS($W$3:W2383)))+1,FIND(CHAR(1),SUBSTITUTE(","&amp;$U$1&amp;",",",",CHAR(1),ROWS($W$3:W2383)+1))-FIND(CHAR(1),SUBSTITUTE(","&amp;$U$1&amp;",",",",CHAR(1),ROWS($W$3:W2383)))-1),""),"")</f>
        <v/>
      </c>
    </row>
    <row r="2384" spans="21:23" x14ac:dyDescent="0.45">
      <c r="U2384" s="217" t="str">
        <f t="shared" si="37"/>
        <v/>
      </c>
      <c r="W2384" s="197" t="str">
        <f>IF(LiveOn,IFERROR(MID(","&amp;$U$1&amp;",",FIND(CHAR(1),SUBSTITUTE(","&amp;$U$1&amp;",",",",CHAR(1),ROWS($W$3:W2384)))+1,FIND(CHAR(1),SUBSTITUTE(","&amp;$U$1&amp;",",",",CHAR(1),ROWS($W$3:W2384)+1))-FIND(CHAR(1),SUBSTITUTE(","&amp;$U$1&amp;",",",",CHAR(1),ROWS($W$3:W2384)))-1),""),"")</f>
        <v/>
      </c>
    </row>
    <row r="2385" spans="21:23" x14ac:dyDescent="0.45">
      <c r="U2385" s="217" t="str">
        <f t="shared" si="37"/>
        <v/>
      </c>
      <c r="W2385" s="197" t="str">
        <f>IF(LiveOn,IFERROR(MID(","&amp;$U$1&amp;",",FIND(CHAR(1),SUBSTITUTE(","&amp;$U$1&amp;",",",",CHAR(1),ROWS($W$3:W2385)))+1,FIND(CHAR(1),SUBSTITUTE(","&amp;$U$1&amp;",",",",CHAR(1),ROWS($W$3:W2385)+1))-FIND(CHAR(1),SUBSTITUTE(","&amp;$U$1&amp;",",",",CHAR(1),ROWS($W$3:W2385)))-1),""),"")</f>
        <v/>
      </c>
    </row>
    <row r="2386" spans="21:23" x14ac:dyDescent="0.45">
      <c r="U2386" s="217" t="str">
        <f t="shared" si="37"/>
        <v/>
      </c>
      <c r="W2386" s="197" t="str">
        <f>IF(LiveOn,IFERROR(MID(","&amp;$U$1&amp;",",FIND(CHAR(1),SUBSTITUTE(","&amp;$U$1&amp;",",",",CHAR(1),ROWS($W$3:W2386)))+1,FIND(CHAR(1),SUBSTITUTE(","&amp;$U$1&amp;",",",",CHAR(1),ROWS($W$3:W2386)+1))-FIND(CHAR(1),SUBSTITUTE(","&amp;$U$1&amp;",",",",CHAR(1),ROWS($W$3:W2386)))-1),""),"")</f>
        <v/>
      </c>
    </row>
    <row r="2387" spans="21:23" x14ac:dyDescent="0.45">
      <c r="U2387" s="217" t="str">
        <f t="shared" si="37"/>
        <v/>
      </c>
      <c r="W2387" s="197" t="str">
        <f>IF(LiveOn,IFERROR(MID(","&amp;$U$1&amp;",",FIND(CHAR(1),SUBSTITUTE(","&amp;$U$1&amp;",",",",CHAR(1),ROWS($W$3:W2387)))+1,FIND(CHAR(1),SUBSTITUTE(","&amp;$U$1&amp;",",",",CHAR(1),ROWS($W$3:W2387)+1))-FIND(CHAR(1),SUBSTITUTE(","&amp;$U$1&amp;",",",",CHAR(1),ROWS($W$3:W2387)))-1),""),"")</f>
        <v/>
      </c>
    </row>
    <row r="2388" spans="21:23" x14ac:dyDescent="0.45">
      <c r="U2388" s="217" t="str">
        <f t="shared" si="37"/>
        <v/>
      </c>
      <c r="W2388" s="197" t="str">
        <f>IF(LiveOn,IFERROR(MID(","&amp;$U$1&amp;",",FIND(CHAR(1),SUBSTITUTE(","&amp;$U$1&amp;",",",",CHAR(1),ROWS($W$3:W2388)))+1,FIND(CHAR(1),SUBSTITUTE(","&amp;$U$1&amp;",",",",CHAR(1),ROWS($W$3:W2388)+1))-FIND(CHAR(1),SUBSTITUTE(","&amp;$U$1&amp;",",",",CHAR(1),ROWS($W$3:W2388)))-1),""),"")</f>
        <v/>
      </c>
    </row>
    <row r="2389" spans="21:23" x14ac:dyDescent="0.45">
      <c r="U2389" s="217" t="str">
        <f t="shared" si="37"/>
        <v/>
      </c>
      <c r="W2389" s="197" t="str">
        <f>IF(LiveOn,IFERROR(MID(","&amp;$U$1&amp;",",FIND(CHAR(1),SUBSTITUTE(","&amp;$U$1&amp;",",",",CHAR(1),ROWS($W$3:W2389)))+1,FIND(CHAR(1),SUBSTITUTE(","&amp;$U$1&amp;",",",",CHAR(1),ROWS($W$3:W2389)+1))-FIND(CHAR(1),SUBSTITUTE(","&amp;$U$1&amp;",",",",CHAR(1),ROWS($W$3:W2389)))-1),""),"")</f>
        <v/>
      </c>
    </row>
    <row r="2390" spans="21:23" x14ac:dyDescent="0.45">
      <c r="U2390" s="217" t="str">
        <f t="shared" si="37"/>
        <v/>
      </c>
      <c r="W2390" s="197" t="str">
        <f>IF(LiveOn,IFERROR(MID(","&amp;$U$1&amp;",",FIND(CHAR(1),SUBSTITUTE(","&amp;$U$1&amp;",",",",CHAR(1),ROWS($W$3:W2390)))+1,FIND(CHAR(1),SUBSTITUTE(","&amp;$U$1&amp;",",",",CHAR(1),ROWS($W$3:W2390)+1))-FIND(CHAR(1),SUBSTITUTE(","&amp;$U$1&amp;",",",",CHAR(1),ROWS($W$3:W2390)))-1),""),"")</f>
        <v/>
      </c>
    </row>
    <row r="2391" spans="21:23" x14ac:dyDescent="0.45">
      <c r="U2391" s="217" t="str">
        <f t="shared" si="37"/>
        <v/>
      </c>
      <c r="W2391" s="197" t="str">
        <f>IF(LiveOn,IFERROR(MID(","&amp;$U$1&amp;",",FIND(CHAR(1),SUBSTITUTE(","&amp;$U$1&amp;",",",",CHAR(1),ROWS($W$3:W2391)))+1,FIND(CHAR(1),SUBSTITUTE(","&amp;$U$1&amp;",",",",CHAR(1),ROWS($W$3:W2391)+1))-FIND(CHAR(1),SUBSTITUTE(","&amp;$U$1&amp;",",",",CHAR(1),ROWS($W$3:W2391)))-1),""),"")</f>
        <v/>
      </c>
    </row>
    <row r="2392" spans="21:23" x14ac:dyDescent="0.45">
      <c r="U2392" s="217" t="str">
        <f t="shared" si="37"/>
        <v/>
      </c>
      <c r="W2392" s="197" t="str">
        <f>IF(LiveOn,IFERROR(MID(","&amp;$U$1&amp;",",FIND(CHAR(1),SUBSTITUTE(","&amp;$U$1&amp;",",",",CHAR(1),ROWS($W$3:W2392)))+1,FIND(CHAR(1),SUBSTITUTE(","&amp;$U$1&amp;",",",",CHAR(1),ROWS($W$3:W2392)+1))-FIND(CHAR(1),SUBSTITUTE(","&amp;$U$1&amp;",",",",CHAR(1),ROWS($W$3:W2392)))-1),""),"")</f>
        <v/>
      </c>
    </row>
    <row r="2393" spans="21:23" x14ac:dyDescent="0.45">
      <c r="U2393" s="217" t="str">
        <f t="shared" si="37"/>
        <v/>
      </c>
      <c r="W2393" s="197" t="str">
        <f>IF(LiveOn,IFERROR(MID(","&amp;$U$1&amp;",",FIND(CHAR(1),SUBSTITUTE(","&amp;$U$1&amp;",",",",CHAR(1),ROWS($W$3:W2393)))+1,FIND(CHAR(1),SUBSTITUTE(","&amp;$U$1&amp;",",",",CHAR(1),ROWS($W$3:W2393)+1))-FIND(CHAR(1),SUBSTITUTE(","&amp;$U$1&amp;",",",",CHAR(1),ROWS($W$3:W2393)))-1),""),"")</f>
        <v/>
      </c>
    </row>
    <row r="2394" spans="21:23" x14ac:dyDescent="0.45">
      <c r="U2394" s="217" t="str">
        <f t="shared" si="37"/>
        <v/>
      </c>
      <c r="W2394" s="197" t="str">
        <f>IF(LiveOn,IFERROR(MID(","&amp;$U$1&amp;",",FIND(CHAR(1),SUBSTITUTE(","&amp;$U$1&amp;",",",",CHAR(1),ROWS($W$3:W2394)))+1,FIND(CHAR(1),SUBSTITUTE(","&amp;$U$1&amp;",",",",CHAR(1),ROWS($W$3:W2394)+1))-FIND(CHAR(1),SUBSTITUTE(","&amp;$U$1&amp;",",",",CHAR(1),ROWS($W$3:W2394)))-1),""),"")</f>
        <v/>
      </c>
    </row>
    <row r="2395" spans="21:23" x14ac:dyDescent="0.45">
      <c r="U2395" s="217" t="str">
        <f t="shared" si="37"/>
        <v/>
      </c>
      <c r="W2395" s="197" t="str">
        <f>IF(LiveOn,IFERROR(MID(","&amp;$U$1&amp;",",FIND(CHAR(1),SUBSTITUTE(","&amp;$U$1&amp;",",",",CHAR(1),ROWS($W$3:W2395)))+1,FIND(CHAR(1),SUBSTITUTE(","&amp;$U$1&amp;",",",",CHAR(1),ROWS($W$3:W2395)+1))-FIND(CHAR(1),SUBSTITUTE(","&amp;$U$1&amp;",",",",CHAR(1),ROWS($W$3:W2395)))-1),""),"")</f>
        <v/>
      </c>
    </row>
    <row r="2396" spans="21:23" x14ac:dyDescent="0.45">
      <c r="U2396" s="217" t="str">
        <f t="shared" si="37"/>
        <v/>
      </c>
      <c r="W2396" s="197" t="str">
        <f>IF(LiveOn,IFERROR(MID(","&amp;$U$1&amp;",",FIND(CHAR(1),SUBSTITUTE(","&amp;$U$1&amp;",",",",CHAR(1),ROWS($W$3:W2396)))+1,FIND(CHAR(1),SUBSTITUTE(","&amp;$U$1&amp;",",",",CHAR(1),ROWS($W$3:W2396)+1))-FIND(CHAR(1),SUBSTITUTE(","&amp;$U$1&amp;",",",",CHAR(1),ROWS($W$3:W2396)))-1),""),"")</f>
        <v/>
      </c>
    </row>
    <row r="2397" spans="21:23" x14ac:dyDescent="0.45">
      <c r="U2397" s="217" t="str">
        <f t="shared" si="37"/>
        <v/>
      </c>
      <c r="W2397" s="197" t="str">
        <f>IF(LiveOn,IFERROR(MID(","&amp;$U$1&amp;",",FIND(CHAR(1),SUBSTITUTE(","&amp;$U$1&amp;",",",",CHAR(1),ROWS($W$3:W2397)))+1,FIND(CHAR(1),SUBSTITUTE(","&amp;$U$1&amp;",",",",CHAR(1),ROWS($W$3:W2397)+1))-FIND(CHAR(1),SUBSTITUTE(","&amp;$U$1&amp;",",",",CHAR(1),ROWS($W$3:W2397)))-1),""),"")</f>
        <v/>
      </c>
    </row>
    <row r="2398" spans="21:23" x14ac:dyDescent="0.45">
      <c r="U2398" s="217" t="str">
        <f t="shared" si="37"/>
        <v/>
      </c>
      <c r="W2398" s="197" t="str">
        <f>IF(LiveOn,IFERROR(MID(","&amp;$U$1&amp;",",FIND(CHAR(1),SUBSTITUTE(","&amp;$U$1&amp;",",",",CHAR(1),ROWS($W$3:W2398)))+1,FIND(CHAR(1),SUBSTITUTE(","&amp;$U$1&amp;",",",",CHAR(1),ROWS($W$3:W2398)+1))-FIND(CHAR(1),SUBSTITUTE(","&amp;$U$1&amp;",",",",CHAR(1),ROWS($W$3:W2398)))-1),""),"")</f>
        <v/>
      </c>
    </row>
    <row r="2399" spans="21:23" x14ac:dyDescent="0.45">
      <c r="U2399" s="217" t="str">
        <f t="shared" si="37"/>
        <v/>
      </c>
      <c r="W2399" s="197" t="str">
        <f>IF(LiveOn,IFERROR(MID(","&amp;$U$1&amp;",",FIND(CHAR(1),SUBSTITUTE(","&amp;$U$1&amp;",",",",CHAR(1),ROWS($W$3:W2399)))+1,FIND(CHAR(1),SUBSTITUTE(","&amp;$U$1&amp;",",",",CHAR(1),ROWS($W$3:W2399)+1))-FIND(CHAR(1),SUBSTITUTE(","&amp;$U$1&amp;",",",",CHAR(1),ROWS($W$3:W2399)))-1),""),"")</f>
        <v/>
      </c>
    </row>
    <row r="2400" spans="21:23" x14ac:dyDescent="0.45">
      <c r="U2400" s="217" t="str">
        <f t="shared" si="37"/>
        <v/>
      </c>
      <c r="W2400" s="197" t="str">
        <f>IF(LiveOn,IFERROR(MID(","&amp;$U$1&amp;",",FIND(CHAR(1),SUBSTITUTE(","&amp;$U$1&amp;",",",",CHAR(1),ROWS($W$3:W2400)))+1,FIND(CHAR(1),SUBSTITUTE(","&amp;$U$1&amp;",",",",CHAR(1),ROWS($W$3:W2400)+1))-FIND(CHAR(1),SUBSTITUTE(","&amp;$U$1&amp;",",",",CHAR(1),ROWS($W$3:W2400)))-1),""),"")</f>
        <v/>
      </c>
    </row>
    <row r="2401" spans="21:23" x14ac:dyDescent="0.45">
      <c r="U2401" s="217" t="str">
        <f t="shared" si="37"/>
        <v/>
      </c>
      <c r="W2401" s="197" t="str">
        <f>IF(LiveOn,IFERROR(MID(","&amp;$U$1&amp;",",FIND(CHAR(1),SUBSTITUTE(","&amp;$U$1&amp;",",",",CHAR(1),ROWS($W$3:W2401)))+1,FIND(CHAR(1),SUBSTITUTE(","&amp;$U$1&amp;",",",",CHAR(1),ROWS($W$3:W2401)+1))-FIND(CHAR(1),SUBSTITUTE(","&amp;$U$1&amp;",",",",CHAR(1),ROWS($W$3:W2401)))-1),""),"")</f>
        <v/>
      </c>
    </row>
    <row r="2402" spans="21:23" x14ac:dyDescent="0.45">
      <c r="U2402" s="217" t="str">
        <f t="shared" si="37"/>
        <v/>
      </c>
      <c r="W2402" s="197" t="str">
        <f>IF(LiveOn,IFERROR(MID(","&amp;$U$1&amp;",",FIND(CHAR(1),SUBSTITUTE(","&amp;$U$1&amp;",",",",CHAR(1),ROWS($W$3:W2402)))+1,FIND(CHAR(1),SUBSTITUTE(","&amp;$U$1&amp;",",",",CHAR(1),ROWS($W$3:W2402)+1))-FIND(CHAR(1),SUBSTITUTE(","&amp;$U$1&amp;",",",",CHAR(1),ROWS($W$3:W2402)))-1),""),"")</f>
        <v/>
      </c>
    </row>
    <row r="2403" spans="21:23" x14ac:dyDescent="0.45">
      <c r="U2403" s="217" t="str">
        <f t="shared" si="37"/>
        <v/>
      </c>
      <c r="W2403" s="197" t="str">
        <f>IF(LiveOn,IFERROR(MID(","&amp;$U$1&amp;",",FIND(CHAR(1),SUBSTITUTE(","&amp;$U$1&amp;",",",",CHAR(1),ROWS($W$3:W2403)))+1,FIND(CHAR(1),SUBSTITUTE(","&amp;$U$1&amp;",",",",CHAR(1),ROWS($W$3:W2403)+1))-FIND(CHAR(1),SUBSTITUTE(","&amp;$U$1&amp;",",",",CHAR(1),ROWS($W$3:W2403)))-1),""),"")</f>
        <v/>
      </c>
    </row>
    <row r="2404" spans="21:23" x14ac:dyDescent="0.45">
      <c r="U2404" s="217" t="str">
        <f t="shared" si="37"/>
        <v/>
      </c>
      <c r="W2404" s="197" t="str">
        <f>IF(LiveOn,IFERROR(MID(","&amp;$U$1&amp;",",FIND(CHAR(1),SUBSTITUTE(","&amp;$U$1&amp;",",",",CHAR(1),ROWS($W$3:W2404)))+1,FIND(CHAR(1),SUBSTITUTE(","&amp;$U$1&amp;",",",",CHAR(1),ROWS($W$3:W2404)+1))-FIND(CHAR(1),SUBSTITUTE(","&amp;$U$1&amp;",",",",CHAR(1),ROWS($W$3:W2404)))-1),""),"")</f>
        <v/>
      </c>
    </row>
    <row r="2405" spans="21:23" x14ac:dyDescent="0.45">
      <c r="U2405" s="217" t="str">
        <f t="shared" si="37"/>
        <v/>
      </c>
      <c r="W2405" s="197" t="str">
        <f>IF(LiveOn,IFERROR(MID(","&amp;$U$1&amp;",",FIND(CHAR(1),SUBSTITUTE(","&amp;$U$1&amp;",",",",CHAR(1),ROWS($W$3:W2405)))+1,FIND(CHAR(1),SUBSTITUTE(","&amp;$U$1&amp;",",",",CHAR(1),ROWS($W$3:W2405)+1))-FIND(CHAR(1),SUBSTITUTE(","&amp;$U$1&amp;",",",",CHAR(1),ROWS($W$3:W2405)))-1),""),"")</f>
        <v/>
      </c>
    </row>
    <row r="2406" spans="21:23" x14ac:dyDescent="0.45">
      <c r="U2406" s="217" t="str">
        <f t="shared" si="37"/>
        <v/>
      </c>
      <c r="W2406" s="197" t="str">
        <f>IF(LiveOn,IFERROR(MID(","&amp;$U$1&amp;",",FIND(CHAR(1),SUBSTITUTE(","&amp;$U$1&amp;",",",",CHAR(1),ROWS($W$3:W2406)))+1,FIND(CHAR(1),SUBSTITUTE(","&amp;$U$1&amp;",",",",CHAR(1),ROWS($W$3:W2406)+1))-FIND(CHAR(1),SUBSTITUTE(","&amp;$U$1&amp;",",",",CHAR(1),ROWS($W$3:W2406)))-1),""),"")</f>
        <v/>
      </c>
    </row>
    <row r="2407" spans="21:23" x14ac:dyDescent="0.45">
      <c r="U2407" s="217" t="str">
        <f t="shared" si="37"/>
        <v/>
      </c>
      <c r="W2407" s="197" t="str">
        <f>IF(LiveOn,IFERROR(MID(","&amp;$U$1&amp;",",FIND(CHAR(1),SUBSTITUTE(","&amp;$U$1&amp;",",",",CHAR(1),ROWS($W$3:W2407)))+1,FIND(CHAR(1),SUBSTITUTE(","&amp;$U$1&amp;",",",",CHAR(1),ROWS($W$3:W2407)+1))-FIND(CHAR(1),SUBSTITUTE(","&amp;$U$1&amp;",",",",CHAR(1),ROWS($W$3:W2407)))-1),""),"")</f>
        <v/>
      </c>
    </row>
    <row r="2408" spans="21:23" x14ac:dyDescent="0.45">
      <c r="U2408" s="217" t="str">
        <f t="shared" si="37"/>
        <v/>
      </c>
      <c r="W2408" s="197" t="str">
        <f>IF(LiveOn,IFERROR(MID(","&amp;$U$1&amp;",",FIND(CHAR(1),SUBSTITUTE(","&amp;$U$1&amp;",",",",CHAR(1),ROWS($W$3:W2408)))+1,FIND(CHAR(1),SUBSTITUTE(","&amp;$U$1&amp;",",",",CHAR(1),ROWS($W$3:W2408)+1))-FIND(CHAR(1),SUBSTITUTE(","&amp;$U$1&amp;",",",",CHAR(1),ROWS($W$3:W2408)))-1),""),"")</f>
        <v/>
      </c>
    </row>
    <row r="2409" spans="21:23" x14ac:dyDescent="0.45">
      <c r="U2409" s="217" t="str">
        <f t="shared" si="37"/>
        <v/>
      </c>
      <c r="W2409" s="197" t="str">
        <f>IF(LiveOn,IFERROR(MID(","&amp;$U$1&amp;",",FIND(CHAR(1),SUBSTITUTE(","&amp;$U$1&amp;",",",",CHAR(1),ROWS($W$3:W2409)))+1,FIND(CHAR(1),SUBSTITUTE(","&amp;$U$1&amp;",",",",CHAR(1),ROWS($W$3:W2409)+1))-FIND(CHAR(1),SUBSTITUTE(","&amp;$U$1&amp;",",",",CHAR(1),ROWS($W$3:W2409)))-1),""),"")</f>
        <v/>
      </c>
    </row>
    <row r="2410" spans="21:23" x14ac:dyDescent="0.45">
      <c r="U2410" s="217" t="str">
        <f t="shared" si="37"/>
        <v/>
      </c>
      <c r="W2410" s="197" t="str">
        <f>IF(LiveOn,IFERROR(MID(","&amp;$U$1&amp;",",FIND(CHAR(1),SUBSTITUTE(","&amp;$U$1&amp;",",",",CHAR(1),ROWS($W$3:W2410)))+1,FIND(CHAR(1),SUBSTITUTE(","&amp;$U$1&amp;",",",",CHAR(1),ROWS($W$3:W2410)+1))-FIND(CHAR(1),SUBSTITUTE(","&amp;$U$1&amp;",",",",CHAR(1),ROWS($W$3:W2410)))-1),""),"")</f>
        <v/>
      </c>
    </row>
    <row r="2411" spans="21:23" x14ac:dyDescent="0.45">
      <c r="U2411" s="217" t="str">
        <f t="shared" si="37"/>
        <v/>
      </c>
      <c r="W2411" s="197" t="str">
        <f>IF(LiveOn,IFERROR(MID(","&amp;$U$1&amp;",",FIND(CHAR(1),SUBSTITUTE(","&amp;$U$1&amp;",",",",CHAR(1),ROWS($W$3:W2411)))+1,FIND(CHAR(1),SUBSTITUTE(","&amp;$U$1&amp;",",",",CHAR(1),ROWS($W$3:W2411)+1))-FIND(CHAR(1),SUBSTITUTE(","&amp;$U$1&amp;",",",",CHAR(1),ROWS($W$3:W2411)))-1),""),"")</f>
        <v/>
      </c>
    </row>
    <row r="2412" spans="21:23" x14ac:dyDescent="0.45">
      <c r="U2412" s="217" t="str">
        <f t="shared" si="37"/>
        <v/>
      </c>
      <c r="W2412" s="197" t="str">
        <f>IF(LiveOn,IFERROR(MID(","&amp;$U$1&amp;",",FIND(CHAR(1),SUBSTITUTE(","&amp;$U$1&amp;",",",",CHAR(1),ROWS($W$3:W2412)))+1,FIND(CHAR(1),SUBSTITUTE(","&amp;$U$1&amp;",",",",CHAR(1),ROWS($W$3:W2412)+1))-FIND(CHAR(1),SUBSTITUTE(","&amp;$U$1&amp;",",",",CHAR(1),ROWS($W$3:W2412)))-1),""),"")</f>
        <v/>
      </c>
    </row>
    <row r="2413" spans="21:23" x14ac:dyDescent="0.45">
      <c r="U2413" s="217" t="str">
        <f t="shared" si="37"/>
        <v/>
      </c>
      <c r="W2413" s="197" t="str">
        <f>IF(LiveOn,IFERROR(MID(","&amp;$U$1&amp;",",FIND(CHAR(1),SUBSTITUTE(","&amp;$U$1&amp;",",",",CHAR(1),ROWS($W$3:W2413)))+1,FIND(CHAR(1),SUBSTITUTE(","&amp;$U$1&amp;",",",",CHAR(1),ROWS($W$3:W2413)+1))-FIND(CHAR(1),SUBSTITUTE(","&amp;$U$1&amp;",",",",CHAR(1),ROWS($W$3:W2413)))-1),""),"")</f>
        <v/>
      </c>
    </row>
    <row r="2414" spans="21:23" x14ac:dyDescent="0.45">
      <c r="U2414" s="217" t="str">
        <f t="shared" si="37"/>
        <v/>
      </c>
      <c r="W2414" s="197" t="str">
        <f>IF(LiveOn,IFERROR(MID(","&amp;$U$1&amp;",",FIND(CHAR(1),SUBSTITUTE(","&amp;$U$1&amp;",",",",CHAR(1),ROWS($W$3:W2414)))+1,FIND(CHAR(1),SUBSTITUTE(","&amp;$U$1&amp;",",",",CHAR(1),ROWS($W$3:W2414)+1))-FIND(CHAR(1),SUBSTITUTE(","&amp;$U$1&amp;",",",",CHAR(1),ROWS($W$3:W2414)))-1),""),"")</f>
        <v/>
      </c>
    </row>
    <row r="2415" spans="21:23" x14ac:dyDescent="0.45">
      <c r="U2415" s="217" t="str">
        <f t="shared" si="37"/>
        <v/>
      </c>
      <c r="W2415" s="197" t="str">
        <f>IF(LiveOn,IFERROR(MID(","&amp;$U$1&amp;",",FIND(CHAR(1),SUBSTITUTE(","&amp;$U$1&amp;",",",",CHAR(1),ROWS($W$3:W2415)))+1,FIND(CHAR(1),SUBSTITUTE(","&amp;$U$1&amp;",",",",CHAR(1),ROWS($W$3:W2415)+1))-FIND(CHAR(1),SUBSTITUTE(","&amp;$U$1&amp;",",",",CHAR(1),ROWS($W$3:W2415)))-1),""),"")</f>
        <v/>
      </c>
    </row>
    <row r="2416" spans="21:23" x14ac:dyDescent="0.45">
      <c r="U2416" s="217" t="str">
        <f t="shared" si="37"/>
        <v/>
      </c>
      <c r="W2416" s="197" t="str">
        <f>IF(LiveOn,IFERROR(MID(","&amp;$U$1&amp;",",FIND(CHAR(1),SUBSTITUTE(","&amp;$U$1&amp;",",",",CHAR(1),ROWS($W$3:W2416)))+1,FIND(CHAR(1),SUBSTITUTE(","&amp;$U$1&amp;",",",",CHAR(1),ROWS($W$3:W2416)+1))-FIND(CHAR(1),SUBSTITUTE(","&amp;$U$1&amp;",",",",CHAR(1),ROWS($W$3:W2416)))-1),""),"")</f>
        <v/>
      </c>
    </row>
    <row r="2417" spans="21:23" x14ac:dyDescent="0.45">
      <c r="U2417" s="217" t="str">
        <f t="shared" si="37"/>
        <v/>
      </c>
      <c r="W2417" s="197" t="str">
        <f>IF(LiveOn,IFERROR(MID(","&amp;$U$1&amp;",",FIND(CHAR(1),SUBSTITUTE(","&amp;$U$1&amp;",",",",CHAR(1),ROWS($W$3:W2417)))+1,FIND(CHAR(1),SUBSTITUTE(","&amp;$U$1&amp;",",",",CHAR(1),ROWS($W$3:W2417)+1))-FIND(CHAR(1),SUBSTITUTE(","&amp;$U$1&amp;",",",",CHAR(1),ROWS($W$3:W2417)))-1),""),"")</f>
        <v/>
      </c>
    </row>
    <row r="2418" spans="21:23" x14ac:dyDescent="0.45">
      <c r="U2418" s="217" t="str">
        <f t="shared" si="37"/>
        <v/>
      </c>
      <c r="W2418" s="197" t="str">
        <f>IF(LiveOn,IFERROR(MID(","&amp;$U$1&amp;",",FIND(CHAR(1),SUBSTITUTE(","&amp;$U$1&amp;",",",",CHAR(1),ROWS($W$3:W2418)))+1,FIND(CHAR(1),SUBSTITUTE(","&amp;$U$1&amp;",",",",CHAR(1),ROWS($W$3:W2418)+1))-FIND(CHAR(1),SUBSTITUTE(","&amp;$U$1&amp;",",",",CHAR(1),ROWS($W$3:W2418)))-1),""),"")</f>
        <v/>
      </c>
    </row>
    <row r="2419" spans="21:23" x14ac:dyDescent="0.45">
      <c r="U2419" s="217" t="str">
        <f t="shared" si="37"/>
        <v/>
      </c>
      <c r="W2419" s="197" t="str">
        <f>IF(LiveOn,IFERROR(MID(","&amp;$U$1&amp;",",FIND(CHAR(1),SUBSTITUTE(","&amp;$U$1&amp;",",",",CHAR(1),ROWS($W$3:W2419)))+1,FIND(CHAR(1),SUBSTITUTE(","&amp;$U$1&amp;",",",",CHAR(1),ROWS($W$3:W2419)+1))-FIND(CHAR(1),SUBSTITUTE(","&amp;$U$1&amp;",",",",CHAR(1),ROWS($W$3:W2419)))-1),""),"")</f>
        <v/>
      </c>
    </row>
    <row r="2420" spans="21:23" x14ac:dyDescent="0.45">
      <c r="U2420" s="217" t="str">
        <f t="shared" si="37"/>
        <v/>
      </c>
      <c r="W2420" s="197" t="str">
        <f>IF(LiveOn,IFERROR(MID(","&amp;$U$1&amp;",",FIND(CHAR(1),SUBSTITUTE(","&amp;$U$1&amp;",",",",CHAR(1),ROWS($W$3:W2420)))+1,FIND(CHAR(1),SUBSTITUTE(","&amp;$U$1&amp;",",",",CHAR(1),ROWS($W$3:W2420)+1))-FIND(CHAR(1),SUBSTITUTE(","&amp;$U$1&amp;",",",",CHAR(1),ROWS($W$3:W2420)))-1),""),"")</f>
        <v/>
      </c>
    </row>
    <row r="2421" spans="21:23" x14ac:dyDescent="0.45">
      <c r="U2421" s="217" t="str">
        <f t="shared" si="37"/>
        <v/>
      </c>
      <c r="W2421" s="197" t="str">
        <f>IF(LiveOn,IFERROR(MID(","&amp;$U$1&amp;",",FIND(CHAR(1),SUBSTITUTE(","&amp;$U$1&amp;",",",",CHAR(1),ROWS($W$3:W2421)))+1,FIND(CHAR(1),SUBSTITUTE(","&amp;$U$1&amp;",",",",CHAR(1),ROWS($W$3:W2421)+1))-FIND(CHAR(1),SUBSTITUTE(","&amp;$U$1&amp;",",",",CHAR(1),ROWS($W$3:W2421)))-1),""),"")</f>
        <v/>
      </c>
    </row>
    <row r="2422" spans="21:23" x14ac:dyDescent="0.45">
      <c r="U2422" s="217" t="str">
        <f t="shared" si="37"/>
        <v/>
      </c>
      <c r="W2422" s="197" t="str">
        <f>IF(LiveOn,IFERROR(MID(","&amp;$U$1&amp;",",FIND(CHAR(1),SUBSTITUTE(","&amp;$U$1&amp;",",",",CHAR(1),ROWS($W$3:W2422)))+1,FIND(CHAR(1),SUBSTITUTE(","&amp;$U$1&amp;",",",",CHAR(1),ROWS($W$3:W2422)+1))-FIND(CHAR(1),SUBSTITUTE(","&amp;$U$1&amp;",",",",CHAR(1),ROWS($W$3:W2422)))-1),""),"")</f>
        <v/>
      </c>
    </row>
    <row r="2423" spans="21:23" x14ac:dyDescent="0.45">
      <c r="U2423" s="217" t="str">
        <f t="shared" si="37"/>
        <v/>
      </c>
      <c r="W2423" s="197" t="str">
        <f>IF(LiveOn,IFERROR(MID(","&amp;$U$1&amp;",",FIND(CHAR(1),SUBSTITUTE(","&amp;$U$1&amp;",",",",CHAR(1),ROWS($W$3:W2423)))+1,FIND(CHAR(1),SUBSTITUTE(","&amp;$U$1&amp;",",",",CHAR(1),ROWS($W$3:W2423)+1))-FIND(CHAR(1),SUBSTITUTE(","&amp;$U$1&amp;",",",",CHAR(1),ROWS($W$3:W2423)))-1),""),"")</f>
        <v/>
      </c>
    </row>
    <row r="2424" spans="21:23" x14ac:dyDescent="0.45">
      <c r="U2424" s="217" t="str">
        <f t="shared" si="37"/>
        <v/>
      </c>
      <c r="W2424" s="197" t="str">
        <f>IF(LiveOn,IFERROR(MID(","&amp;$U$1&amp;",",FIND(CHAR(1),SUBSTITUTE(","&amp;$U$1&amp;",",",",CHAR(1),ROWS($W$3:W2424)))+1,FIND(CHAR(1),SUBSTITUTE(","&amp;$U$1&amp;",",",",CHAR(1),ROWS($W$3:W2424)+1))-FIND(CHAR(1),SUBSTITUTE(","&amp;$U$1&amp;",",",",CHAR(1),ROWS($W$3:W2424)))-1),""),"")</f>
        <v/>
      </c>
    </row>
    <row r="2425" spans="21:23" x14ac:dyDescent="0.45">
      <c r="U2425" s="217" t="str">
        <f t="shared" si="37"/>
        <v/>
      </c>
      <c r="W2425" s="197" t="str">
        <f>IF(LiveOn,IFERROR(MID(","&amp;$U$1&amp;",",FIND(CHAR(1),SUBSTITUTE(","&amp;$U$1&amp;",",",",CHAR(1),ROWS($W$3:W2425)))+1,FIND(CHAR(1),SUBSTITUTE(","&amp;$U$1&amp;",",",",CHAR(1),ROWS($W$3:W2425)+1))-FIND(CHAR(1),SUBSTITUTE(","&amp;$U$1&amp;",",",",CHAR(1),ROWS($W$3:W2425)))-1),""),"")</f>
        <v/>
      </c>
    </row>
    <row r="2426" spans="21:23" x14ac:dyDescent="0.45">
      <c r="U2426" s="217" t="str">
        <f t="shared" si="37"/>
        <v/>
      </c>
      <c r="W2426" s="197" t="str">
        <f>IF(LiveOn,IFERROR(MID(","&amp;$U$1&amp;",",FIND(CHAR(1),SUBSTITUTE(","&amp;$U$1&amp;",",",",CHAR(1),ROWS($W$3:W2426)))+1,FIND(CHAR(1),SUBSTITUTE(","&amp;$U$1&amp;",",",",CHAR(1),ROWS($W$3:W2426)+1))-FIND(CHAR(1),SUBSTITUTE(","&amp;$U$1&amp;",",",",CHAR(1),ROWS($W$3:W2426)))-1),""),"")</f>
        <v/>
      </c>
    </row>
    <row r="2427" spans="21:23" x14ac:dyDescent="0.45">
      <c r="U2427" s="217" t="str">
        <f t="shared" si="37"/>
        <v/>
      </c>
      <c r="W2427" s="197" t="str">
        <f>IF(LiveOn,IFERROR(MID(","&amp;$U$1&amp;",",FIND(CHAR(1),SUBSTITUTE(","&amp;$U$1&amp;",",",",CHAR(1),ROWS($W$3:W2427)))+1,FIND(CHAR(1),SUBSTITUTE(","&amp;$U$1&amp;",",",",CHAR(1),ROWS($W$3:W2427)+1))-FIND(CHAR(1),SUBSTITUTE(","&amp;$U$1&amp;",",",",CHAR(1),ROWS($W$3:W2427)))-1),""),"")</f>
        <v/>
      </c>
    </row>
    <row r="2428" spans="21:23" x14ac:dyDescent="0.45">
      <c r="U2428" s="217" t="str">
        <f t="shared" si="37"/>
        <v/>
      </c>
      <c r="W2428" s="197" t="str">
        <f>IF(LiveOn,IFERROR(MID(","&amp;$U$1&amp;",",FIND(CHAR(1),SUBSTITUTE(","&amp;$U$1&amp;",",",",CHAR(1),ROWS($W$3:W2428)))+1,FIND(CHAR(1),SUBSTITUTE(","&amp;$U$1&amp;",",",",CHAR(1),ROWS($W$3:W2428)+1))-FIND(CHAR(1),SUBSTITUTE(","&amp;$U$1&amp;",",",",CHAR(1),ROWS($W$3:W2428)))-1),""),"")</f>
        <v/>
      </c>
    </row>
    <row r="2429" spans="21:23" x14ac:dyDescent="0.45">
      <c r="U2429" s="217" t="str">
        <f t="shared" si="37"/>
        <v/>
      </c>
      <c r="W2429" s="197" t="str">
        <f>IF(LiveOn,IFERROR(MID(","&amp;$U$1&amp;",",FIND(CHAR(1),SUBSTITUTE(","&amp;$U$1&amp;",",",",CHAR(1),ROWS($W$3:W2429)))+1,FIND(CHAR(1),SUBSTITUTE(","&amp;$U$1&amp;",",",",CHAR(1),ROWS($W$3:W2429)+1))-FIND(CHAR(1),SUBSTITUTE(","&amp;$U$1&amp;",",",",CHAR(1),ROWS($W$3:W2429)))-1),""),"")</f>
        <v/>
      </c>
    </row>
    <row r="2430" spans="21:23" x14ac:dyDescent="0.45">
      <c r="U2430" s="217" t="str">
        <f t="shared" si="37"/>
        <v/>
      </c>
      <c r="W2430" s="197" t="str">
        <f>IF(LiveOn,IFERROR(MID(","&amp;$U$1&amp;",",FIND(CHAR(1),SUBSTITUTE(","&amp;$U$1&amp;",",",",CHAR(1),ROWS($W$3:W2430)))+1,FIND(CHAR(1),SUBSTITUTE(","&amp;$U$1&amp;",",",",CHAR(1),ROWS($W$3:W2430)+1))-FIND(CHAR(1),SUBSTITUTE(","&amp;$U$1&amp;",",",",CHAR(1),ROWS($W$3:W2430)))-1),""),"")</f>
        <v/>
      </c>
    </row>
    <row r="2431" spans="21:23" x14ac:dyDescent="0.45">
      <c r="U2431" s="217" t="str">
        <f t="shared" si="37"/>
        <v/>
      </c>
      <c r="W2431" s="197" t="str">
        <f>IF(LiveOn,IFERROR(MID(","&amp;$U$1&amp;",",FIND(CHAR(1),SUBSTITUTE(","&amp;$U$1&amp;",",",",CHAR(1),ROWS($W$3:W2431)))+1,FIND(CHAR(1),SUBSTITUTE(","&amp;$U$1&amp;",",",",CHAR(1),ROWS($W$3:W2431)+1))-FIND(CHAR(1),SUBSTITUTE(","&amp;$U$1&amp;",",",",CHAR(1),ROWS($W$3:W2431)))-1),""),"")</f>
        <v/>
      </c>
    </row>
    <row r="2432" spans="21:23" x14ac:dyDescent="0.45">
      <c r="U2432" s="217" t="str">
        <f t="shared" si="37"/>
        <v/>
      </c>
      <c r="W2432" s="197" t="str">
        <f>IF(LiveOn,IFERROR(MID(","&amp;$U$1&amp;",",FIND(CHAR(1),SUBSTITUTE(","&amp;$U$1&amp;",",",",CHAR(1),ROWS($W$3:W2432)))+1,FIND(CHAR(1),SUBSTITUTE(","&amp;$U$1&amp;",",",",CHAR(1),ROWS($W$3:W2432)+1))-FIND(CHAR(1),SUBSTITUTE(","&amp;$U$1&amp;",",",",CHAR(1),ROWS($W$3:W2432)))-1),""),"")</f>
        <v/>
      </c>
    </row>
    <row r="2433" spans="21:23" x14ac:dyDescent="0.45">
      <c r="U2433" s="217" t="str">
        <f t="shared" si="37"/>
        <v/>
      </c>
      <c r="W2433" s="197" t="str">
        <f>IF(LiveOn,IFERROR(MID(","&amp;$U$1&amp;",",FIND(CHAR(1),SUBSTITUTE(","&amp;$U$1&amp;",",",",CHAR(1),ROWS($W$3:W2433)))+1,FIND(CHAR(1),SUBSTITUTE(","&amp;$U$1&amp;",",",",CHAR(1),ROWS($W$3:W2433)+1))-FIND(CHAR(1),SUBSTITUTE(","&amp;$U$1&amp;",",",",CHAR(1),ROWS($W$3:W2433)))-1),""),"")</f>
        <v/>
      </c>
    </row>
    <row r="2434" spans="21:23" x14ac:dyDescent="0.45">
      <c r="U2434" s="217" t="str">
        <f t="shared" si="37"/>
        <v/>
      </c>
      <c r="W2434" s="197" t="str">
        <f>IF(LiveOn,IFERROR(MID(","&amp;$U$1&amp;",",FIND(CHAR(1),SUBSTITUTE(","&amp;$U$1&amp;",",",",CHAR(1),ROWS($W$3:W2434)))+1,FIND(CHAR(1),SUBSTITUTE(","&amp;$U$1&amp;",",",",CHAR(1),ROWS($W$3:W2434)+1))-FIND(CHAR(1),SUBSTITUTE(","&amp;$U$1&amp;",",",",CHAR(1),ROWS($W$3:W2434)))-1),""),"")</f>
        <v/>
      </c>
    </row>
    <row r="2435" spans="21:23" x14ac:dyDescent="0.45">
      <c r="U2435" s="217" t="str">
        <f t="shared" ref="U2435:U2498" si="38">IF(W2435="","",_xlfn.NUMBERVALUE(W2435,".",","))</f>
        <v/>
      </c>
      <c r="W2435" s="197" t="str">
        <f>IF(LiveOn,IFERROR(MID(","&amp;$U$1&amp;",",FIND(CHAR(1),SUBSTITUTE(","&amp;$U$1&amp;",",",",CHAR(1),ROWS($W$3:W2435)))+1,FIND(CHAR(1),SUBSTITUTE(","&amp;$U$1&amp;",",",",CHAR(1),ROWS($W$3:W2435)+1))-FIND(CHAR(1),SUBSTITUTE(","&amp;$U$1&amp;",",",",CHAR(1),ROWS($W$3:W2435)))-1),""),"")</f>
        <v/>
      </c>
    </row>
    <row r="2436" spans="21:23" x14ac:dyDescent="0.45">
      <c r="U2436" s="217" t="str">
        <f t="shared" si="38"/>
        <v/>
      </c>
      <c r="W2436" s="197" t="str">
        <f>IF(LiveOn,IFERROR(MID(","&amp;$U$1&amp;",",FIND(CHAR(1),SUBSTITUTE(","&amp;$U$1&amp;",",",",CHAR(1),ROWS($W$3:W2436)))+1,FIND(CHAR(1),SUBSTITUTE(","&amp;$U$1&amp;",",",",CHAR(1),ROWS($W$3:W2436)+1))-FIND(CHAR(1),SUBSTITUTE(","&amp;$U$1&amp;",",",",CHAR(1),ROWS($W$3:W2436)))-1),""),"")</f>
        <v/>
      </c>
    </row>
    <row r="2437" spans="21:23" x14ac:dyDescent="0.45">
      <c r="U2437" s="217" t="str">
        <f t="shared" si="38"/>
        <v/>
      </c>
      <c r="W2437" s="197" t="str">
        <f>IF(LiveOn,IFERROR(MID(","&amp;$U$1&amp;",",FIND(CHAR(1),SUBSTITUTE(","&amp;$U$1&amp;",",",",CHAR(1),ROWS($W$3:W2437)))+1,FIND(CHAR(1),SUBSTITUTE(","&amp;$U$1&amp;",",",",CHAR(1),ROWS($W$3:W2437)+1))-FIND(CHAR(1),SUBSTITUTE(","&amp;$U$1&amp;",",",",CHAR(1),ROWS($W$3:W2437)))-1),""),"")</f>
        <v/>
      </c>
    </row>
    <row r="2438" spans="21:23" x14ac:dyDescent="0.45">
      <c r="U2438" s="217" t="str">
        <f t="shared" si="38"/>
        <v/>
      </c>
      <c r="W2438" s="197" t="str">
        <f>IF(LiveOn,IFERROR(MID(","&amp;$U$1&amp;",",FIND(CHAR(1),SUBSTITUTE(","&amp;$U$1&amp;",",",",CHAR(1),ROWS($W$3:W2438)))+1,FIND(CHAR(1),SUBSTITUTE(","&amp;$U$1&amp;",",",",CHAR(1),ROWS($W$3:W2438)+1))-FIND(CHAR(1),SUBSTITUTE(","&amp;$U$1&amp;",",",",CHAR(1),ROWS($W$3:W2438)))-1),""),"")</f>
        <v/>
      </c>
    </row>
    <row r="2439" spans="21:23" x14ac:dyDescent="0.45">
      <c r="U2439" s="217" t="str">
        <f t="shared" si="38"/>
        <v/>
      </c>
      <c r="W2439" s="197" t="str">
        <f>IF(LiveOn,IFERROR(MID(","&amp;$U$1&amp;",",FIND(CHAR(1),SUBSTITUTE(","&amp;$U$1&amp;",",",",CHAR(1),ROWS($W$3:W2439)))+1,FIND(CHAR(1),SUBSTITUTE(","&amp;$U$1&amp;",",",",CHAR(1),ROWS($W$3:W2439)+1))-FIND(CHAR(1),SUBSTITUTE(","&amp;$U$1&amp;",",",",CHAR(1),ROWS($W$3:W2439)))-1),""),"")</f>
        <v/>
      </c>
    </row>
    <row r="2440" spans="21:23" x14ac:dyDescent="0.45">
      <c r="U2440" s="217" t="str">
        <f t="shared" si="38"/>
        <v/>
      </c>
      <c r="W2440" s="197" t="str">
        <f>IF(LiveOn,IFERROR(MID(","&amp;$U$1&amp;",",FIND(CHAR(1),SUBSTITUTE(","&amp;$U$1&amp;",",",",CHAR(1),ROWS($W$3:W2440)))+1,FIND(CHAR(1),SUBSTITUTE(","&amp;$U$1&amp;",",",",CHAR(1),ROWS($W$3:W2440)+1))-FIND(CHAR(1),SUBSTITUTE(","&amp;$U$1&amp;",",",",CHAR(1),ROWS($W$3:W2440)))-1),""),"")</f>
        <v/>
      </c>
    </row>
    <row r="2441" spans="21:23" x14ac:dyDescent="0.45">
      <c r="U2441" s="217" t="str">
        <f t="shared" si="38"/>
        <v/>
      </c>
      <c r="W2441" s="197" t="str">
        <f>IF(LiveOn,IFERROR(MID(","&amp;$U$1&amp;",",FIND(CHAR(1),SUBSTITUTE(","&amp;$U$1&amp;",",",",CHAR(1),ROWS($W$3:W2441)))+1,FIND(CHAR(1),SUBSTITUTE(","&amp;$U$1&amp;",",",",CHAR(1),ROWS($W$3:W2441)+1))-FIND(CHAR(1),SUBSTITUTE(","&amp;$U$1&amp;",",",",CHAR(1),ROWS($W$3:W2441)))-1),""),"")</f>
        <v/>
      </c>
    </row>
    <row r="2442" spans="21:23" x14ac:dyDescent="0.45">
      <c r="U2442" s="217" t="str">
        <f t="shared" si="38"/>
        <v/>
      </c>
      <c r="W2442" s="197" t="str">
        <f>IF(LiveOn,IFERROR(MID(","&amp;$U$1&amp;",",FIND(CHAR(1),SUBSTITUTE(","&amp;$U$1&amp;",",",",CHAR(1),ROWS($W$3:W2442)))+1,FIND(CHAR(1),SUBSTITUTE(","&amp;$U$1&amp;",",",",CHAR(1),ROWS($W$3:W2442)+1))-FIND(CHAR(1),SUBSTITUTE(","&amp;$U$1&amp;",",",",CHAR(1),ROWS($W$3:W2442)))-1),""),"")</f>
        <v/>
      </c>
    </row>
    <row r="2443" spans="21:23" x14ac:dyDescent="0.45">
      <c r="U2443" s="217" t="str">
        <f t="shared" si="38"/>
        <v/>
      </c>
      <c r="W2443" s="197" t="str">
        <f>IF(LiveOn,IFERROR(MID(","&amp;$U$1&amp;",",FIND(CHAR(1),SUBSTITUTE(","&amp;$U$1&amp;",",",",CHAR(1),ROWS($W$3:W2443)))+1,FIND(CHAR(1),SUBSTITUTE(","&amp;$U$1&amp;",",",",CHAR(1),ROWS($W$3:W2443)+1))-FIND(CHAR(1),SUBSTITUTE(","&amp;$U$1&amp;",",",",CHAR(1),ROWS($W$3:W2443)))-1),""),"")</f>
        <v/>
      </c>
    </row>
    <row r="2444" spans="21:23" x14ac:dyDescent="0.45">
      <c r="U2444" s="217" t="str">
        <f t="shared" si="38"/>
        <v/>
      </c>
      <c r="W2444" s="197" t="str">
        <f>IF(LiveOn,IFERROR(MID(","&amp;$U$1&amp;",",FIND(CHAR(1),SUBSTITUTE(","&amp;$U$1&amp;",",",",CHAR(1),ROWS($W$3:W2444)))+1,FIND(CHAR(1),SUBSTITUTE(","&amp;$U$1&amp;",",",",CHAR(1),ROWS($W$3:W2444)+1))-FIND(CHAR(1),SUBSTITUTE(","&amp;$U$1&amp;",",",",CHAR(1),ROWS($W$3:W2444)))-1),""),"")</f>
        <v/>
      </c>
    </row>
    <row r="2445" spans="21:23" x14ac:dyDescent="0.45">
      <c r="U2445" s="217" t="str">
        <f t="shared" si="38"/>
        <v/>
      </c>
      <c r="W2445" s="197" t="str">
        <f>IF(LiveOn,IFERROR(MID(","&amp;$U$1&amp;",",FIND(CHAR(1),SUBSTITUTE(","&amp;$U$1&amp;",",",",CHAR(1),ROWS($W$3:W2445)))+1,FIND(CHAR(1),SUBSTITUTE(","&amp;$U$1&amp;",",",",CHAR(1),ROWS($W$3:W2445)+1))-FIND(CHAR(1),SUBSTITUTE(","&amp;$U$1&amp;",",",",CHAR(1),ROWS($W$3:W2445)))-1),""),"")</f>
        <v/>
      </c>
    </row>
    <row r="2446" spans="21:23" x14ac:dyDescent="0.45">
      <c r="U2446" s="217" t="str">
        <f t="shared" si="38"/>
        <v/>
      </c>
      <c r="W2446" s="197" t="str">
        <f>IF(LiveOn,IFERROR(MID(","&amp;$U$1&amp;",",FIND(CHAR(1),SUBSTITUTE(","&amp;$U$1&amp;",",",",CHAR(1),ROWS($W$3:W2446)))+1,FIND(CHAR(1),SUBSTITUTE(","&amp;$U$1&amp;",",",",CHAR(1),ROWS($W$3:W2446)+1))-FIND(CHAR(1),SUBSTITUTE(","&amp;$U$1&amp;",",",",CHAR(1),ROWS($W$3:W2446)))-1),""),"")</f>
        <v/>
      </c>
    </row>
    <row r="2447" spans="21:23" x14ac:dyDescent="0.45">
      <c r="U2447" s="217" t="str">
        <f t="shared" si="38"/>
        <v/>
      </c>
      <c r="W2447" s="197" t="str">
        <f>IF(LiveOn,IFERROR(MID(","&amp;$U$1&amp;",",FIND(CHAR(1),SUBSTITUTE(","&amp;$U$1&amp;",",",",CHAR(1),ROWS($W$3:W2447)))+1,FIND(CHAR(1),SUBSTITUTE(","&amp;$U$1&amp;",",",",CHAR(1),ROWS($W$3:W2447)+1))-FIND(CHAR(1),SUBSTITUTE(","&amp;$U$1&amp;",",",",CHAR(1),ROWS($W$3:W2447)))-1),""),"")</f>
        <v/>
      </c>
    </row>
    <row r="2448" spans="21:23" x14ac:dyDescent="0.45">
      <c r="U2448" s="217" t="str">
        <f t="shared" si="38"/>
        <v/>
      </c>
      <c r="W2448" s="197" t="str">
        <f>IF(LiveOn,IFERROR(MID(","&amp;$U$1&amp;",",FIND(CHAR(1),SUBSTITUTE(","&amp;$U$1&amp;",",",",CHAR(1),ROWS($W$3:W2448)))+1,FIND(CHAR(1),SUBSTITUTE(","&amp;$U$1&amp;",",",",CHAR(1),ROWS($W$3:W2448)+1))-FIND(CHAR(1),SUBSTITUTE(","&amp;$U$1&amp;",",",",CHAR(1),ROWS($W$3:W2448)))-1),""),"")</f>
        <v/>
      </c>
    </row>
    <row r="2449" spans="21:23" x14ac:dyDescent="0.45">
      <c r="U2449" s="217" t="str">
        <f t="shared" si="38"/>
        <v/>
      </c>
      <c r="W2449" s="197" t="str">
        <f>IF(LiveOn,IFERROR(MID(","&amp;$U$1&amp;",",FIND(CHAR(1),SUBSTITUTE(","&amp;$U$1&amp;",",",",CHAR(1),ROWS($W$3:W2449)))+1,FIND(CHAR(1),SUBSTITUTE(","&amp;$U$1&amp;",",",",CHAR(1),ROWS($W$3:W2449)+1))-FIND(CHAR(1),SUBSTITUTE(","&amp;$U$1&amp;",",",",CHAR(1),ROWS($W$3:W2449)))-1),""),"")</f>
        <v/>
      </c>
    </row>
    <row r="2450" spans="21:23" x14ac:dyDescent="0.45">
      <c r="U2450" s="217" t="str">
        <f t="shared" si="38"/>
        <v/>
      </c>
      <c r="W2450" s="197" t="str">
        <f>IF(LiveOn,IFERROR(MID(","&amp;$U$1&amp;",",FIND(CHAR(1),SUBSTITUTE(","&amp;$U$1&amp;",",",",CHAR(1),ROWS($W$3:W2450)))+1,FIND(CHAR(1),SUBSTITUTE(","&amp;$U$1&amp;",",",",CHAR(1),ROWS($W$3:W2450)+1))-FIND(CHAR(1),SUBSTITUTE(","&amp;$U$1&amp;",",",",CHAR(1),ROWS($W$3:W2450)))-1),""),"")</f>
        <v/>
      </c>
    </row>
    <row r="2451" spans="21:23" x14ac:dyDescent="0.45">
      <c r="U2451" s="217" t="str">
        <f t="shared" si="38"/>
        <v/>
      </c>
      <c r="W2451" s="197" t="str">
        <f>IF(LiveOn,IFERROR(MID(","&amp;$U$1&amp;",",FIND(CHAR(1),SUBSTITUTE(","&amp;$U$1&amp;",",",",CHAR(1),ROWS($W$3:W2451)))+1,FIND(CHAR(1),SUBSTITUTE(","&amp;$U$1&amp;",",",",CHAR(1),ROWS($W$3:W2451)+1))-FIND(CHAR(1),SUBSTITUTE(","&amp;$U$1&amp;",",",",CHAR(1),ROWS($W$3:W2451)))-1),""),"")</f>
        <v/>
      </c>
    </row>
    <row r="2452" spans="21:23" x14ac:dyDescent="0.45">
      <c r="U2452" s="217" t="str">
        <f t="shared" si="38"/>
        <v/>
      </c>
      <c r="W2452" s="197" t="str">
        <f>IF(LiveOn,IFERROR(MID(","&amp;$U$1&amp;",",FIND(CHAR(1),SUBSTITUTE(","&amp;$U$1&amp;",",",",CHAR(1),ROWS($W$3:W2452)))+1,FIND(CHAR(1),SUBSTITUTE(","&amp;$U$1&amp;",",",",CHAR(1),ROWS($W$3:W2452)+1))-FIND(CHAR(1),SUBSTITUTE(","&amp;$U$1&amp;",",",",CHAR(1),ROWS($W$3:W2452)))-1),""),"")</f>
        <v/>
      </c>
    </row>
    <row r="2453" spans="21:23" x14ac:dyDescent="0.45">
      <c r="U2453" s="217" t="str">
        <f t="shared" si="38"/>
        <v/>
      </c>
      <c r="W2453" s="197" t="str">
        <f>IF(LiveOn,IFERROR(MID(","&amp;$U$1&amp;",",FIND(CHAR(1),SUBSTITUTE(","&amp;$U$1&amp;",",",",CHAR(1),ROWS($W$3:W2453)))+1,FIND(CHAR(1),SUBSTITUTE(","&amp;$U$1&amp;",",",",CHAR(1),ROWS($W$3:W2453)+1))-FIND(CHAR(1),SUBSTITUTE(","&amp;$U$1&amp;",",",",CHAR(1),ROWS($W$3:W2453)))-1),""),"")</f>
        <v/>
      </c>
    </row>
    <row r="2454" spans="21:23" x14ac:dyDescent="0.45">
      <c r="U2454" s="217" t="str">
        <f t="shared" si="38"/>
        <v/>
      </c>
      <c r="W2454" s="197" t="str">
        <f>IF(LiveOn,IFERROR(MID(","&amp;$U$1&amp;",",FIND(CHAR(1),SUBSTITUTE(","&amp;$U$1&amp;",",",",CHAR(1),ROWS($W$3:W2454)))+1,FIND(CHAR(1),SUBSTITUTE(","&amp;$U$1&amp;",",",",CHAR(1),ROWS($W$3:W2454)+1))-FIND(CHAR(1),SUBSTITUTE(","&amp;$U$1&amp;",",",",CHAR(1),ROWS($W$3:W2454)))-1),""),"")</f>
        <v/>
      </c>
    </row>
    <row r="2455" spans="21:23" x14ac:dyDescent="0.45">
      <c r="U2455" s="217" t="str">
        <f t="shared" si="38"/>
        <v/>
      </c>
      <c r="W2455" s="197" t="str">
        <f>IF(LiveOn,IFERROR(MID(","&amp;$U$1&amp;",",FIND(CHAR(1),SUBSTITUTE(","&amp;$U$1&amp;",",",",CHAR(1),ROWS($W$3:W2455)))+1,FIND(CHAR(1),SUBSTITUTE(","&amp;$U$1&amp;",",",",CHAR(1),ROWS($W$3:W2455)+1))-FIND(CHAR(1),SUBSTITUTE(","&amp;$U$1&amp;",",",",CHAR(1),ROWS($W$3:W2455)))-1),""),"")</f>
        <v/>
      </c>
    </row>
    <row r="2456" spans="21:23" x14ac:dyDescent="0.45">
      <c r="U2456" s="217" t="str">
        <f t="shared" si="38"/>
        <v/>
      </c>
      <c r="W2456" s="197" t="str">
        <f>IF(LiveOn,IFERROR(MID(","&amp;$U$1&amp;",",FIND(CHAR(1),SUBSTITUTE(","&amp;$U$1&amp;",",",",CHAR(1),ROWS($W$3:W2456)))+1,FIND(CHAR(1),SUBSTITUTE(","&amp;$U$1&amp;",",",",CHAR(1),ROWS($W$3:W2456)+1))-FIND(CHAR(1),SUBSTITUTE(","&amp;$U$1&amp;",",",",CHAR(1),ROWS($W$3:W2456)))-1),""),"")</f>
        <v/>
      </c>
    </row>
    <row r="2457" spans="21:23" x14ac:dyDescent="0.45">
      <c r="U2457" s="217" t="str">
        <f t="shared" si="38"/>
        <v/>
      </c>
      <c r="W2457" s="197" t="str">
        <f>IF(LiveOn,IFERROR(MID(","&amp;$U$1&amp;",",FIND(CHAR(1),SUBSTITUTE(","&amp;$U$1&amp;",",",",CHAR(1),ROWS($W$3:W2457)))+1,FIND(CHAR(1),SUBSTITUTE(","&amp;$U$1&amp;",",",",CHAR(1),ROWS($W$3:W2457)+1))-FIND(CHAR(1),SUBSTITUTE(","&amp;$U$1&amp;",",",",CHAR(1),ROWS($W$3:W2457)))-1),""),"")</f>
        <v/>
      </c>
    </row>
    <row r="2458" spans="21:23" x14ac:dyDescent="0.45">
      <c r="U2458" s="217" t="str">
        <f t="shared" si="38"/>
        <v/>
      </c>
      <c r="W2458" s="197" t="str">
        <f>IF(LiveOn,IFERROR(MID(","&amp;$U$1&amp;",",FIND(CHAR(1),SUBSTITUTE(","&amp;$U$1&amp;",",",",CHAR(1),ROWS($W$3:W2458)))+1,FIND(CHAR(1),SUBSTITUTE(","&amp;$U$1&amp;",",",",CHAR(1),ROWS($W$3:W2458)+1))-FIND(CHAR(1),SUBSTITUTE(","&amp;$U$1&amp;",",",",CHAR(1),ROWS($W$3:W2458)))-1),""),"")</f>
        <v/>
      </c>
    </row>
    <row r="2459" spans="21:23" x14ac:dyDescent="0.45">
      <c r="U2459" s="217" t="str">
        <f t="shared" si="38"/>
        <v/>
      </c>
      <c r="W2459" s="197" t="str">
        <f>IF(LiveOn,IFERROR(MID(","&amp;$U$1&amp;",",FIND(CHAR(1),SUBSTITUTE(","&amp;$U$1&amp;",",",",CHAR(1),ROWS($W$3:W2459)))+1,FIND(CHAR(1),SUBSTITUTE(","&amp;$U$1&amp;",",",",CHAR(1),ROWS($W$3:W2459)+1))-FIND(CHAR(1),SUBSTITUTE(","&amp;$U$1&amp;",",",",CHAR(1),ROWS($W$3:W2459)))-1),""),"")</f>
        <v/>
      </c>
    </row>
    <row r="2460" spans="21:23" x14ac:dyDescent="0.45">
      <c r="U2460" s="217" t="str">
        <f t="shared" si="38"/>
        <v/>
      </c>
      <c r="W2460" s="197" t="str">
        <f>IF(LiveOn,IFERROR(MID(","&amp;$U$1&amp;",",FIND(CHAR(1),SUBSTITUTE(","&amp;$U$1&amp;",",",",CHAR(1),ROWS($W$3:W2460)))+1,FIND(CHAR(1),SUBSTITUTE(","&amp;$U$1&amp;",",",",CHAR(1),ROWS($W$3:W2460)+1))-FIND(CHAR(1),SUBSTITUTE(","&amp;$U$1&amp;",",",",CHAR(1),ROWS($W$3:W2460)))-1),""),"")</f>
        <v/>
      </c>
    </row>
    <row r="2461" spans="21:23" x14ac:dyDescent="0.45">
      <c r="U2461" s="217" t="str">
        <f t="shared" si="38"/>
        <v/>
      </c>
      <c r="W2461" s="197" t="str">
        <f>IF(LiveOn,IFERROR(MID(","&amp;$U$1&amp;",",FIND(CHAR(1),SUBSTITUTE(","&amp;$U$1&amp;",",",",CHAR(1),ROWS($W$3:W2461)))+1,FIND(CHAR(1),SUBSTITUTE(","&amp;$U$1&amp;",",",",CHAR(1),ROWS($W$3:W2461)+1))-FIND(CHAR(1),SUBSTITUTE(","&amp;$U$1&amp;",",",",CHAR(1),ROWS($W$3:W2461)))-1),""),"")</f>
        <v/>
      </c>
    </row>
    <row r="2462" spans="21:23" x14ac:dyDescent="0.45">
      <c r="U2462" s="217" t="str">
        <f t="shared" si="38"/>
        <v/>
      </c>
      <c r="W2462" s="197" t="str">
        <f>IF(LiveOn,IFERROR(MID(","&amp;$U$1&amp;",",FIND(CHAR(1),SUBSTITUTE(","&amp;$U$1&amp;",",",",CHAR(1),ROWS($W$3:W2462)))+1,FIND(CHAR(1),SUBSTITUTE(","&amp;$U$1&amp;",",",",CHAR(1),ROWS($W$3:W2462)+1))-FIND(CHAR(1),SUBSTITUTE(","&amp;$U$1&amp;",",",",CHAR(1),ROWS($W$3:W2462)))-1),""),"")</f>
        <v/>
      </c>
    </row>
    <row r="2463" spans="21:23" x14ac:dyDescent="0.45">
      <c r="U2463" s="217" t="str">
        <f t="shared" si="38"/>
        <v/>
      </c>
      <c r="W2463" s="197" t="str">
        <f>IF(LiveOn,IFERROR(MID(","&amp;$U$1&amp;",",FIND(CHAR(1),SUBSTITUTE(","&amp;$U$1&amp;",",",",CHAR(1),ROWS($W$3:W2463)))+1,FIND(CHAR(1),SUBSTITUTE(","&amp;$U$1&amp;",",",",CHAR(1),ROWS($W$3:W2463)+1))-FIND(CHAR(1),SUBSTITUTE(","&amp;$U$1&amp;",",",",CHAR(1),ROWS($W$3:W2463)))-1),""),"")</f>
        <v/>
      </c>
    </row>
    <row r="2464" spans="21:23" x14ac:dyDescent="0.45">
      <c r="U2464" s="217" t="str">
        <f t="shared" si="38"/>
        <v/>
      </c>
      <c r="W2464" s="197" t="str">
        <f>IF(LiveOn,IFERROR(MID(","&amp;$U$1&amp;",",FIND(CHAR(1),SUBSTITUTE(","&amp;$U$1&amp;",",",",CHAR(1),ROWS($W$3:W2464)))+1,FIND(CHAR(1),SUBSTITUTE(","&amp;$U$1&amp;",",",",CHAR(1),ROWS($W$3:W2464)+1))-FIND(CHAR(1),SUBSTITUTE(","&amp;$U$1&amp;",",",",CHAR(1),ROWS($W$3:W2464)))-1),""),"")</f>
        <v/>
      </c>
    </row>
    <row r="2465" spans="21:23" x14ac:dyDescent="0.45">
      <c r="U2465" s="217" t="str">
        <f t="shared" si="38"/>
        <v/>
      </c>
      <c r="W2465" s="197" t="str">
        <f>IF(LiveOn,IFERROR(MID(","&amp;$U$1&amp;",",FIND(CHAR(1),SUBSTITUTE(","&amp;$U$1&amp;",",",",CHAR(1),ROWS($W$3:W2465)))+1,FIND(CHAR(1),SUBSTITUTE(","&amp;$U$1&amp;",",",",CHAR(1),ROWS($W$3:W2465)+1))-FIND(CHAR(1),SUBSTITUTE(","&amp;$U$1&amp;",",",",CHAR(1),ROWS($W$3:W2465)))-1),""),"")</f>
        <v/>
      </c>
    </row>
    <row r="2466" spans="21:23" x14ac:dyDescent="0.45">
      <c r="U2466" s="217" t="str">
        <f t="shared" si="38"/>
        <v/>
      </c>
      <c r="W2466" s="197" t="str">
        <f>IF(LiveOn,IFERROR(MID(","&amp;$U$1&amp;",",FIND(CHAR(1),SUBSTITUTE(","&amp;$U$1&amp;",",",",CHAR(1),ROWS($W$3:W2466)))+1,FIND(CHAR(1),SUBSTITUTE(","&amp;$U$1&amp;",",",",CHAR(1),ROWS($W$3:W2466)+1))-FIND(CHAR(1),SUBSTITUTE(","&amp;$U$1&amp;",",",",CHAR(1),ROWS($W$3:W2466)))-1),""),"")</f>
        <v/>
      </c>
    </row>
    <row r="2467" spans="21:23" x14ac:dyDescent="0.45">
      <c r="U2467" s="217" t="str">
        <f t="shared" si="38"/>
        <v/>
      </c>
      <c r="W2467" s="197" t="str">
        <f>IF(LiveOn,IFERROR(MID(","&amp;$U$1&amp;",",FIND(CHAR(1),SUBSTITUTE(","&amp;$U$1&amp;",",",",CHAR(1),ROWS($W$3:W2467)))+1,FIND(CHAR(1),SUBSTITUTE(","&amp;$U$1&amp;",",",",CHAR(1),ROWS($W$3:W2467)+1))-FIND(CHAR(1),SUBSTITUTE(","&amp;$U$1&amp;",",",",CHAR(1),ROWS($W$3:W2467)))-1),""),"")</f>
        <v/>
      </c>
    </row>
    <row r="2468" spans="21:23" x14ac:dyDescent="0.45">
      <c r="U2468" s="217" t="str">
        <f t="shared" si="38"/>
        <v/>
      </c>
      <c r="W2468" s="197" t="str">
        <f>IF(LiveOn,IFERROR(MID(","&amp;$U$1&amp;",",FIND(CHAR(1),SUBSTITUTE(","&amp;$U$1&amp;",",",",CHAR(1),ROWS($W$3:W2468)))+1,FIND(CHAR(1),SUBSTITUTE(","&amp;$U$1&amp;",",",",CHAR(1),ROWS($W$3:W2468)+1))-FIND(CHAR(1),SUBSTITUTE(","&amp;$U$1&amp;",",",",CHAR(1),ROWS($W$3:W2468)))-1),""),"")</f>
        <v/>
      </c>
    </row>
    <row r="2469" spans="21:23" x14ac:dyDescent="0.45">
      <c r="U2469" s="217" t="str">
        <f t="shared" si="38"/>
        <v/>
      </c>
      <c r="W2469" s="197" t="str">
        <f>IF(LiveOn,IFERROR(MID(","&amp;$U$1&amp;",",FIND(CHAR(1),SUBSTITUTE(","&amp;$U$1&amp;",",",",CHAR(1),ROWS($W$3:W2469)))+1,FIND(CHAR(1),SUBSTITUTE(","&amp;$U$1&amp;",",",",CHAR(1),ROWS($W$3:W2469)+1))-FIND(CHAR(1),SUBSTITUTE(","&amp;$U$1&amp;",",",",CHAR(1),ROWS($W$3:W2469)))-1),""),"")</f>
        <v/>
      </c>
    </row>
    <row r="2470" spans="21:23" x14ac:dyDescent="0.45">
      <c r="U2470" s="217" t="str">
        <f t="shared" si="38"/>
        <v/>
      </c>
      <c r="W2470" s="197" t="str">
        <f>IF(LiveOn,IFERROR(MID(","&amp;$U$1&amp;",",FIND(CHAR(1),SUBSTITUTE(","&amp;$U$1&amp;",",",",CHAR(1),ROWS($W$3:W2470)))+1,FIND(CHAR(1),SUBSTITUTE(","&amp;$U$1&amp;",",",",CHAR(1),ROWS($W$3:W2470)+1))-FIND(CHAR(1),SUBSTITUTE(","&amp;$U$1&amp;",",",",CHAR(1),ROWS($W$3:W2470)))-1),""),"")</f>
        <v/>
      </c>
    </row>
    <row r="2471" spans="21:23" x14ac:dyDescent="0.45">
      <c r="U2471" s="217" t="str">
        <f t="shared" si="38"/>
        <v/>
      </c>
      <c r="W2471" s="197" t="str">
        <f>IF(LiveOn,IFERROR(MID(","&amp;$U$1&amp;",",FIND(CHAR(1),SUBSTITUTE(","&amp;$U$1&amp;",",",",CHAR(1),ROWS($W$3:W2471)))+1,FIND(CHAR(1),SUBSTITUTE(","&amp;$U$1&amp;",",",",CHAR(1),ROWS($W$3:W2471)+1))-FIND(CHAR(1),SUBSTITUTE(","&amp;$U$1&amp;",",",",CHAR(1),ROWS($W$3:W2471)))-1),""),"")</f>
        <v/>
      </c>
    </row>
    <row r="2472" spans="21:23" x14ac:dyDescent="0.45">
      <c r="U2472" s="217" t="str">
        <f t="shared" si="38"/>
        <v/>
      </c>
      <c r="W2472" s="197" t="str">
        <f>IF(LiveOn,IFERROR(MID(","&amp;$U$1&amp;",",FIND(CHAR(1),SUBSTITUTE(","&amp;$U$1&amp;",",",",CHAR(1),ROWS($W$3:W2472)))+1,FIND(CHAR(1),SUBSTITUTE(","&amp;$U$1&amp;",",",",CHAR(1),ROWS($W$3:W2472)+1))-FIND(CHAR(1),SUBSTITUTE(","&amp;$U$1&amp;",",",",CHAR(1),ROWS($W$3:W2472)))-1),""),"")</f>
        <v/>
      </c>
    </row>
    <row r="2473" spans="21:23" x14ac:dyDescent="0.45">
      <c r="U2473" s="217" t="str">
        <f t="shared" si="38"/>
        <v/>
      </c>
      <c r="W2473" s="197" t="str">
        <f>IF(LiveOn,IFERROR(MID(","&amp;$U$1&amp;",",FIND(CHAR(1),SUBSTITUTE(","&amp;$U$1&amp;",",",",CHAR(1),ROWS($W$3:W2473)))+1,FIND(CHAR(1),SUBSTITUTE(","&amp;$U$1&amp;",",",",CHAR(1),ROWS($W$3:W2473)+1))-FIND(CHAR(1),SUBSTITUTE(","&amp;$U$1&amp;",",",",CHAR(1),ROWS($W$3:W2473)))-1),""),"")</f>
        <v/>
      </c>
    </row>
    <row r="2474" spans="21:23" x14ac:dyDescent="0.45">
      <c r="U2474" s="217" t="str">
        <f t="shared" si="38"/>
        <v/>
      </c>
      <c r="W2474" s="197" t="str">
        <f>IF(LiveOn,IFERROR(MID(","&amp;$U$1&amp;",",FIND(CHAR(1),SUBSTITUTE(","&amp;$U$1&amp;",",",",CHAR(1),ROWS($W$3:W2474)))+1,FIND(CHAR(1),SUBSTITUTE(","&amp;$U$1&amp;",",",",CHAR(1),ROWS($W$3:W2474)+1))-FIND(CHAR(1),SUBSTITUTE(","&amp;$U$1&amp;",",",",CHAR(1),ROWS($W$3:W2474)))-1),""),"")</f>
        <v/>
      </c>
    </row>
    <row r="2475" spans="21:23" x14ac:dyDescent="0.45">
      <c r="U2475" s="217" t="str">
        <f t="shared" si="38"/>
        <v/>
      </c>
      <c r="W2475" s="197" t="str">
        <f>IF(LiveOn,IFERROR(MID(","&amp;$U$1&amp;",",FIND(CHAR(1),SUBSTITUTE(","&amp;$U$1&amp;",",",",CHAR(1),ROWS($W$3:W2475)))+1,FIND(CHAR(1),SUBSTITUTE(","&amp;$U$1&amp;",",",",CHAR(1),ROWS($W$3:W2475)+1))-FIND(CHAR(1),SUBSTITUTE(","&amp;$U$1&amp;",",",",CHAR(1),ROWS($W$3:W2475)))-1),""),"")</f>
        <v/>
      </c>
    </row>
    <row r="2476" spans="21:23" x14ac:dyDescent="0.45">
      <c r="U2476" s="217" t="str">
        <f t="shared" si="38"/>
        <v/>
      </c>
      <c r="W2476" s="197" t="str">
        <f>IF(LiveOn,IFERROR(MID(","&amp;$U$1&amp;",",FIND(CHAR(1),SUBSTITUTE(","&amp;$U$1&amp;",",",",CHAR(1),ROWS($W$3:W2476)))+1,FIND(CHAR(1),SUBSTITUTE(","&amp;$U$1&amp;",",",",CHAR(1),ROWS($W$3:W2476)+1))-FIND(CHAR(1),SUBSTITUTE(","&amp;$U$1&amp;",",",",CHAR(1),ROWS($W$3:W2476)))-1),""),"")</f>
        <v/>
      </c>
    </row>
    <row r="2477" spans="21:23" x14ac:dyDescent="0.45">
      <c r="U2477" s="217" t="str">
        <f t="shared" si="38"/>
        <v/>
      </c>
      <c r="W2477" s="197" t="str">
        <f>IF(LiveOn,IFERROR(MID(","&amp;$U$1&amp;",",FIND(CHAR(1),SUBSTITUTE(","&amp;$U$1&amp;",",",",CHAR(1),ROWS($W$3:W2477)))+1,FIND(CHAR(1),SUBSTITUTE(","&amp;$U$1&amp;",",",",CHAR(1),ROWS($W$3:W2477)+1))-FIND(CHAR(1),SUBSTITUTE(","&amp;$U$1&amp;",",",",CHAR(1),ROWS($W$3:W2477)))-1),""),"")</f>
        <v/>
      </c>
    </row>
    <row r="2478" spans="21:23" x14ac:dyDescent="0.45">
      <c r="U2478" s="217" t="str">
        <f t="shared" si="38"/>
        <v/>
      </c>
      <c r="W2478" s="197" t="str">
        <f>IF(LiveOn,IFERROR(MID(","&amp;$U$1&amp;",",FIND(CHAR(1),SUBSTITUTE(","&amp;$U$1&amp;",",",",CHAR(1),ROWS($W$3:W2478)))+1,FIND(CHAR(1),SUBSTITUTE(","&amp;$U$1&amp;",",",",CHAR(1),ROWS($W$3:W2478)+1))-FIND(CHAR(1),SUBSTITUTE(","&amp;$U$1&amp;",",",",CHAR(1),ROWS($W$3:W2478)))-1),""),"")</f>
        <v/>
      </c>
    </row>
    <row r="2479" spans="21:23" x14ac:dyDescent="0.45">
      <c r="U2479" s="217" t="str">
        <f t="shared" si="38"/>
        <v/>
      </c>
      <c r="W2479" s="197" t="str">
        <f>IF(LiveOn,IFERROR(MID(","&amp;$U$1&amp;",",FIND(CHAR(1),SUBSTITUTE(","&amp;$U$1&amp;",",",",CHAR(1),ROWS($W$3:W2479)))+1,FIND(CHAR(1),SUBSTITUTE(","&amp;$U$1&amp;",",",",CHAR(1),ROWS($W$3:W2479)+1))-FIND(CHAR(1),SUBSTITUTE(","&amp;$U$1&amp;",",",",CHAR(1),ROWS($W$3:W2479)))-1),""),"")</f>
        <v/>
      </c>
    </row>
    <row r="2480" spans="21:23" x14ac:dyDescent="0.45">
      <c r="U2480" s="217" t="str">
        <f t="shared" si="38"/>
        <v/>
      </c>
      <c r="W2480" s="197" t="str">
        <f>IF(LiveOn,IFERROR(MID(","&amp;$U$1&amp;",",FIND(CHAR(1),SUBSTITUTE(","&amp;$U$1&amp;",",",",CHAR(1),ROWS($W$3:W2480)))+1,FIND(CHAR(1),SUBSTITUTE(","&amp;$U$1&amp;",",",",CHAR(1),ROWS($W$3:W2480)+1))-FIND(CHAR(1),SUBSTITUTE(","&amp;$U$1&amp;",",",",CHAR(1),ROWS($W$3:W2480)))-1),""),"")</f>
        <v/>
      </c>
    </row>
    <row r="2481" spans="21:23" x14ac:dyDescent="0.45">
      <c r="U2481" s="217" t="str">
        <f t="shared" si="38"/>
        <v/>
      </c>
      <c r="W2481" s="197" t="str">
        <f>IF(LiveOn,IFERROR(MID(","&amp;$U$1&amp;",",FIND(CHAR(1),SUBSTITUTE(","&amp;$U$1&amp;",",",",CHAR(1),ROWS($W$3:W2481)))+1,FIND(CHAR(1),SUBSTITUTE(","&amp;$U$1&amp;",",",",CHAR(1),ROWS($W$3:W2481)+1))-FIND(CHAR(1),SUBSTITUTE(","&amp;$U$1&amp;",",",",CHAR(1),ROWS($W$3:W2481)))-1),""),"")</f>
        <v/>
      </c>
    </row>
    <row r="2482" spans="21:23" x14ac:dyDescent="0.45">
      <c r="U2482" s="217" t="str">
        <f t="shared" si="38"/>
        <v/>
      </c>
      <c r="W2482" s="197" t="str">
        <f>IF(LiveOn,IFERROR(MID(","&amp;$U$1&amp;",",FIND(CHAR(1),SUBSTITUTE(","&amp;$U$1&amp;",",",",CHAR(1),ROWS($W$3:W2482)))+1,FIND(CHAR(1),SUBSTITUTE(","&amp;$U$1&amp;",",",",CHAR(1),ROWS($W$3:W2482)+1))-FIND(CHAR(1),SUBSTITUTE(","&amp;$U$1&amp;",",",",CHAR(1),ROWS($W$3:W2482)))-1),""),"")</f>
        <v/>
      </c>
    </row>
    <row r="2483" spans="21:23" x14ac:dyDescent="0.45">
      <c r="U2483" s="217" t="str">
        <f t="shared" si="38"/>
        <v/>
      </c>
      <c r="W2483" s="197" t="str">
        <f>IF(LiveOn,IFERROR(MID(","&amp;$U$1&amp;",",FIND(CHAR(1),SUBSTITUTE(","&amp;$U$1&amp;",",",",CHAR(1),ROWS($W$3:W2483)))+1,FIND(CHAR(1),SUBSTITUTE(","&amp;$U$1&amp;",",",",CHAR(1),ROWS($W$3:W2483)+1))-FIND(CHAR(1),SUBSTITUTE(","&amp;$U$1&amp;",",",",CHAR(1),ROWS($W$3:W2483)))-1),""),"")</f>
        <v/>
      </c>
    </row>
    <row r="2484" spans="21:23" x14ac:dyDescent="0.45">
      <c r="U2484" s="217" t="str">
        <f t="shared" si="38"/>
        <v/>
      </c>
      <c r="W2484" s="197" t="str">
        <f>IF(LiveOn,IFERROR(MID(","&amp;$U$1&amp;",",FIND(CHAR(1),SUBSTITUTE(","&amp;$U$1&amp;",",",",CHAR(1),ROWS($W$3:W2484)))+1,FIND(CHAR(1),SUBSTITUTE(","&amp;$U$1&amp;",",",",CHAR(1),ROWS($W$3:W2484)+1))-FIND(CHAR(1),SUBSTITUTE(","&amp;$U$1&amp;",",",",CHAR(1),ROWS($W$3:W2484)))-1),""),"")</f>
        <v/>
      </c>
    </row>
    <row r="2485" spans="21:23" x14ac:dyDescent="0.45">
      <c r="U2485" s="217" t="str">
        <f t="shared" si="38"/>
        <v/>
      </c>
      <c r="W2485" s="197" t="str">
        <f>IF(LiveOn,IFERROR(MID(","&amp;$U$1&amp;",",FIND(CHAR(1),SUBSTITUTE(","&amp;$U$1&amp;",",",",CHAR(1),ROWS($W$3:W2485)))+1,FIND(CHAR(1),SUBSTITUTE(","&amp;$U$1&amp;",",",",CHAR(1),ROWS($W$3:W2485)+1))-FIND(CHAR(1),SUBSTITUTE(","&amp;$U$1&amp;",",",",CHAR(1),ROWS($W$3:W2485)))-1),""),"")</f>
        <v/>
      </c>
    </row>
    <row r="2486" spans="21:23" x14ac:dyDescent="0.45">
      <c r="U2486" s="217" t="str">
        <f t="shared" si="38"/>
        <v/>
      </c>
      <c r="W2486" s="197" t="str">
        <f>IF(LiveOn,IFERROR(MID(","&amp;$U$1&amp;",",FIND(CHAR(1),SUBSTITUTE(","&amp;$U$1&amp;",",",",CHAR(1),ROWS($W$3:W2486)))+1,FIND(CHAR(1),SUBSTITUTE(","&amp;$U$1&amp;",",",",CHAR(1),ROWS($W$3:W2486)+1))-FIND(CHAR(1),SUBSTITUTE(","&amp;$U$1&amp;",",",",CHAR(1),ROWS($W$3:W2486)))-1),""),"")</f>
        <v/>
      </c>
    </row>
    <row r="2487" spans="21:23" x14ac:dyDescent="0.45">
      <c r="U2487" s="217" t="str">
        <f t="shared" si="38"/>
        <v/>
      </c>
      <c r="W2487" s="197" t="str">
        <f>IF(LiveOn,IFERROR(MID(","&amp;$U$1&amp;",",FIND(CHAR(1),SUBSTITUTE(","&amp;$U$1&amp;",",",",CHAR(1),ROWS($W$3:W2487)))+1,FIND(CHAR(1),SUBSTITUTE(","&amp;$U$1&amp;",",",",CHAR(1),ROWS($W$3:W2487)+1))-FIND(CHAR(1),SUBSTITUTE(","&amp;$U$1&amp;",",",",CHAR(1),ROWS($W$3:W2487)))-1),""),"")</f>
        <v/>
      </c>
    </row>
    <row r="2488" spans="21:23" x14ac:dyDescent="0.45">
      <c r="U2488" s="217" t="str">
        <f t="shared" si="38"/>
        <v/>
      </c>
      <c r="W2488" s="197" t="str">
        <f>IF(LiveOn,IFERROR(MID(","&amp;$U$1&amp;",",FIND(CHAR(1),SUBSTITUTE(","&amp;$U$1&amp;",",",",CHAR(1),ROWS($W$3:W2488)))+1,FIND(CHAR(1),SUBSTITUTE(","&amp;$U$1&amp;",",",",CHAR(1),ROWS($W$3:W2488)+1))-FIND(CHAR(1),SUBSTITUTE(","&amp;$U$1&amp;",",",",CHAR(1),ROWS($W$3:W2488)))-1),""),"")</f>
        <v/>
      </c>
    </row>
    <row r="2489" spans="21:23" x14ac:dyDescent="0.45">
      <c r="U2489" s="217" t="str">
        <f t="shared" si="38"/>
        <v/>
      </c>
      <c r="W2489" s="197" t="str">
        <f>IF(LiveOn,IFERROR(MID(","&amp;$U$1&amp;",",FIND(CHAR(1),SUBSTITUTE(","&amp;$U$1&amp;",",",",CHAR(1),ROWS($W$3:W2489)))+1,FIND(CHAR(1),SUBSTITUTE(","&amp;$U$1&amp;",",",",CHAR(1),ROWS($W$3:W2489)+1))-FIND(CHAR(1),SUBSTITUTE(","&amp;$U$1&amp;",",",",CHAR(1),ROWS($W$3:W2489)))-1),""),"")</f>
        <v/>
      </c>
    </row>
    <row r="2490" spans="21:23" x14ac:dyDescent="0.45">
      <c r="U2490" s="217" t="str">
        <f t="shared" si="38"/>
        <v/>
      </c>
      <c r="W2490" s="197" t="str">
        <f>IF(LiveOn,IFERROR(MID(","&amp;$U$1&amp;",",FIND(CHAR(1),SUBSTITUTE(","&amp;$U$1&amp;",",",",CHAR(1),ROWS($W$3:W2490)))+1,FIND(CHAR(1),SUBSTITUTE(","&amp;$U$1&amp;",",",",CHAR(1),ROWS($W$3:W2490)+1))-FIND(CHAR(1),SUBSTITUTE(","&amp;$U$1&amp;",",",",CHAR(1),ROWS($W$3:W2490)))-1),""),"")</f>
        <v/>
      </c>
    </row>
    <row r="2491" spans="21:23" x14ac:dyDescent="0.45">
      <c r="U2491" s="217" t="str">
        <f t="shared" si="38"/>
        <v/>
      </c>
      <c r="W2491" s="197" t="str">
        <f>IF(LiveOn,IFERROR(MID(","&amp;$U$1&amp;",",FIND(CHAR(1),SUBSTITUTE(","&amp;$U$1&amp;",",",",CHAR(1),ROWS($W$3:W2491)))+1,FIND(CHAR(1),SUBSTITUTE(","&amp;$U$1&amp;",",",",CHAR(1),ROWS($W$3:W2491)+1))-FIND(CHAR(1),SUBSTITUTE(","&amp;$U$1&amp;",",",",CHAR(1),ROWS($W$3:W2491)))-1),""),"")</f>
        <v/>
      </c>
    </row>
    <row r="2492" spans="21:23" x14ac:dyDescent="0.45">
      <c r="U2492" s="217" t="str">
        <f t="shared" si="38"/>
        <v/>
      </c>
      <c r="W2492" s="197" t="str">
        <f>IF(LiveOn,IFERROR(MID(","&amp;$U$1&amp;",",FIND(CHAR(1),SUBSTITUTE(","&amp;$U$1&amp;",",",",CHAR(1),ROWS($W$3:W2492)))+1,FIND(CHAR(1),SUBSTITUTE(","&amp;$U$1&amp;",",",",CHAR(1),ROWS($W$3:W2492)+1))-FIND(CHAR(1),SUBSTITUTE(","&amp;$U$1&amp;",",",",CHAR(1),ROWS($W$3:W2492)))-1),""),"")</f>
        <v/>
      </c>
    </row>
    <row r="2493" spans="21:23" x14ac:dyDescent="0.45">
      <c r="U2493" s="217" t="str">
        <f t="shared" si="38"/>
        <v/>
      </c>
      <c r="W2493" s="197" t="str">
        <f>IF(LiveOn,IFERROR(MID(","&amp;$U$1&amp;",",FIND(CHAR(1),SUBSTITUTE(","&amp;$U$1&amp;",",",",CHAR(1),ROWS($W$3:W2493)))+1,FIND(CHAR(1),SUBSTITUTE(","&amp;$U$1&amp;",",",",CHAR(1),ROWS($W$3:W2493)+1))-FIND(CHAR(1),SUBSTITUTE(","&amp;$U$1&amp;",",",",CHAR(1),ROWS($W$3:W2493)))-1),""),"")</f>
        <v/>
      </c>
    </row>
    <row r="2494" spans="21:23" x14ac:dyDescent="0.45">
      <c r="U2494" s="217" t="str">
        <f t="shared" si="38"/>
        <v/>
      </c>
      <c r="W2494" s="197" t="str">
        <f>IF(LiveOn,IFERROR(MID(","&amp;$U$1&amp;",",FIND(CHAR(1),SUBSTITUTE(","&amp;$U$1&amp;",",",",CHAR(1),ROWS($W$3:W2494)))+1,FIND(CHAR(1),SUBSTITUTE(","&amp;$U$1&amp;",",",",CHAR(1),ROWS($W$3:W2494)+1))-FIND(CHAR(1),SUBSTITUTE(","&amp;$U$1&amp;",",",",CHAR(1),ROWS($W$3:W2494)))-1),""),"")</f>
        <v/>
      </c>
    </row>
    <row r="2495" spans="21:23" x14ac:dyDescent="0.45">
      <c r="U2495" s="217" t="str">
        <f t="shared" si="38"/>
        <v/>
      </c>
      <c r="W2495" s="197" t="str">
        <f>IF(LiveOn,IFERROR(MID(","&amp;$U$1&amp;",",FIND(CHAR(1),SUBSTITUTE(","&amp;$U$1&amp;",",",",CHAR(1),ROWS($W$3:W2495)))+1,FIND(CHAR(1),SUBSTITUTE(","&amp;$U$1&amp;",",",",CHAR(1),ROWS($W$3:W2495)+1))-FIND(CHAR(1),SUBSTITUTE(","&amp;$U$1&amp;",",",",CHAR(1),ROWS($W$3:W2495)))-1),""),"")</f>
        <v/>
      </c>
    </row>
    <row r="2496" spans="21:23" x14ac:dyDescent="0.45">
      <c r="U2496" s="217" t="str">
        <f t="shared" si="38"/>
        <v/>
      </c>
      <c r="W2496" s="197" t="str">
        <f>IF(LiveOn,IFERROR(MID(","&amp;$U$1&amp;",",FIND(CHAR(1),SUBSTITUTE(","&amp;$U$1&amp;",",",",CHAR(1),ROWS($W$3:W2496)))+1,FIND(CHAR(1),SUBSTITUTE(","&amp;$U$1&amp;",",",",CHAR(1),ROWS($W$3:W2496)+1))-FIND(CHAR(1),SUBSTITUTE(","&amp;$U$1&amp;",",",",CHAR(1),ROWS($W$3:W2496)))-1),""),"")</f>
        <v/>
      </c>
    </row>
    <row r="2497" spans="21:23" x14ac:dyDescent="0.45">
      <c r="U2497" s="217" t="str">
        <f t="shared" si="38"/>
        <v/>
      </c>
      <c r="W2497" s="197" t="str">
        <f>IF(LiveOn,IFERROR(MID(","&amp;$U$1&amp;",",FIND(CHAR(1),SUBSTITUTE(","&amp;$U$1&amp;",",",",CHAR(1),ROWS($W$3:W2497)))+1,FIND(CHAR(1),SUBSTITUTE(","&amp;$U$1&amp;",",",",CHAR(1),ROWS($W$3:W2497)+1))-FIND(CHAR(1),SUBSTITUTE(","&amp;$U$1&amp;",",",",CHAR(1),ROWS($W$3:W2497)))-1),""),"")</f>
        <v/>
      </c>
    </row>
    <row r="2498" spans="21:23" x14ac:dyDescent="0.45">
      <c r="U2498" s="217" t="str">
        <f t="shared" si="38"/>
        <v/>
      </c>
      <c r="W2498" s="197" t="str">
        <f>IF(LiveOn,IFERROR(MID(","&amp;$U$1&amp;",",FIND(CHAR(1),SUBSTITUTE(","&amp;$U$1&amp;",",",",CHAR(1),ROWS($W$3:W2498)))+1,FIND(CHAR(1),SUBSTITUTE(","&amp;$U$1&amp;",",",",CHAR(1),ROWS($W$3:W2498)+1))-FIND(CHAR(1),SUBSTITUTE(","&amp;$U$1&amp;",",",",CHAR(1),ROWS($W$3:W2498)))-1),""),"")</f>
        <v/>
      </c>
    </row>
    <row r="2499" spans="21:23" x14ac:dyDescent="0.45">
      <c r="U2499" s="217" t="str">
        <f t="shared" ref="U2499:U2562" si="39">IF(W2499="","",_xlfn.NUMBERVALUE(W2499,".",","))</f>
        <v/>
      </c>
      <c r="W2499" s="197" t="str">
        <f>IF(LiveOn,IFERROR(MID(","&amp;$U$1&amp;",",FIND(CHAR(1),SUBSTITUTE(","&amp;$U$1&amp;",",",",CHAR(1),ROWS($W$3:W2499)))+1,FIND(CHAR(1),SUBSTITUTE(","&amp;$U$1&amp;",",",",CHAR(1),ROWS($W$3:W2499)+1))-FIND(CHAR(1),SUBSTITUTE(","&amp;$U$1&amp;",",",",CHAR(1),ROWS($W$3:W2499)))-1),""),"")</f>
        <v/>
      </c>
    </row>
    <row r="2500" spans="21:23" x14ac:dyDescent="0.45">
      <c r="U2500" s="217" t="str">
        <f t="shared" si="39"/>
        <v/>
      </c>
      <c r="W2500" s="197" t="str">
        <f>IF(LiveOn,IFERROR(MID(","&amp;$U$1&amp;",",FIND(CHAR(1),SUBSTITUTE(","&amp;$U$1&amp;",",",",CHAR(1),ROWS($W$3:W2500)))+1,FIND(CHAR(1),SUBSTITUTE(","&amp;$U$1&amp;",",",",CHAR(1),ROWS($W$3:W2500)+1))-FIND(CHAR(1),SUBSTITUTE(","&amp;$U$1&amp;",",",",CHAR(1),ROWS($W$3:W2500)))-1),""),"")</f>
        <v/>
      </c>
    </row>
    <row r="2501" spans="21:23" x14ac:dyDescent="0.45">
      <c r="U2501" s="217" t="str">
        <f t="shared" si="39"/>
        <v/>
      </c>
      <c r="W2501" s="197" t="str">
        <f>IF(LiveOn,IFERROR(MID(","&amp;$U$1&amp;",",FIND(CHAR(1),SUBSTITUTE(","&amp;$U$1&amp;",",",",CHAR(1),ROWS($W$3:W2501)))+1,FIND(CHAR(1),SUBSTITUTE(","&amp;$U$1&amp;",",",",CHAR(1),ROWS($W$3:W2501)+1))-FIND(CHAR(1),SUBSTITUTE(","&amp;$U$1&amp;",",",",CHAR(1),ROWS($W$3:W2501)))-1),""),"")</f>
        <v/>
      </c>
    </row>
    <row r="2502" spans="21:23" x14ac:dyDescent="0.45">
      <c r="U2502" s="217" t="str">
        <f t="shared" si="39"/>
        <v/>
      </c>
      <c r="W2502" s="197" t="str">
        <f>IF(LiveOn,IFERROR(MID(","&amp;$U$1&amp;",",FIND(CHAR(1),SUBSTITUTE(","&amp;$U$1&amp;",",",",CHAR(1),ROWS($W$3:W2502)))+1,FIND(CHAR(1),SUBSTITUTE(","&amp;$U$1&amp;",",",",CHAR(1),ROWS($W$3:W2502)+1))-FIND(CHAR(1),SUBSTITUTE(","&amp;$U$1&amp;",",",",CHAR(1),ROWS($W$3:W2502)))-1),""),"")</f>
        <v/>
      </c>
    </row>
    <row r="2503" spans="21:23" x14ac:dyDescent="0.45">
      <c r="U2503" s="217" t="str">
        <f t="shared" si="39"/>
        <v/>
      </c>
      <c r="W2503" s="197" t="str">
        <f>IF(LiveOn,IFERROR(MID(","&amp;$U$1&amp;",",FIND(CHAR(1),SUBSTITUTE(","&amp;$U$1&amp;",",",",CHAR(1),ROWS($W$3:W2503)))+1,FIND(CHAR(1),SUBSTITUTE(","&amp;$U$1&amp;",",",",CHAR(1),ROWS($W$3:W2503)+1))-FIND(CHAR(1),SUBSTITUTE(","&amp;$U$1&amp;",",",",CHAR(1),ROWS($W$3:W2503)))-1),""),"")</f>
        <v/>
      </c>
    </row>
    <row r="2504" spans="21:23" x14ac:dyDescent="0.45">
      <c r="U2504" s="217" t="str">
        <f t="shared" si="39"/>
        <v/>
      </c>
      <c r="W2504" s="197" t="str">
        <f>IF(LiveOn,IFERROR(MID(","&amp;$U$1&amp;",",FIND(CHAR(1),SUBSTITUTE(","&amp;$U$1&amp;",",",",CHAR(1),ROWS($W$3:W2504)))+1,FIND(CHAR(1),SUBSTITUTE(","&amp;$U$1&amp;",",",",CHAR(1),ROWS($W$3:W2504)+1))-FIND(CHAR(1),SUBSTITUTE(","&amp;$U$1&amp;",",",",CHAR(1),ROWS($W$3:W2504)))-1),""),"")</f>
        <v/>
      </c>
    </row>
    <row r="2505" spans="21:23" x14ac:dyDescent="0.45">
      <c r="U2505" s="217" t="str">
        <f t="shared" si="39"/>
        <v/>
      </c>
      <c r="W2505" s="197" t="str">
        <f>IF(LiveOn,IFERROR(MID(","&amp;$U$1&amp;",",FIND(CHAR(1),SUBSTITUTE(","&amp;$U$1&amp;",",",",CHAR(1),ROWS($W$3:W2505)))+1,FIND(CHAR(1),SUBSTITUTE(","&amp;$U$1&amp;",",",",CHAR(1),ROWS($W$3:W2505)+1))-FIND(CHAR(1),SUBSTITUTE(","&amp;$U$1&amp;",",",",CHAR(1),ROWS($W$3:W2505)))-1),""),"")</f>
        <v/>
      </c>
    </row>
    <row r="2506" spans="21:23" x14ac:dyDescent="0.45">
      <c r="U2506" s="217" t="str">
        <f t="shared" si="39"/>
        <v/>
      </c>
      <c r="W2506" s="197" t="str">
        <f>IF(LiveOn,IFERROR(MID(","&amp;$U$1&amp;",",FIND(CHAR(1),SUBSTITUTE(","&amp;$U$1&amp;",",",",CHAR(1),ROWS($W$3:W2506)))+1,FIND(CHAR(1),SUBSTITUTE(","&amp;$U$1&amp;",",",",CHAR(1),ROWS($W$3:W2506)+1))-FIND(CHAR(1),SUBSTITUTE(","&amp;$U$1&amp;",",",",CHAR(1),ROWS($W$3:W2506)))-1),""),"")</f>
        <v/>
      </c>
    </row>
    <row r="2507" spans="21:23" x14ac:dyDescent="0.45">
      <c r="U2507" s="217" t="str">
        <f t="shared" si="39"/>
        <v/>
      </c>
      <c r="W2507" s="197" t="str">
        <f>IF(LiveOn,IFERROR(MID(","&amp;$U$1&amp;",",FIND(CHAR(1),SUBSTITUTE(","&amp;$U$1&amp;",",",",CHAR(1),ROWS($W$3:W2507)))+1,FIND(CHAR(1),SUBSTITUTE(","&amp;$U$1&amp;",",",",CHAR(1),ROWS($W$3:W2507)+1))-FIND(CHAR(1),SUBSTITUTE(","&amp;$U$1&amp;",",",",CHAR(1),ROWS($W$3:W2507)))-1),""),"")</f>
        <v/>
      </c>
    </row>
    <row r="2508" spans="21:23" x14ac:dyDescent="0.45">
      <c r="U2508" s="217" t="str">
        <f t="shared" si="39"/>
        <v/>
      </c>
      <c r="W2508" s="197" t="str">
        <f>IF(LiveOn,IFERROR(MID(","&amp;$U$1&amp;",",FIND(CHAR(1),SUBSTITUTE(","&amp;$U$1&amp;",",",",CHAR(1),ROWS($W$3:W2508)))+1,FIND(CHAR(1),SUBSTITUTE(","&amp;$U$1&amp;",",",",CHAR(1),ROWS($W$3:W2508)+1))-FIND(CHAR(1),SUBSTITUTE(","&amp;$U$1&amp;",",",",CHAR(1),ROWS($W$3:W2508)))-1),""),"")</f>
        <v/>
      </c>
    </row>
    <row r="2509" spans="21:23" x14ac:dyDescent="0.45">
      <c r="U2509" s="217" t="str">
        <f t="shared" si="39"/>
        <v/>
      </c>
      <c r="W2509" s="197" t="str">
        <f>IF(LiveOn,IFERROR(MID(","&amp;$U$1&amp;",",FIND(CHAR(1),SUBSTITUTE(","&amp;$U$1&amp;",",",",CHAR(1),ROWS($W$3:W2509)))+1,FIND(CHAR(1),SUBSTITUTE(","&amp;$U$1&amp;",",",",CHAR(1),ROWS($W$3:W2509)+1))-FIND(CHAR(1),SUBSTITUTE(","&amp;$U$1&amp;",",",",CHAR(1),ROWS($W$3:W2509)))-1),""),"")</f>
        <v/>
      </c>
    </row>
    <row r="2510" spans="21:23" x14ac:dyDescent="0.45">
      <c r="U2510" s="217" t="str">
        <f t="shared" si="39"/>
        <v/>
      </c>
      <c r="W2510" s="197" t="str">
        <f>IF(LiveOn,IFERROR(MID(","&amp;$U$1&amp;",",FIND(CHAR(1),SUBSTITUTE(","&amp;$U$1&amp;",",",",CHAR(1),ROWS($W$3:W2510)))+1,FIND(CHAR(1),SUBSTITUTE(","&amp;$U$1&amp;",",",",CHAR(1),ROWS($W$3:W2510)+1))-FIND(CHAR(1),SUBSTITUTE(","&amp;$U$1&amp;",",",",CHAR(1),ROWS($W$3:W2510)))-1),""),"")</f>
        <v/>
      </c>
    </row>
    <row r="2511" spans="21:23" x14ac:dyDescent="0.45">
      <c r="U2511" s="217" t="str">
        <f t="shared" si="39"/>
        <v/>
      </c>
      <c r="W2511" s="197" t="str">
        <f>IF(LiveOn,IFERROR(MID(","&amp;$U$1&amp;",",FIND(CHAR(1),SUBSTITUTE(","&amp;$U$1&amp;",",",",CHAR(1),ROWS($W$3:W2511)))+1,FIND(CHAR(1),SUBSTITUTE(","&amp;$U$1&amp;",",",",CHAR(1),ROWS($W$3:W2511)+1))-FIND(CHAR(1),SUBSTITUTE(","&amp;$U$1&amp;",",",",CHAR(1),ROWS($W$3:W2511)))-1),""),"")</f>
        <v/>
      </c>
    </row>
    <row r="2512" spans="21:23" x14ac:dyDescent="0.45">
      <c r="U2512" s="217" t="str">
        <f t="shared" si="39"/>
        <v/>
      </c>
      <c r="W2512" s="197" t="str">
        <f>IF(LiveOn,IFERROR(MID(","&amp;$U$1&amp;",",FIND(CHAR(1),SUBSTITUTE(","&amp;$U$1&amp;",",",",CHAR(1),ROWS($W$3:W2512)))+1,FIND(CHAR(1),SUBSTITUTE(","&amp;$U$1&amp;",",",",CHAR(1),ROWS($W$3:W2512)+1))-FIND(CHAR(1),SUBSTITUTE(","&amp;$U$1&amp;",",",",CHAR(1),ROWS($W$3:W2512)))-1),""),"")</f>
        <v/>
      </c>
    </row>
    <row r="2513" spans="21:23" x14ac:dyDescent="0.45">
      <c r="U2513" s="217" t="str">
        <f t="shared" si="39"/>
        <v/>
      </c>
      <c r="W2513" s="197" t="str">
        <f>IF(LiveOn,IFERROR(MID(","&amp;$U$1&amp;",",FIND(CHAR(1),SUBSTITUTE(","&amp;$U$1&amp;",",",",CHAR(1),ROWS($W$3:W2513)))+1,FIND(CHAR(1),SUBSTITUTE(","&amp;$U$1&amp;",",",",CHAR(1),ROWS($W$3:W2513)+1))-FIND(CHAR(1),SUBSTITUTE(","&amp;$U$1&amp;",",",",CHAR(1),ROWS($W$3:W2513)))-1),""),"")</f>
        <v/>
      </c>
    </row>
    <row r="2514" spans="21:23" x14ac:dyDescent="0.45">
      <c r="U2514" s="217" t="str">
        <f t="shared" si="39"/>
        <v/>
      </c>
      <c r="W2514" s="197" t="str">
        <f>IF(LiveOn,IFERROR(MID(","&amp;$U$1&amp;",",FIND(CHAR(1),SUBSTITUTE(","&amp;$U$1&amp;",",",",CHAR(1),ROWS($W$3:W2514)))+1,FIND(CHAR(1),SUBSTITUTE(","&amp;$U$1&amp;",",",",CHAR(1),ROWS($W$3:W2514)+1))-FIND(CHAR(1),SUBSTITUTE(","&amp;$U$1&amp;",",",",CHAR(1),ROWS($W$3:W2514)))-1),""),"")</f>
        <v/>
      </c>
    </row>
    <row r="2515" spans="21:23" x14ac:dyDescent="0.45">
      <c r="U2515" s="217" t="str">
        <f t="shared" si="39"/>
        <v/>
      </c>
      <c r="W2515" s="197" t="str">
        <f>IF(LiveOn,IFERROR(MID(","&amp;$U$1&amp;",",FIND(CHAR(1),SUBSTITUTE(","&amp;$U$1&amp;",",",",CHAR(1),ROWS($W$3:W2515)))+1,FIND(CHAR(1),SUBSTITUTE(","&amp;$U$1&amp;",",",",CHAR(1),ROWS($W$3:W2515)+1))-FIND(CHAR(1),SUBSTITUTE(","&amp;$U$1&amp;",",",",CHAR(1),ROWS($W$3:W2515)))-1),""),"")</f>
        <v/>
      </c>
    </row>
    <row r="2516" spans="21:23" x14ac:dyDescent="0.45">
      <c r="U2516" s="217" t="str">
        <f t="shared" si="39"/>
        <v/>
      </c>
      <c r="W2516" s="197" t="str">
        <f>IF(LiveOn,IFERROR(MID(","&amp;$U$1&amp;",",FIND(CHAR(1),SUBSTITUTE(","&amp;$U$1&amp;",",",",CHAR(1),ROWS($W$3:W2516)))+1,FIND(CHAR(1),SUBSTITUTE(","&amp;$U$1&amp;",",",",CHAR(1),ROWS($W$3:W2516)+1))-FIND(CHAR(1),SUBSTITUTE(","&amp;$U$1&amp;",",",",CHAR(1),ROWS($W$3:W2516)))-1),""),"")</f>
        <v/>
      </c>
    </row>
    <row r="2517" spans="21:23" x14ac:dyDescent="0.45">
      <c r="U2517" s="217" t="str">
        <f t="shared" si="39"/>
        <v/>
      </c>
      <c r="W2517" s="197" t="str">
        <f>IF(LiveOn,IFERROR(MID(","&amp;$U$1&amp;",",FIND(CHAR(1),SUBSTITUTE(","&amp;$U$1&amp;",",",",CHAR(1),ROWS($W$3:W2517)))+1,FIND(CHAR(1),SUBSTITUTE(","&amp;$U$1&amp;",",",",CHAR(1),ROWS($W$3:W2517)+1))-FIND(CHAR(1),SUBSTITUTE(","&amp;$U$1&amp;",",",",CHAR(1),ROWS($W$3:W2517)))-1),""),"")</f>
        <v/>
      </c>
    </row>
    <row r="2518" spans="21:23" x14ac:dyDescent="0.45">
      <c r="U2518" s="217" t="str">
        <f t="shared" si="39"/>
        <v/>
      </c>
      <c r="W2518" s="197" t="str">
        <f>IF(LiveOn,IFERROR(MID(","&amp;$U$1&amp;",",FIND(CHAR(1),SUBSTITUTE(","&amp;$U$1&amp;",",",",CHAR(1),ROWS($W$3:W2518)))+1,FIND(CHAR(1),SUBSTITUTE(","&amp;$U$1&amp;",",",",CHAR(1),ROWS($W$3:W2518)+1))-FIND(CHAR(1),SUBSTITUTE(","&amp;$U$1&amp;",",",",CHAR(1),ROWS($W$3:W2518)))-1),""),"")</f>
        <v/>
      </c>
    </row>
    <row r="2519" spans="21:23" x14ac:dyDescent="0.45">
      <c r="U2519" s="217" t="str">
        <f t="shared" si="39"/>
        <v/>
      </c>
      <c r="W2519" s="197" t="str">
        <f>IF(LiveOn,IFERROR(MID(","&amp;$U$1&amp;",",FIND(CHAR(1),SUBSTITUTE(","&amp;$U$1&amp;",",",",CHAR(1),ROWS($W$3:W2519)))+1,FIND(CHAR(1),SUBSTITUTE(","&amp;$U$1&amp;",",",",CHAR(1),ROWS($W$3:W2519)+1))-FIND(CHAR(1),SUBSTITUTE(","&amp;$U$1&amp;",",",",CHAR(1),ROWS($W$3:W2519)))-1),""),"")</f>
        <v/>
      </c>
    </row>
    <row r="2520" spans="21:23" x14ac:dyDescent="0.45">
      <c r="U2520" s="217" t="str">
        <f t="shared" si="39"/>
        <v/>
      </c>
      <c r="W2520" s="197" t="str">
        <f>IF(LiveOn,IFERROR(MID(","&amp;$U$1&amp;",",FIND(CHAR(1),SUBSTITUTE(","&amp;$U$1&amp;",",",",CHAR(1),ROWS($W$3:W2520)))+1,FIND(CHAR(1),SUBSTITUTE(","&amp;$U$1&amp;",",",",CHAR(1),ROWS($W$3:W2520)+1))-FIND(CHAR(1),SUBSTITUTE(","&amp;$U$1&amp;",",",",CHAR(1),ROWS($W$3:W2520)))-1),""),"")</f>
        <v/>
      </c>
    </row>
    <row r="2521" spans="21:23" x14ac:dyDescent="0.45">
      <c r="U2521" s="217" t="str">
        <f t="shared" si="39"/>
        <v/>
      </c>
      <c r="W2521" s="197" t="str">
        <f>IF(LiveOn,IFERROR(MID(","&amp;$U$1&amp;",",FIND(CHAR(1),SUBSTITUTE(","&amp;$U$1&amp;",",",",CHAR(1),ROWS($W$3:W2521)))+1,FIND(CHAR(1),SUBSTITUTE(","&amp;$U$1&amp;",",",",CHAR(1),ROWS($W$3:W2521)+1))-FIND(CHAR(1),SUBSTITUTE(","&amp;$U$1&amp;",",",",CHAR(1),ROWS($W$3:W2521)))-1),""),"")</f>
        <v/>
      </c>
    </row>
    <row r="2522" spans="21:23" x14ac:dyDescent="0.45">
      <c r="U2522" s="217" t="str">
        <f t="shared" si="39"/>
        <v/>
      </c>
      <c r="W2522" s="197" t="str">
        <f>IF(LiveOn,IFERROR(MID(","&amp;$U$1&amp;",",FIND(CHAR(1),SUBSTITUTE(","&amp;$U$1&amp;",",",",CHAR(1),ROWS($W$3:W2522)))+1,FIND(CHAR(1),SUBSTITUTE(","&amp;$U$1&amp;",",",",CHAR(1),ROWS($W$3:W2522)+1))-FIND(CHAR(1),SUBSTITUTE(","&amp;$U$1&amp;",",",",CHAR(1),ROWS($W$3:W2522)))-1),""),"")</f>
        <v/>
      </c>
    </row>
    <row r="2523" spans="21:23" x14ac:dyDescent="0.45">
      <c r="U2523" s="217" t="str">
        <f t="shared" si="39"/>
        <v/>
      </c>
      <c r="W2523" s="197" t="str">
        <f>IF(LiveOn,IFERROR(MID(","&amp;$U$1&amp;",",FIND(CHAR(1),SUBSTITUTE(","&amp;$U$1&amp;",",",",CHAR(1),ROWS($W$3:W2523)))+1,FIND(CHAR(1),SUBSTITUTE(","&amp;$U$1&amp;",",",",CHAR(1),ROWS($W$3:W2523)+1))-FIND(CHAR(1),SUBSTITUTE(","&amp;$U$1&amp;",",",",CHAR(1),ROWS($W$3:W2523)))-1),""),"")</f>
        <v/>
      </c>
    </row>
    <row r="2524" spans="21:23" x14ac:dyDescent="0.45">
      <c r="U2524" s="217" t="str">
        <f t="shared" si="39"/>
        <v/>
      </c>
      <c r="W2524" s="197" t="str">
        <f>IF(LiveOn,IFERROR(MID(","&amp;$U$1&amp;",",FIND(CHAR(1),SUBSTITUTE(","&amp;$U$1&amp;",",",",CHAR(1),ROWS($W$3:W2524)))+1,FIND(CHAR(1),SUBSTITUTE(","&amp;$U$1&amp;",",",",CHAR(1),ROWS($W$3:W2524)+1))-FIND(CHAR(1),SUBSTITUTE(","&amp;$U$1&amp;",",",",CHAR(1),ROWS($W$3:W2524)))-1),""),"")</f>
        <v/>
      </c>
    </row>
    <row r="2525" spans="21:23" x14ac:dyDescent="0.45">
      <c r="U2525" s="217" t="str">
        <f t="shared" si="39"/>
        <v/>
      </c>
      <c r="W2525" s="197" t="str">
        <f>IF(LiveOn,IFERROR(MID(","&amp;$U$1&amp;",",FIND(CHAR(1),SUBSTITUTE(","&amp;$U$1&amp;",",",",CHAR(1),ROWS($W$3:W2525)))+1,FIND(CHAR(1),SUBSTITUTE(","&amp;$U$1&amp;",",",",CHAR(1),ROWS($W$3:W2525)+1))-FIND(CHAR(1),SUBSTITUTE(","&amp;$U$1&amp;",",",",CHAR(1),ROWS($W$3:W2525)))-1),""),"")</f>
        <v/>
      </c>
    </row>
    <row r="2526" spans="21:23" x14ac:dyDescent="0.45">
      <c r="U2526" s="217" t="str">
        <f t="shared" si="39"/>
        <v/>
      </c>
      <c r="W2526" s="197" t="str">
        <f>IF(LiveOn,IFERROR(MID(","&amp;$U$1&amp;",",FIND(CHAR(1),SUBSTITUTE(","&amp;$U$1&amp;",",",",CHAR(1),ROWS($W$3:W2526)))+1,FIND(CHAR(1),SUBSTITUTE(","&amp;$U$1&amp;",",",",CHAR(1),ROWS($W$3:W2526)+1))-FIND(CHAR(1),SUBSTITUTE(","&amp;$U$1&amp;",",",",CHAR(1),ROWS($W$3:W2526)))-1),""),"")</f>
        <v/>
      </c>
    </row>
    <row r="2527" spans="21:23" x14ac:dyDescent="0.45">
      <c r="U2527" s="217" t="str">
        <f t="shared" si="39"/>
        <v/>
      </c>
      <c r="W2527" s="197" t="str">
        <f>IF(LiveOn,IFERROR(MID(","&amp;$U$1&amp;",",FIND(CHAR(1),SUBSTITUTE(","&amp;$U$1&amp;",",",",CHAR(1),ROWS($W$3:W2527)))+1,FIND(CHAR(1),SUBSTITUTE(","&amp;$U$1&amp;",",",",CHAR(1),ROWS($W$3:W2527)+1))-FIND(CHAR(1),SUBSTITUTE(","&amp;$U$1&amp;",",",",CHAR(1),ROWS($W$3:W2527)))-1),""),"")</f>
        <v/>
      </c>
    </row>
    <row r="2528" spans="21:23" x14ac:dyDescent="0.45">
      <c r="U2528" s="217" t="str">
        <f t="shared" si="39"/>
        <v/>
      </c>
      <c r="W2528" s="197" t="str">
        <f>IF(LiveOn,IFERROR(MID(","&amp;$U$1&amp;",",FIND(CHAR(1),SUBSTITUTE(","&amp;$U$1&amp;",",",",CHAR(1),ROWS($W$3:W2528)))+1,FIND(CHAR(1),SUBSTITUTE(","&amp;$U$1&amp;",",",",CHAR(1),ROWS($W$3:W2528)+1))-FIND(CHAR(1),SUBSTITUTE(","&amp;$U$1&amp;",",",",CHAR(1),ROWS($W$3:W2528)))-1),""),"")</f>
        <v/>
      </c>
    </row>
    <row r="2529" spans="21:23" x14ac:dyDescent="0.45">
      <c r="U2529" s="217" t="str">
        <f t="shared" si="39"/>
        <v/>
      </c>
      <c r="W2529" s="197" t="str">
        <f>IF(LiveOn,IFERROR(MID(","&amp;$U$1&amp;",",FIND(CHAR(1),SUBSTITUTE(","&amp;$U$1&amp;",",",",CHAR(1),ROWS($W$3:W2529)))+1,FIND(CHAR(1),SUBSTITUTE(","&amp;$U$1&amp;",",",",CHAR(1),ROWS($W$3:W2529)+1))-FIND(CHAR(1),SUBSTITUTE(","&amp;$U$1&amp;",",",",CHAR(1),ROWS($W$3:W2529)))-1),""),"")</f>
        <v/>
      </c>
    </row>
    <row r="2530" spans="21:23" x14ac:dyDescent="0.45">
      <c r="U2530" s="217" t="str">
        <f t="shared" si="39"/>
        <v/>
      </c>
      <c r="W2530" s="197" t="str">
        <f>IF(LiveOn,IFERROR(MID(","&amp;$U$1&amp;",",FIND(CHAR(1),SUBSTITUTE(","&amp;$U$1&amp;",",",",CHAR(1),ROWS($W$3:W2530)))+1,FIND(CHAR(1),SUBSTITUTE(","&amp;$U$1&amp;",",",",CHAR(1),ROWS($W$3:W2530)+1))-FIND(CHAR(1),SUBSTITUTE(","&amp;$U$1&amp;",",",",CHAR(1),ROWS($W$3:W2530)))-1),""),"")</f>
        <v/>
      </c>
    </row>
    <row r="2531" spans="21:23" x14ac:dyDescent="0.45">
      <c r="U2531" s="217" t="str">
        <f t="shared" si="39"/>
        <v/>
      </c>
      <c r="W2531" s="197" t="str">
        <f>IF(LiveOn,IFERROR(MID(","&amp;$U$1&amp;",",FIND(CHAR(1),SUBSTITUTE(","&amp;$U$1&amp;",",",",CHAR(1),ROWS($W$3:W2531)))+1,FIND(CHAR(1),SUBSTITUTE(","&amp;$U$1&amp;",",",",CHAR(1),ROWS($W$3:W2531)+1))-FIND(CHAR(1),SUBSTITUTE(","&amp;$U$1&amp;",",",",CHAR(1),ROWS($W$3:W2531)))-1),""),"")</f>
        <v/>
      </c>
    </row>
    <row r="2532" spans="21:23" x14ac:dyDescent="0.45">
      <c r="U2532" s="217" t="str">
        <f t="shared" si="39"/>
        <v/>
      </c>
      <c r="W2532" s="197" t="str">
        <f>IF(LiveOn,IFERROR(MID(","&amp;$U$1&amp;",",FIND(CHAR(1),SUBSTITUTE(","&amp;$U$1&amp;",",",",CHAR(1),ROWS($W$3:W2532)))+1,FIND(CHAR(1),SUBSTITUTE(","&amp;$U$1&amp;",",",",CHAR(1),ROWS($W$3:W2532)+1))-FIND(CHAR(1),SUBSTITUTE(","&amp;$U$1&amp;",",",",CHAR(1),ROWS($W$3:W2532)))-1),""),"")</f>
        <v/>
      </c>
    </row>
    <row r="2533" spans="21:23" x14ac:dyDescent="0.45">
      <c r="U2533" s="217" t="str">
        <f t="shared" si="39"/>
        <v/>
      </c>
      <c r="W2533" s="197" t="str">
        <f>IF(LiveOn,IFERROR(MID(","&amp;$U$1&amp;",",FIND(CHAR(1),SUBSTITUTE(","&amp;$U$1&amp;",",",",CHAR(1),ROWS($W$3:W2533)))+1,FIND(CHAR(1),SUBSTITUTE(","&amp;$U$1&amp;",",",",CHAR(1),ROWS($W$3:W2533)+1))-FIND(CHAR(1),SUBSTITUTE(","&amp;$U$1&amp;",",",",CHAR(1),ROWS($W$3:W2533)))-1),""),"")</f>
        <v/>
      </c>
    </row>
    <row r="2534" spans="21:23" x14ac:dyDescent="0.45">
      <c r="U2534" s="217" t="str">
        <f t="shared" si="39"/>
        <v/>
      </c>
      <c r="W2534" s="197" t="str">
        <f>IF(LiveOn,IFERROR(MID(","&amp;$U$1&amp;",",FIND(CHAR(1),SUBSTITUTE(","&amp;$U$1&amp;",",",",CHAR(1),ROWS($W$3:W2534)))+1,FIND(CHAR(1),SUBSTITUTE(","&amp;$U$1&amp;",",",",CHAR(1),ROWS($W$3:W2534)+1))-FIND(CHAR(1),SUBSTITUTE(","&amp;$U$1&amp;",",",",CHAR(1),ROWS($W$3:W2534)))-1),""),"")</f>
        <v/>
      </c>
    </row>
    <row r="2535" spans="21:23" x14ac:dyDescent="0.45">
      <c r="U2535" s="217" t="str">
        <f t="shared" si="39"/>
        <v/>
      </c>
      <c r="W2535" s="197" t="str">
        <f>IF(LiveOn,IFERROR(MID(","&amp;$U$1&amp;",",FIND(CHAR(1),SUBSTITUTE(","&amp;$U$1&amp;",",",",CHAR(1),ROWS($W$3:W2535)))+1,FIND(CHAR(1),SUBSTITUTE(","&amp;$U$1&amp;",",",",CHAR(1),ROWS($W$3:W2535)+1))-FIND(CHAR(1),SUBSTITUTE(","&amp;$U$1&amp;",",",",CHAR(1),ROWS($W$3:W2535)))-1),""),"")</f>
        <v/>
      </c>
    </row>
    <row r="2536" spans="21:23" x14ac:dyDescent="0.45">
      <c r="U2536" s="217" t="str">
        <f t="shared" si="39"/>
        <v/>
      </c>
      <c r="W2536" s="197" t="str">
        <f>IF(LiveOn,IFERROR(MID(","&amp;$U$1&amp;",",FIND(CHAR(1),SUBSTITUTE(","&amp;$U$1&amp;",",",",CHAR(1),ROWS($W$3:W2536)))+1,FIND(CHAR(1),SUBSTITUTE(","&amp;$U$1&amp;",",",",CHAR(1),ROWS($W$3:W2536)+1))-FIND(CHAR(1),SUBSTITUTE(","&amp;$U$1&amp;",",",",CHAR(1),ROWS($W$3:W2536)))-1),""),"")</f>
        <v/>
      </c>
    </row>
    <row r="2537" spans="21:23" x14ac:dyDescent="0.45">
      <c r="U2537" s="217" t="str">
        <f t="shared" si="39"/>
        <v/>
      </c>
      <c r="W2537" s="197" t="str">
        <f>IF(LiveOn,IFERROR(MID(","&amp;$U$1&amp;",",FIND(CHAR(1),SUBSTITUTE(","&amp;$U$1&amp;",",",",CHAR(1),ROWS($W$3:W2537)))+1,FIND(CHAR(1),SUBSTITUTE(","&amp;$U$1&amp;",",",",CHAR(1),ROWS($W$3:W2537)+1))-FIND(CHAR(1),SUBSTITUTE(","&amp;$U$1&amp;",",",",CHAR(1),ROWS($W$3:W2537)))-1),""),"")</f>
        <v/>
      </c>
    </row>
    <row r="2538" spans="21:23" x14ac:dyDescent="0.45">
      <c r="U2538" s="217" t="str">
        <f t="shared" si="39"/>
        <v/>
      </c>
      <c r="W2538" s="197" t="str">
        <f>IF(LiveOn,IFERROR(MID(","&amp;$U$1&amp;",",FIND(CHAR(1),SUBSTITUTE(","&amp;$U$1&amp;",",",",CHAR(1),ROWS($W$3:W2538)))+1,FIND(CHAR(1),SUBSTITUTE(","&amp;$U$1&amp;",",",",CHAR(1),ROWS($W$3:W2538)+1))-FIND(CHAR(1),SUBSTITUTE(","&amp;$U$1&amp;",",",",CHAR(1),ROWS($W$3:W2538)))-1),""),"")</f>
        <v/>
      </c>
    </row>
    <row r="2539" spans="21:23" x14ac:dyDescent="0.45">
      <c r="U2539" s="217" t="str">
        <f t="shared" si="39"/>
        <v/>
      </c>
      <c r="W2539" s="197" t="str">
        <f>IF(LiveOn,IFERROR(MID(","&amp;$U$1&amp;",",FIND(CHAR(1),SUBSTITUTE(","&amp;$U$1&amp;",",",",CHAR(1),ROWS($W$3:W2539)))+1,FIND(CHAR(1),SUBSTITUTE(","&amp;$U$1&amp;",",",",CHAR(1),ROWS($W$3:W2539)+1))-FIND(CHAR(1),SUBSTITUTE(","&amp;$U$1&amp;",",",",CHAR(1),ROWS($W$3:W2539)))-1),""),"")</f>
        <v/>
      </c>
    </row>
    <row r="2540" spans="21:23" x14ac:dyDescent="0.45">
      <c r="U2540" s="217" t="str">
        <f t="shared" si="39"/>
        <v/>
      </c>
      <c r="W2540" s="197" t="str">
        <f>IF(LiveOn,IFERROR(MID(","&amp;$U$1&amp;",",FIND(CHAR(1),SUBSTITUTE(","&amp;$U$1&amp;",",",",CHAR(1),ROWS($W$3:W2540)))+1,FIND(CHAR(1),SUBSTITUTE(","&amp;$U$1&amp;",",",",CHAR(1),ROWS($W$3:W2540)+1))-FIND(CHAR(1),SUBSTITUTE(","&amp;$U$1&amp;",",",",CHAR(1),ROWS($W$3:W2540)))-1),""),"")</f>
        <v/>
      </c>
    </row>
    <row r="2541" spans="21:23" x14ac:dyDescent="0.45">
      <c r="U2541" s="217" t="str">
        <f t="shared" si="39"/>
        <v/>
      </c>
      <c r="W2541" s="197" t="str">
        <f>IF(LiveOn,IFERROR(MID(","&amp;$U$1&amp;",",FIND(CHAR(1),SUBSTITUTE(","&amp;$U$1&amp;",",",",CHAR(1),ROWS($W$3:W2541)))+1,FIND(CHAR(1),SUBSTITUTE(","&amp;$U$1&amp;",",",",CHAR(1),ROWS($W$3:W2541)+1))-FIND(CHAR(1),SUBSTITUTE(","&amp;$U$1&amp;",",",",CHAR(1),ROWS($W$3:W2541)))-1),""),"")</f>
        <v/>
      </c>
    </row>
    <row r="2542" spans="21:23" x14ac:dyDescent="0.45">
      <c r="U2542" s="217" t="str">
        <f t="shared" si="39"/>
        <v/>
      </c>
      <c r="W2542" s="197" t="str">
        <f>IF(LiveOn,IFERROR(MID(","&amp;$U$1&amp;",",FIND(CHAR(1),SUBSTITUTE(","&amp;$U$1&amp;",",",",CHAR(1),ROWS($W$3:W2542)))+1,FIND(CHAR(1),SUBSTITUTE(","&amp;$U$1&amp;",",",",CHAR(1),ROWS($W$3:W2542)+1))-FIND(CHAR(1),SUBSTITUTE(","&amp;$U$1&amp;",",",",CHAR(1),ROWS($W$3:W2542)))-1),""),"")</f>
        <v/>
      </c>
    </row>
    <row r="2543" spans="21:23" x14ac:dyDescent="0.45">
      <c r="U2543" s="217" t="str">
        <f t="shared" si="39"/>
        <v/>
      </c>
      <c r="W2543" s="197" t="str">
        <f>IF(LiveOn,IFERROR(MID(","&amp;$U$1&amp;",",FIND(CHAR(1),SUBSTITUTE(","&amp;$U$1&amp;",",",",CHAR(1),ROWS($W$3:W2543)))+1,FIND(CHAR(1),SUBSTITUTE(","&amp;$U$1&amp;",",",",CHAR(1),ROWS($W$3:W2543)+1))-FIND(CHAR(1),SUBSTITUTE(","&amp;$U$1&amp;",",",",CHAR(1),ROWS($W$3:W2543)))-1),""),"")</f>
        <v/>
      </c>
    </row>
    <row r="2544" spans="21:23" x14ac:dyDescent="0.45">
      <c r="U2544" s="217" t="str">
        <f t="shared" si="39"/>
        <v/>
      </c>
      <c r="W2544" s="197" t="str">
        <f>IF(LiveOn,IFERROR(MID(","&amp;$U$1&amp;",",FIND(CHAR(1),SUBSTITUTE(","&amp;$U$1&amp;",",",",CHAR(1),ROWS($W$3:W2544)))+1,FIND(CHAR(1),SUBSTITUTE(","&amp;$U$1&amp;",",",",CHAR(1),ROWS($W$3:W2544)+1))-FIND(CHAR(1),SUBSTITUTE(","&amp;$U$1&amp;",",",",CHAR(1),ROWS($W$3:W2544)))-1),""),"")</f>
        <v/>
      </c>
    </row>
    <row r="2545" spans="21:23" x14ac:dyDescent="0.45">
      <c r="U2545" s="217" t="str">
        <f t="shared" si="39"/>
        <v/>
      </c>
      <c r="W2545" s="197" t="str">
        <f>IF(LiveOn,IFERROR(MID(","&amp;$U$1&amp;",",FIND(CHAR(1),SUBSTITUTE(","&amp;$U$1&amp;",",",",CHAR(1),ROWS($W$3:W2545)))+1,FIND(CHAR(1),SUBSTITUTE(","&amp;$U$1&amp;",",",",CHAR(1),ROWS($W$3:W2545)+1))-FIND(CHAR(1),SUBSTITUTE(","&amp;$U$1&amp;",",",",CHAR(1),ROWS($W$3:W2545)))-1),""),"")</f>
        <v/>
      </c>
    </row>
    <row r="2546" spans="21:23" x14ac:dyDescent="0.45">
      <c r="U2546" s="217" t="str">
        <f t="shared" si="39"/>
        <v/>
      </c>
      <c r="W2546" s="197" t="str">
        <f>IF(LiveOn,IFERROR(MID(","&amp;$U$1&amp;",",FIND(CHAR(1),SUBSTITUTE(","&amp;$U$1&amp;",",",",CHAR(1),ROWS($W$3:W2546)))+1,FIND(CHAR(1),SUBSTITUTE(","&amp;$U$1&amp;",",",",CHAR(1),ROWS($W$3:W2546)+1))-FIND(CHAR(1),SUBSTITUTE(","&amp;$U$1&amp;",",",",CHAR(1),ROWS($W$3:W2546)))-1),""),"")</f>
        <v/>
      </c>
    </row>
    <row r="2547" spans="21:23" x14ac:dyDescent="0.45">
      <c r="U2547" s="217" t="str">
        <f t="shared" si="39"/>
        <v/>
      </c>
      <c r="W2547" s="197" t="str">
        <f>IF(LiveOn,IFERROR(MID(","&amp;$U$1&amp;",",FIND(CHAR(1),SUBSTITUTE(","&amp;$U$1&amp;",",",",CHAR(1),ROWS($W$3:W2547)))+1,FIND(CHAR(1),SUBSTITUTE(","&amp;$U$1&amp;",",",",CHAR(1),ROWS($W$3:W2547)+1))-FIND(CHAR(1),SUBSTITUTE(","&amp;$U$1&amp;",",",",CHAR(1),ROWS($W$3:W2547)))-1),""),"")</f>
        <v/>
      </c>
    </row>
    <row r="2548" spans="21:23" x14ac:dyDescent="0.45">
      <c r="U2548" s="217" t="str">
        <f t="shared" si="39"/>
        <v/>
      </c>
      <c r="W2548" s="197" t="str">
        <f>IF(LiveOn,IFERROR(MID(","&amp;$U$1&amp;",",FIND(CHAR(1),SUBSTITUTE(","&amp;$U$1&amp;",",",",CHAR(1),ROWS($W$3:W2548)))+1,FIND(CHAR(1),SUBSTITUTE(","&amp;$U$1&amp;",",",",CHAR(1),ROWS($W$3:W2548)+1))-FIND(CHAR(1),SUBSTITUTE(","&amp;$U$1&amp;",",",",CHAR(1),ROWS($W$3:W2548)))-1),""),"")</f>
        <v/>
      </c>
    </row>
    <row r="2549" spans="21:23" x14ac:dyDescent="0.45">
      <c r="U2549" s="217" t="str">
        <f t="shared" si="39"/>
        <v/>
      </c>
      <c r="W2549" s="197" t="str">
        <f>IF(LiveOn,IFERROR(MID(","&amp;$U$1&amp;",",FIND(CHAR(1),SUBSTITUTE(","&amp;$U$1&amp;",",",",CHAR(1),ROWS($W$3:W2549)))+1,FIND(CHAR(1),SUBSTITUTE(","&amp;$U$1&amp;",",",",CHAR(1),ROWS($W$3:W2549)+1))-FIND(CHAR(1),SUBSTITUTE(","&amp;$U$1&amp;",",",",CHAR(1),ROWS($W$3:W2549)))-1),""),"")</f>
        <v/>
      </c>
    </row>
    <row r="2550" spans="21:23" x14ac:dyDescent="0.45">
      <c r="U2550" s="217" t="str">
        <f t="shared" si="39"/>
        <v/>
      </c>
      <c r="W2550" s="197" t="str">
        <f>IF(LiveOn,IFERROR(MID(","&amp;$U$1&amp;",",FIND(CHAR(1),SUBSTITUTE(","&amp;$U$1&amp;",",",",CHAR(1),ROWS($W$3:W2550)))+1,FIND(CHAR(1),SUBSTITUTE(","&amp;$U$1&amp;",",",",CHAR(1),ROWS($W$3:W2550)+1))-FIND(CHAR(1),SUBSTITUTE(","&amp;$U$1&amp;",",",",CHAR(1),ROWS($W$3:W2550)))-1),""),"")</f>
        <v/>
      </c>
    </row>
    <row r="2551" spans="21:23" x14ac:dyDescent="0.45">
      <c r="U2551" s="217" t="str">
        <f t="shared" si="39"/>
        <v/>
      </c>
      <c r="W2551" s="197" t="str">
        <f>IF(LiveOn,IFERROR(MID(","&amp;$U$1&amp;",",FIND(CHAR(1),SUBSTITUTE(","&amp;$U$1&amp;",",",",CHAR(1),ROWS($W$3:W2551)))+1,FIND(CHAR(1),SUBSTITUTE(","&amp;$U$1&amp;",",",",CHAR(1),ROWS($W$3:W2551)+1))-FIND(CHAR(1),SUBSTITUTE(","&amp;$U$1&amp;",",",",CHAR(1),ROWS($W$3:W2551)))-1),""),"")</f>
        <v/>
      </c>
    </row>
    <row r="2552" spans="21:23" x14ac:dyDescent="0.45">
      <c r="U2552" s="217" t="str">
        <f t="shared" si="39"/>
        <v/>
      </c>
      <c r="W2552" s="197" t="str">
        <f>IF(LiveOn,IFERROR(MID(","&amp;$U$1&amp;",",FIND(CHAR(1),SUBSTITUTE(","&amp;$U$1&amp;",",",",CHAR(1),ROWS($W$3:W2552)))+1,FIND(CHAR(1),SUBSTITUTE(","&amp;$U$1&amp;",",",",CHAR(1),ROWS($W$3:W2552)+1))-FIND(CHAR(1),SUBSTITUTE(","&amp;$U$1&amp;",",",",CHAR(1),ROWS($W$3:W2552)))-1),""),"")</f>
        <v/>
      </c>
    </row>
    <row r="2553" spans="21:23" x14ac:dyDescent="0.45">
      <c r="U2553" s="217" t="str">
        <f t="shared" si="39"/>
        <v/>
      </c>
      <c r="W2553" s="197" t="str">
        <f>IF(LiveOn,IFERROR(MID(","&amp;$U$1&amp;",",FIND(CHAR(1),SUBSTITUTE(","&amp;$U$1&amp;",",",",CHAR(1),ROWS($W$3:W2553)))+1,FIND(CHAR(1),SUBSTITUTE(","&amp;$U$1&amp;",",",",CHAR(1),ROWS($W$3:W2553)+1))-FIND(CHAR(1),SUBSTITUTE(","&amp;$U$1&amp;",",",",CHAR(1),ROWS($W$3:W2553)))-1),""),"")</f>
        <v/>
      </c>
    </row>
    <row r="2554" spans="21:23" x14ac:dyDescent="0.45">
      <c r="U2554" s="217" t="str">
        <f t="shared" si="39"/>
        <v/>
      </c>
      <c r="W2554" s="197" t="str">
        <f>IF(LiveOn,IFERROR(MID(","&amp;$U$1&amp;",",FIND(CHAR(1),SUBSTITUTE(","&amp;$U$1&amp;",",",",CHAR(1),ROWS($W$3:W2554)))+1,FIND(CHAR(1),SUBSTITUTE(","&amp;$U$1&amp;",",",",CHAR(1),ROWS($W$3:W2554)+1))-FIND(CHAR(1),SUBSTITUTE(","&amp;$U$1&amp;",",",",CHAR(1),ROWS($W$3:W2554)))-1),""),"")</f>
        <v/>
      </c>
    </row>
    <row r="2555" spans="21:23" x14ac:dyDescent="0.45">
      <c r="U2555" s="217" t="str">
        <f t="shared" si="39"/>
        <v/>
      </c>
      <c r="W2555" s="197" t="str">
        <f>IF(LiveOn,IFERROR(MID(","&amp;$U$1&amp;",",FIND(CHAR(1),SUBSTITUTE(","&amp;$U$1&amp;",",",",CHAR(1),ROWS($W$3:W2555)))+1,FIND(CHAR(1),SUBSTITUTE(","&amp;$U$1&amp;",",",",CHAR(1),ROWS($W$3:W2555)+1))-FIND(CHAR(1),SUBSTITUTE(","&amp;$U$1&amp;",",",",CHAR(1),ROWS($W$3:W2555)))-1),""),"")</f>
        <v/>
      </c>
    </row>
    <row r="2556" spans="21:23" x14ac:dyDescent="0.45">
      <c r="U2556" s="217" t="str">
        <f t="shared" si="39"/>
        <v/>
      </c>
      <c r="W2556" s="197" t="str">
        <f>IF(LiveOn,IFERROR(MID(","&amp;$U$1&amp;",",FIND(CHAR(1),SUBSTITUTE(","&amp;$U$1&amp;",",",",CHAR(1),ROWS($W$3:W2556)))+1,FIND(CHAR(1),SUBSTITUTE(","&amp;$U$1&amp;",",",",CHAR(1),ROWS($W$3:W2556)+1))-FIND(CHAR(1),SUBSTITUTE(","&amp;$U$1&amp;",",",",CHAR(1),ROWS($W$3:W2556)))-1),""),"")</f>
        <v/>
      </c>
    </row>
    <row r="2557" spans="21:23" x14ac:dyDescent="0.45">
      <c r="U2557" s="217" t="str">
        <f t="shared" si="39"/>
        <v/>
      </c>
      <c r="W2557" s="197" t="str">
        <f>IF(LiveOn,IFERROR(MID(","&amp;$U$1&amp;",",FIND(CHAR(1),SUBSTITUTE(","&amp;$U$1&amp;",",",",CHAR(1),ROWS($W$3:W2557)))+1,FIND(CHAR(1),SUBSTITUTE(","&amp;$U$1&amp;",",",",CHAR(1),ROWS($W$3:W2557)+1))-FIND(CHAR(1),SUBSTITUTE(","&amp;$U$1&amp;",",",",CHAR(1),ROWS($W$3:W2557)))-1),""),"")</f>
        <v/>
      </c>
    </row>
    <row r="2558" spans="21:23" x14ac:dyDescent="0.45">
      <c r="U2558" s="217" t="str">
        <f t="shared" si="39"/>
        <v/>
      </c>
      <c r="W2558" s="197" t="str">
        <f>IF(LiveOn,IFERROR(MID(","&amp;$U$1&amp;",",FIND(CHAR(1),SUBSTITUTE(","&amp;$U$1&amp;",",",",CHAR(1),ROWS($W$3:W2558)))+1,FIND(CHAR(1),SUBSTITUTE(","&amp;$U$1&amp;",",",",CHAR(1),ROWS($W$3:W2558)+1))-FIND(CHAR(1),SUBSTITUTE(","&amp;$U$1&amp;",",",",CHAR(1),ROWS($W$3:W2558)))-1),""),"")</f>
        <v/>
      </c>
    </row>
    <row r="2559" spans="21:23" x14ac:dyDescent="0.45">
      <c r="U2559" s="217" t="str">
        <f t="shared" si="39"/>
        <v/>
      </c>
      <c r="W2559" s="197" t="str">
        <f>IF(LiveOn,IFERROR(MID(","&amp;$U$1&amp;",",FIND(CHAR(1),SUBSTITUTE(","&amp;$U$1&amp;",",",",CHAR(1),ROWS($W$3:W2559)))+1,FIND(CHAR(1),SUBSTITUTE(","&amp;$U$1&amp;",",",",CHAR(1),ROWS($W$3:W2559)+1))-FIND(CHAR(1),SUBSTITUTE(","&amp;$U$1&amp;",",",",CHAR(1),ROWS($W$3:W2559)))-1),""),"")</f>
        <v/>
      </c>
    </row>
    <row r="2560" spans="21:23" x14ac:dyDescent="0.45">
      <c r="U2560" s="217" t="str">
        <f t="shared" si="39"/>
        <v/>
      </c>
      <c r="W2560" s="197" t="str">
        <f>IF(LiveOn,IFERROR(MID(","&amp;$U$1&amp;",",FIND(CHAR(1),SUBSTITUTE(","&amp;$U$1&amp;",",",",CHAR(1),ROWS($W$3:W2560)))+1,FIND(CHAR(1),SUBSTITUTE(","&amp;$U$1&amp;",",",",CHAR(1),ROWS($W$3:W2560)+1))-FIND(CHAR(1),SUBSTITUTE(","&amp;$U$1&amp;",",",",CHAR(1),ROWS($W$3:W2560)))-1),""),"")</f>
        <v/>
      </c>
    </row>
    <row r="2561" spans="21:23" x14ac:dyDescent="0.45">
      <c r="U2561" s="217" t="str">
        <f t="shared" si="39"/>
        <v/>
      </c>
      <c r="W2561" s="197" t="str">
        <f>IF(LiveOn,IFERROR(MID(","&amp;$U$1&amp;",",FIND(CHAR(1),SUBSTITUTE(","&amp;$U$1&amp;",",",",CHAR(1),ROWS($W$3:W2561)))+1,FIND(CHAR(1),SUBSTITUTE(","&amp;$U$1&amp;",",",",CHAR(1),ROWS($W$3:W2561)+1))-FIND(CHAR(1),SUBSTITUTE(","&amp;$U$1&amp;",",",",CHAR(1),ROWS($W$3:W2561)))-1),""),"")</f>
        <v/>
      </c>
    </row>
    <row r="2562" spans="21:23" x14ac:dyDescent="0.45">
      <c r="U2562" s="217" t="str">
        <f t="shared" si="39"/>
        <v/>
      </c>
      <c r="W2562" s="197" t="str">
        <f>IF(LiveOn,IFERROR(MID(","&amp;$U$1&amp;",",FIND(CHAR(1),SUBSTITUTE(","&amp;$U$1&amp;",",",",CHAR(1),ROWS($W$3:W2562)))+1,FIND(CHAR(1),SUBSTITUTE(","&amp;$U$1&amp;",",",",CHAR(1),ROWS($W$3:W2562)+1))-FIND(CHAR(1),SUBSTITUTE(","&amp;$U$1&amp;",",",",CHAR(1),ROWS($W$3:W2562)))-1),""),"")</f>
        <v/>
      </c>
    </row>
    <row r="2563" spans="21:23" x14ac:dyDescent="0.45">
      <c r="U2563" s="217" t="str">
        <f t="shared" ref="U2563:U2626" si="40">IF(W2563="","",_xlfn.NUMBERVALUE(W2563,".",","))</f>
        <v/>
      </c>
      <c r="W2563" s="197" t="str">
        <f>IF(LiveOn,IFERROR(MID(","&amp;$U$1&amp;",",FIND(CHAR(1),SUBSTITUTE(","&amp;$U$1&amp;",",",",CHAR(1),ROWS($W$3:W2563)))+1,FIND(CHAR(1),SUBSTITUTE(","&amp;$U$1&amp;",",",",CHAR(1),ROWS($W$3:W2563)+1))-FIND(CHAR(1),SUBSTITUTE(","&amp;$U$1&amp;",",",",CHAR(1),ROWS($W$3:W2563)))-1),""),"")</f>
        <v/>
      </c>
    </row>
    <row r="2564" spans="21:23" x14ac:dyDescent="0.45">
      <c r="U2564" s="217" t="str">
        <f t="shared" si="40"/>
        <v/>
      </c>
      <c r="W2564" s="197" t="str">
        <f>IF(LiveOn,IFERROR(MID(","&amp;$U$1&amp;",",FIND(CHAR(1),SUBSTITUTE(","&amp;$U$1&amp;",",",",CHAR(1),ROWS($W$3:W2564)))+1,FIND(CHAR(1),SUBSTITUTE(","&amp;$U$1&amp;",",",",CHAR(1),ROWS($W$3:W2564)+1))-FIND(CHAR(1),SUBSTITUTE(","&amp;$U$1&amp;",",",",CHAR(1),ROWS($W$3:W2564)))-1),""),"")</f>
        <v/>
      </c>
    </row>
    <row r="2565" spans="21:23" x14ac:dyDescent="0.45">
      <c r="U2565" s="217" t="str">
        <f t="shared" si="40"/>
        <v/>
      </c>
      <c r="W2565" s="197" t="str">
        <f>IF(LiveOn,IFERROR(MID(","&amp;$U$1&amp;",",FIND(CHAR(1),SUBSTITUTE(","&amp;$U$1&amp;",",",",CHAR(1),ROWS($W$3:W2565)))+1,FIND(CHAR(1),SUBSTITUTE(","&amp;$U$1&amp;",",",",CHAR(1),ROWS($W$3:W2565)+1))-FIND(CHAR(1),SUBSTITUTE(","&amp;$U$1&amp;",",",",CHAR(1),ROWS($W$3:W2565)))-1),""),"")</f>
        <v/>
      </c>
    </row>
    <row r="2566" spans="21:23" x14ac:dyDescent="0.45">
      <c r="U2566" s="217" t="str">
        <f t="shared" si="40"/>
        <v/>
      </c>
      <c r="W2566" s="197" t="str">
        <f>IF(LiveOn,IFERROR(MID(","&amp;$U$1&amp;",",FIND(CHAR(1),SUBSTITUTE(","&amp;$U$1&amp;",",",",CHAR(1),ROWS($W$3:W2566)))+1,FIND(CHAR(1),SUBSTITUTE(","&amp;$U$1&amp;",",",",CHAR(1),ROWS($W$3:W2566)+1))-FIND(CHAR(1),SUBSTITUTE(","&amp;$U$1&amp;",",",",CHAR(1),ROWS($W$3:W2566)))-1),""),"")</f>
        <v/>
      </c>
    </row>
    <row r="2567" spans="21:23" x14ac:dyDescent="0.45">
      <c r="U2567" s="217" t="str">
        <f t="shared" si="40"/>
        <v/>
      </c>
      <c r="W2567" s="197" t="str">
        <f>IF(LiveOn,IFERROR(MID(","&amp;$U$1&amp;",",FIND(CHAR(1),SUBSTITUTE(","&amp;$U$1&amp;",",",",CHAR(1),ROWS($W$3:W2567)))+1,FIND(CHAR(1),SUBSTITUTE(","&amp;$U$1&amp;",",",",CHAR(1),ROWS($W$3:W2567)+1))-FIND(CHAR(1),SUBSTITUTE(","&amp;$U$1&amp;",",",",CHAR(1),ROWS($W$3:W2567)))-1),""),"")</f>
        <v/>
      </c>
    </row>
    <row r="2568" spans="21:23" x14ac:dyDescent="0.45">
      <c r="U2568" s="217" t="str">
        <f t="shared" si="40"/>
        <v/>
      </c>
      <c r="W2568" s="197" t="str">
        <f>IF(LiveOn,IFERROR(MID(","&amp;$U$1&amp;",",FIND(CHAR(1),SUBSTITUTE(","&amp;$U$1&amp;",",",",CHAR(1),ROWS($W$3:W2568)))+1,FIND(CHAR(1),SUBSTITUTE(","&amp;$U$1&amp;",",",",CHAR(1),ROWS($W$3:W2568)+1))-FIND(CHAR(1),SUBSTITUTE(","&amp;$U$1&amp;",",",",CHAR(1),ROWS($W$3:W2568)))-1),""),"")</f>
        <v/>
      </c>
    </row>
    <row r="2569" spans="21:23" x14ac:dyDescent="0.45">
      <c r="U2569" s="217" t="str">
        <f t="shared" si="40"/>
        <v/>
      </c>
      <c r="W2569" s="197" t="str">
        <f>IF(LiveOn,IFERROR(MID(","&amp;$U$1&amp;",",FIND(CHAR(1),SUBSTITUTE(","&amp;$U$1&amp;",",",",CHAR(1),ROWS($W$3:W2569)))+1,FIND(CHAR(1),SUBSTITUTE(","&amp;$U$1&amp;",",",",CHAR(1),ROWS($W$3:W2569)+1))-FIND(CHAR(1),SUBSTITUTE(","&amp;$U$1&amp;",",",",CHAR(1),ROWS($W$3:W2569)))-1),""),"")</f>
        <v/>
      </c>
    </row>
    <row r="2570" spans="21:23" x14ac:dyDescent="0.45">
      <c r="U2570" s="217" t="str">
        <f t="shared" si="40"/>
        <v/>
      </c>
      <c r="W2570" s="197" t="str">
        <f>IF(LiveOn,IFERROR(MID(","&amp;$U$1&amp;",",FIND(CHAR(1),SUBSTITUTE(","&amp;$U$1&amp;",",",",CHAR(1),ROWS($W$3:W2570)))+1,FIND(CHAR(1),SUBSTITUTE(","&amp;$U$1&amp;",",",",CHAR(1),ROWS($W$3:W2570)+1))-FIND(CHAR(1),SUBSTITUTE(","&amp;$U$1&amp;",",",",CHAR(1),ROWS($W$3:W2570)))-1),""),"")</f>
        <v/>
      </c>
    </row>
    <row r="2571" spans="21:23" x14ac:dyDescent="0.45">
      <c r="U2571" s="217" t="str">
        <f t="shared" si="40"/>
        <v/>
      </c>
      <c r="W2571" s="197" t="str">
        <f>IF(LiveOn,IFERROR(MID(","&amp;$U$1&amp;",",FIND(CHAR(1),SUBSTITUTE(","&amp;$U$1&amp;",",",",CHAR(1),ROWS($W$3:W2571)))+1,FIND(CHAR(1),SUBSTITUTE(","&amp;$U$1&amp;",",",",CHAR(1),ROWS($W$3:W2571)+1))-FIND(CHAR(1),SUBSTITUTE(","&amp;$U$1&amp;",",",",CHAR(1),ROWS($W$3:W2571)))-1),""),"")</f>
        <v/>
      </c>
    </row>
    <row r="2572" spans="21:23" x14ac:dyDescent="0.45">
      <c r="U2572" s="217" t="str">
        <f t="shared" si="40"/>
        <v/>
      </c>
      <c r="W2572" s="197" t="str">
        <f>IF(LiveOn,IFERROR(MID(","&amp;$U$1&amp;",",FIND(CHAR(1),SUBSTITUTE(","&amp;$U$1&amp;",",",",CHAR(1),ROWS($W$3:W2572)))+1,FIND(CHAR(1),SUBSTITUTE(","&amp;$U$1&amp;",",",",CHAR(1),ROWS($W$3:W2572)+1))-FIND(CHAR(1),SUBSTITUTE(","&amp;$U$1&amp;",",",",CHAR(1),ROWS($W$3:W2572)))-1),""),"")</f>
        <v/>
      </c>
    </row>
    <row r="2573" spans="21:23" x14ac:dyDescent="0.45">
      <c r="U2573" s="217" t="str">
        <f t="shared" si="40"/>
        <v/>
      </c>
      <c r="W2573" s="197" t="str">
        <f>IF(LiveOn,IFERROR(MID(","&amp;$U$1&amp;",",FIND(CHAR(1),SUBSTITUTE(","&amp;$U$1&amp;",",",",CHAR(1),ROWS($W$3:W2573)))+1,FIND(CHAR(1),SUBSTITUTE(","&amp;$U$1&amp;",",",",CHAR(1),ROWS($W$3:W2573)+1))-FIND(CHAR(1),SUBSTITUTE(","&amp;$U$1&amp;",",",",CHAR(1),ROWS($W$3:W2573)))-1),""),"")</f>
        <v/>
      </c>
    </row>
    <row r="2574" spans="21:23" x14ac:dyDescent="0.45">
      <c r="U2574" s="217" t="str">
        <f t="shared" si="40"/>
        <v/>
      </c>
      <c r="W2574" s="197" t="str">
        <f>IF(LiveOn,IFERROR(MID(","&amp;$U$1&amp;",",FIND(CHAR(1),SUBSTITUTE(","&amp;$U$1&amp;",",",",CHAR(1),ROWS($W$3:W2574)))+1,FIND(CHAR(1),SUBSTITUTE(","&amp;$U$1&amp;",",",",CHAR(1),ROWS($W$3:W2574)+1))-FIND(CHAR(1),SUBSTITUTE(","&amp;$U$1&amp;",",",",CHAR(1),ROWS($W$3:W2574)))-1),""),"")</f>
        <v/>
      </c>
    </row>
    <row r="2575" spans="21:23" x14ac:dyDescent="0.45">
      <c r="U2575" s="217" t="str">
        <f t="shared" si="40"/>
        <v/>
      </c>
      <c r="W2575" s="197" t="str">
        <f>IF(LiveOn,IFERROR(MID(","&amp;$U$1&amp;",",FIND(CHAR(1),SUBSTITUTE(","&amp;$U$1&amp;",",",",CHAR(1),ROWS($W$3:W2575)))+1,FIND(CHAR(1),SUBSTITUTE(","&amp;$U$1&amp;",",",",CHAR(1),ROWS($W$3:W2575)+1))-FIND(CHAR(1),SUBSTITUTE(","&amp;$U$1&amp;",",",",CHAR(1),ROWS($W$3:W2575)))-1),""),"")</f>
        <v/>
      </c>
    </row>
    <row r="2576" spans="21:23" x14ac:dyDescent="0.45">
      <c r="U2576" s="217" t="str">
        <f t="shared" si="40"/>
        <v/>
      </c>
      <c r="W2576" s="197" t="str">
        <f>IF(LiveOn,IFERROR(MID(","&amp;$U$1&amp;",",FIND(CHAR(1),SUBSTITUTE(","&amp;$U$1&amp;",",",",CHAR(1),ROWS($W$3:W2576)))+1,FIND(CHAR(1),SUBSTITUTE(","&amp;$U$1&amp;",",",",CHAR(1),ROWS($W$3:W2576)+1))-FIND(CHAR(1),SUBSTITUTE(","&amp;$U$1&amp;",",",",CHAR(1),ROWS($W$3:W2576)))-1),""),"")</f>
        <v/>
      </c>
    </row>
    <row r="2577" spans="21:23" x14ac:dyDescent="0.45">
      <c r="U2577" s="217" t="str">
        <f t="shared" si="40"/>
        <v/>
      </c>
      <c r="W2577" s="197" t="str">
        <f>IF(LiveOn,IFERROR(MID(","&amp;$U$1&amp;",",FIND(CHAR(1),SUBSTITUTE(","&amp;$U$1&amp;",",",",CHAR(1),ROWS($W$3:W2577)))+1,FIND(CHAR(1),SUBSTITUTE(","&amp;$U$1&amp;",",",",CHAR(1),ROWS($W$3:W2577)+1))-FIND(CHAR(1),SUBSTITUTE(","&amp;$U$1&amp;",",",",CHAR(1),ROWS($W$3:W2577)))-1),""),"")</f>
        <v/>
      </c>
    </row>
    <row r="2578" spans="21:23" x14ac:dyDescent="0.45">
      <c r="U2578" s="217" t="str">
        <f t="shared" si="40"/>
        <v/>
      </c>
      <c r="W2578" s="197" t="str">
        <f>IF(LiveOn,IFERROR(MID(","&amp;$U$1&amp;",",FIND(CHAR(1),SUBSTITUTE(","&amp;$U$1&amp;",",",",CHAR(1),ROWS($W$3:W2578)))+1,FIND(CHAR(1),SUBSTITUTE(","&amp;$U$1&amp;",",",",CHAR(1),ROWS($W$3:W2578)+1))-FIND(CHAR(1),SUBSTITUTE(","&amp;$U$1&amp;",",",",CHAR(1),ROWS($W$3:W2578)))-1),""),"")</f>
        <v/>
      </c>
    </row>
    <row r="2579" spans="21:23" x14ac:dyDescent="0.45">
      <c r="U2579" s="217" t="str">
        <f t="shared" si="40"/>
        <v/>
      </c>
      <c r="W2579" s="197" t="str">
        <f>IF(LiveOn,IFERROR(MID(","&amp;$U$1&amp;",",FIND(CHAR(1),SUBSTITUTE(","&amp;$U$1&amp;",",",",CHAR(1),ROWS($W$3:W2579)))+1,FIND(CHAR(1),SUBSTITUTE(","&amp;$U$1&amp;",",",",CHAR(1),ROWS($W$3:W2579)+1))-FIND(CHAR(1),SUBSTITUTE(","&amp;$U$1&amp;",",",",CHAR(1),ROWS($W$3:W2579)))-1),""),"")</f>
        <v/>
      </c>
    </row>
    <row r="2580" spans="21:23" x14ac:dyDescent="0.45">
      <c r="U2580" s="217" t="str">
        <f t="shared" si="40"/>
        <v/>
      </c>
      <c r="W2580" s="197" t="str">
        <f>IF(LiveOn,IFERROR(MID(","&amp;$U$1&amp;",",FIND(CHAR(1),SUBSTITUTE(","&amp;$U$1&amp;",",",",CHAR(1),ROWS($W$3:W2580)))+1,FIND(CHAR(1),SUBSTITUTE(","&amp;$U$1&amp;",",",",CHAR(1),ROWS($W$3:W2580)+1))-FIND(CHAR(1),SUBSTITUTE(","&amp;$U$1&amp;",",",",CHAR(1),ROWS($W$3:W2580)))-1),""),"")</f>
        <v/>
      </c>
    </row>
    <row r="2581" spans="21:23" x14ac:dyDescent="0.45">
      <c r="U2581" s="217" t="str">
        <f t="shared" si="40"/>
        <v/>
      </c>
      <c r="W2581" s="197" t="str">
        <f>IF(LiveOn,IFERROR(MID(","&amp;$U$1&amp;",",FIND(CHAR(1),SUBSTITUTE(","&amp;$U$1&amp;",",",",CHAR(1),ROWS($W$3:W2581)))+1,FIND(CHAR(1),SUBSTITUTE(","&amp;$U$1&amp;",",",",CHAR(1),ROWS($W$3:W2581)+1))-FIND(CHAR(1),SUBSTITUTE(","&amp;$U$1&amp;",",",",CHAR(1),ROWS($W$3:W2581)))-1),""),"")</f>
        <v/>
      </c>
    </row>
    <row r="2582" spans="21:23" x14ac:dyDescent="0.45">
      <c r="U2582" s="217" t="str">
        <f t="shared" si="40"/>
        <v/>
      </c>
      <c r="W2582" s="197" t="str">
        <f>IF(LiveOn,IFERROR(MID(","&amp;$U$1&amp;",",FIND(CHAR(1),SUBSTITUTE(","&amp;$U$1&amp;",",",",CHAR(1),ROWS($W$3:W2582)))+1,FIND(CHAR(1),SUBSTITUTE(","&amp;$U$1&amp;",",",",CHAR(1),ROWS($W$3:W2582)+1))-FIND(CHAR(1),SUBSTITUTE(","&amp;$U$1&amp;",",",",CHAR(1),ROWS($W$3:W2582)))-1),""),"")</f>
        <v/>
      </c>
    </row>
    <row r="2583" spans="21:23" x14ac:dyDescent="0.45">
      <c r="U2583" s="217" t="str">
        <f t="shared" si="40"/>
        <v/>
      </c>
      <c r="W2583" s="197" t="str">
        <f>IF(LiveOn,IFERROR(MID(","&amp;$U$1&amp;",",FIND(CHAR(1),SUBSTITUTE(","&amp;$U$1&amp;",",",",CHAR(1),ROWS($W$3:W2583)))+1,FIND(CHAR(1),SUBSTITUTE(","&amp;$U$1&amp;",",",",CHAR(1),ROWS($W$3:W2583)+1))-FIND(CHAR(1),SUBSTITUTE(","&amp;$U$1&amp;",",",",CHAR(1),ROWS($W$3:W2583)))-1),""),"")</f>
        <v/>
      </c>
    </row>
    <row r="2584" spans="21:23" x14ac:dyDescent="0.45">
      <c r="U2584" s="217" t="str">
        <f t="shared" si="40"/>
        <v/>
      </c>
      <c r="W2584" s="197" t="str">
        <f>IF(LiveOn,IFERROR(MID(","&amp;$U$1&amp;",",FIND(CHAR(1),SUBSTITUTE(","&amp;$U$1&amp;",",",",CHAR(1),ROWS($W$3:W2584)))+1,FIND(CHAR(1),SUBSTITUTE(","&amp;$U$1&amp;",",",",CHAR(1),ROWS($W$3:W2584)+1))-FIND(CHAR(1),SUBSTITUTE(","&amp;$U$1&amp;",",",",CHAR(1),ROWS($W$3:W2584)))-1),""),"")</f>
        <v/>
      </c>
    </row>
    <row r="2585" spans="21:23" x14ac:dyDescent="0.45">
      <c r="U2585" s="217" t="str">
        <f t="shared" si="40"/>
        <v/>
      </c>
      <c r="W2585" s="197" t="str">
        <f>IF(LiveOn,IFERROR(MID(","&amp;$U$1&amp;",",FIND(CHAR(1),SUBSTITUTE(","&amp;$U$1&amp;",",",",CHAR(1),ROWS($W$3:W2585)))+1,FIND(CHAR(1),SUBSTITUTE(","&amp;$U$1&amp;",",",",CHAR(1),ROWS($W$3:W2585)+1))-FIND(CHAR(1),SUBSTITUTE(","&amp;$U$1&amp;",",",",CHAR(1),ROWS($W$3:W2585)))-1),""),"")</f>
        <v/>
      </c>
    </row>
    <row r="2586" spans="21:23" x14ac:dyDescent="0.45">
      <c r="U2586" s="217" t="str">
        <f t="shared" si="40"/>
        <v/>
      </c>
      <c r="W2586" s="197" t="str">
        <f>IF(LiveOn,IFERROR(MID(","&amp;$U$1&amp;",",FIND(CHAR(1),SUBSTITUTE(","&amp;$U$1&amp;",",",",CHAR(1),ROWS($W$3:W2586)))+1,FIND(CHAR(1),SUBSTITUTE(","&amp;$U$1&amp;",",",",CHAR(1),ROWS($W$3:W2586)+1))-FIND(CHAR(1),SUBSTITUTE(","&amp;$U$1&amp;",",",",CHAR(1),ROWS($W$3:W2586)))-1),""),"")</f>
        <v/>
      </c>
    </row>
    <row r="2587" spans="21:23" x14ac:dyDescent="0.45">
      <c r="U2587" s="217" t="str">
        <f t="shared" si="40"/>
        <v/>
      </c>
      <c r="W2587" s="197" t="str">
        <f>IF(LiveOn,IFERROR(MID(","&amp;$U$1&amp;",",FIND(CHAR(1),SUBSTITUTE(","&amp;$U$1&amp;",",",",CHAR(1),ROWS($W$3:W2587)))+1,FIND(CHAR(1),SUBSTITUTE(","&amp;$U$1&amp;",",",",CHAR(1),ROWS($W$3:W2587)+1))-FIND(CHAR(1),SUBSTITUTE(","&amp;$U$1&amp;",",",",CHAR(1),ROWS($W$3:W2587)))-1),""),"")</f>
        <v/>
      </c>
    </row>
    <row r="2588" spans="21:23" x14ac:dyDescent="0.45">
      <c r="U2588" s="217" t="str">
        <f t="shared" si="40"/>
        <v/>
      </c>
      <c r="W2588" s="197" t="str">
        <f>IF(LiveOn,IFERROR(MID(","&amp;$U$1&amp;",",FIND(CHAR(1),SUBSTITUTE(","&amp;$U$1&amp;",",",",CHAR(1),ROWS($W$3:W2588)))+1,FIND(CHAR(1),SUBSTITUTE(","&amp;$U$1&amp;",",",",CHAR(1),ROWS($W$3:W2588)+1))-FIND(CHAR(1),SUBSTITUTE(","&amp;$U$1&amp;",",",",CHAR(1),ROWS($W$3:W2588)))-1),""),"")</f>
        <v/>
      </c>
    </row>
    <row r="2589" spans="21:23" x14ac:dyDescent="0.45">
      <c r="U2589" s="217" t="str">
        <f t="shared" si="40"/>
        <v/>
      </c>
      <c r="W2589" s="197" t="str">
        <f>IF(LiveOn,IFERROR(MID(","&amp;$U$1&amp;",",FIND(CHAR(1),SUBSTITUTE(","&amp;$U$1&amp;",",",",CHAR(1),ROWS($W$3:W2589)))+1,FIND(CHAR(1),SUBSTITUTE(","&amp;$U$1&amp;",",",",CHAR(1),ROWS($W$3:W2589)+1))-FIND(CHAR(1),SUBSTITUTE(","&amp;$U$1&amp;",",",",CHAR(1),ROWS($W$3:W2589)))-1),""),"")</f>
        <v/>
      </c>
    </row>
    <row r="2590" spans="21:23" x14ac:dyDescent="0.45">
      <c r="U2590" s="217" t="str">
        <f t="shared" si="40"/>
        <v/>
      </c>
      <c r="W2590" s="197" t="str">
        <f>IF(LiveOn,IFERROR(MID(","&amp;$U$1&amp;",",FIND(CHAR(1),SUBSTITUTE(","&amp;$U$1&amp;",",",",CHAR(1),ROWS($W$3:W2590)))+1,FIND(CHAR(1),SUBSTITUTE(","&amp;$U$1&amp;",",",",CHAR(1),ROWS($W$3:W2590)+1))-FIND(CHAR(1),SUBSTITUTE(","&amp;$U$1&amp;",",",",CHAR(1),ROWS($W$3:W2590)))-1),""),"")</f>
        <v/>
      </c>
    </row>
    <row r="2591" spans="21:23" x14ac:dyDescent="0.45">
      <c r="U2591" s="217" t="str">
        <f t="shared" si="40"/>
        <v/>
      </c>
      <c r="W2591" s="197" t="str">
        <f>IF(LiveOn,IFERROR(MID(","&amp;$U$1&amp;",",FIND(CHAR(1),SUBSTITUTE(","&amp;$U$1&amp;",",",",CHAR(1),ROWS($W$3:W2591)))+1,FIND(CHAR(1),SUBSTITUTE(","&amp;$U$1&amp;",",",",CHAR(1),ROWS($W$3:W2591)+1))-FIND(CHAR(1),SUBSTITUTE(","&amp;$U$1&amp;",",",",CHAR(1),ROWS($W$3:W2591)))-1),""),"")</f>
        <v/>
      </c>
    </row>
    <row r="2592" spans="21:23" x14ac:dyDescent="0.45">
      <c r="U2592" s="217" t="str">
        <f t="shared" si="40"/>
        <v/>
      </c>
      <c r="W2592" s="197" t="str">
        <f>IF(LiveOn,IFERROR(MID(","&amp;$U$1&amp;",",FIND(CHAR(1),SUBSTITUTE(","&amp;$U$1&amp;",",",",CHAR(1),ROWS($W$3:W2592)))+1,FIND(CHAR(1),SUBSTITUTE(","&amp;$U$1&amp;",",",",CHAR(1),ROWS($W$3:W2592)+1))-FIND(CHAR(1),SUBSTITUTE(","&amp;$U$1&amp;",",",",CHAR(1),ROWS($W$3:W2592)))-1),""),"")</f>
        <v/>
      </c>
    </row>
    <row r="2593" spans="21:23" x14ac:dyDescent="0.45">
      <c r="U2593" s="217" t="str">
        <f t="shared" si="40"/>
        <v/>
      </c>
      <c r="W2593" s="197" t="str">
        <f>IF(LiveOn,IFERROR(MID(","&amp;$U$1&amp;",",FIND(CHAR(1),SUBSTITUTE(","&amp;$U$1&amp;",",",",CHAR(1),ROWS($W$3:W2593)))+1,FIND(CHAR(1),SUBSTITUTE(","&amp;$U$1&amp;",",",",CHAR(1),ROWS($W$3:W2593)+1))-FIND(CHAR(1),SUBSTITUTE(","&amp;$U$1&amp;",",",",CHAR(1),ROWS($W$3:W2593)))-1),""),"")</f>
        <v/>
      </c>
    </row>
    <row r="2594" spans="21:23" x14ac:dyDescent="0.45">
      <c r="U2594" s="217" t="str">
        <f t="shared" si="40"/>
        <v/>
      </c>
      <c r="W2594" s="197" t="str">
        <f>IF(LiveOn,IFERROR(MID(","&amp;$U$1&amp;",",FIND(CHAR(1),SUBSTITUTE(","&amp;$U$1&amp;",",",",CHAR(1),ROWS($W$3:W2594)))+1,FIND(CHAR(1),SUBSTITUTE(","&amp;$U$1&amp;",",",",CHAR(1),ROWS($W$3:W2594)+1))-FIND(CHAR(1),SUBSTITUTE(","&amp;$U$1&amp;",",",",CHAR(1),ROWS($W$3:W2594)))-1),""),"")</f>
        <v/>
      </c>
    </row>
    <row r="2595" spans="21:23" x14ac:dyDescent="0.45">
      <c r="U2595" s="217" t="str">
        <f t="shared" si="40"/>
        <v/>
      </c>
      <c r="W2595" s="197" t="str">
        <f>IF(LiveOn,IFERROR(MID(","&amp;$U$1&amp;",",FIND(CHAR(1),SUBSTITUTE(","&amp;$U$1&amp;",",",",CHAR(1),ROWS($W$3:W2595)))+1,FIND(CHAR(1),SUBSTITUTE(","&amp;$U$1&amp;",",",",CHAR(1),ROWS($W$3:W2595)+1))-FIND(CHAR(1),SUBSTITUTE(","&amp;$U$1&amp;",",",",CHAR(1),ROWS($W$3:W2595)))-1),""),"")</f>
        <v/>
      </c>
    </row>
    <row r="2596" spans="21:23" x14ac:dyDescent="0.45">
      <c r="U2596" s="217" t="str">
        <f t="shared" si="40"/>
        <v/>
      </c>
      <c r="W2596" s="197" t="str">
        <f>IF(LiveOn,IFERROR(MID(","&amp;$U$1&amp;",",FIND(CHAR(1),SUBSTITUTE(","&amp;$U$1&amp;",",",",CHAR(1),ROWS($W$3:W2596)))+1,FIND(CHAR(1),SUBSTITUTE(","&amp;$U$1&amp;",",",",CHAR(1),ROWS($W$3:W2596)+1))-FIND(CHAR(1),SUBSTITUTE(","&amp;$U$1&amp;",",",",CHAR(1),ROWS($W$3:W2596)))-1),""),"")</f>
        <v/>
      </c>
    </row>
    <row r="2597" spans="21:23" x14ac:dyDescent="0.45">
      <c r="U2597" s="217" t="str">
        <f t="shared" si="40"/>
        <v/>
      </c>
      <c r="W2597" s="197" t="str">
        <f>IF(LiveOn,IFERROR(MID(","&amp;$U$1&amp;",",FIND(CHAR(1),SUBSTITUTE(","&amp;$U$1&amp;",",",",CHAR(1),ROWS($W$3:W2597)))+1,FIND(CHAR(1),SUBSTITUTE(","&amp;$U$1&amp;",",",",CHAR(1),ROWS($W$3:W2597)+1))-FIND(CHAR(1),SUBSTITUTE(","&amp;$U$1&amp;",",",",CHAR(1),ROWS($W$3:W2597)))-1),""),"")</f>
        <v/>
      </c>
    </row>
    <row r="2598" spans="21:23" x14ac:dyDescent="0.45">
      <c r="U2598" s="217" t="str">
        <f t="shared" si="40"/>
        <v/>
      </c>
      <c r="W2598" s="197" t="str">
        <f>IF(LiveOn,IFERROR(MID(","&amp;$U$1&amp;",",FIND(CHAR(1),SUBSTITUTE(","&amp;$U$1&amp;",",",",CHAR(1),ROWS($W$3:W2598)))+1,FIND(CHAR(1),SUBSTITUTE(","&amp;$U$1&amp;",",",",CHAR(1),ROWS($W$3:W2598)+1))-FIND(CHAR(1),SUBSTITUTE(","&amp;$U$1&amp;",",",",CHAR(1),ROWS($W$3:W2598)))-1),""),"")</f>
        <v/>
      </c>
    </row>
    <row r="2599" spans="21:23" x14ac:dyDescent="0.45">
      <c r="U2599" s="217" t="str">
        <f t="shared" si="40"/>
        <v/>
      </c>
      <c r="W2599" s="197" t="str">
        <f>IF(LiveOn,IFERROR(MID(","&amp;$U$1&amp;",",FIND(CHAR(1),SUBSTITUTE(","&amp;$U$1&amp;",",",",CHAR(1),ROWS($W$3:W2599)))+1,FIND(CHAR(1),SUBSTITUTE(","&amp;$U$1&amp;",",",",CHAR(1),ROWS($W$3:W2599)+1))-FIND(CHAR(1),SUBSTITUTE(","&amp;$U$1&amp;",",",",CHAR(1),ROWS($W$3:W2599)))-1),""),"")</f>
        <v/>
      </c>
    </row>
    <row r="2600" spans="21:23" x14ac:dyDescent="0.45">
      <c r="U2600" s="217" t="str">
        <f t="shared" si="40"/>
        <v/>
      </c>
      <c r="W2600" s="197" t="str">
        <f>IF(LiveOn,IFERROR(MID(","&amp;$U$1&amp;",",FIND(CHAR(1),SUBSTITUTE(","&amp;$U$1&amp;",",",",CHAR(1),ROWS($W$3:W2600)))+1,FIND(CHAR(1),SUBSTITUTE(","&amp;$U$1&amp;",",",",CHAR(1),ROWS($W$3:W2600)+1))-FIND(CHAR(1),SUBSTITUTE(","&amp;$U$1&amp;",",",",CHAR(1),ROWS($W$3:W2600)))-1),""),"")</f>
        <v/>
      </c>
    </row>
    <row r="2601" spans="21:23" x14ac:dyDescent="0.45">
      <c r="U2601" s="217" t="str">
        <f t="shared" si="40"/>
        <v/>
      </c>
      <c r="W2601" s="197" t="str">
        <f>IF(LiveOn,IFERROR(MID(","&amp;$U$1&amp;",",FIND(CHAR(1),SUBSTITUTE(","&amp;$U$1&amp;",",",",CHAR(1),ROWS($W$3:W2601)))+1,FIND(CHAR(1),SUBSTITUTE(","&amp;$U$1&amp;",",",",CHAR(1),ROWS($W$3:W2601)+1))-FIND(CHAR(1),SUBSTITUTE(","&amp;$U$1&amp;",",",",CHAR(1),ROWS($W$3:W2601)))-1),""),"")</f>
        <v/>
      </c>
    </row>
    <row r="2602" spans="21:23" x14ac:dyDescent="0.45">
      <c r="U2602" s="217" t="str">
        <f t="shared" si="40"/>
        <v/>
      </c>
      <c r="W2602" s="197" t="str">
        <f>IF(LiveOn,IFERROR(MID(","&amp;$U$1&amp;",",FIND(CHAR(1),SUBSTITUTE(","&amp;$U$1&amp;",",",",CHAR(1),ROWS($W$3:W2602)))+1,FIND(CHAR(1),SUBSTITUTE(","&amp;$U$1&amp;",",",",CHAR(1),ROWS($W$3:W2602)+1))-FIND(CHAR(1),SUBSTITUTE(","&amp;$U$1&amp;",",",",CHAR(1),ROWS($W$3:W2602)))-1),""),"")</f>
        <v/>
      </c>
    </row>
    <row r="2603" spans="21:23" x14ac:dyDescent="0.45">
      <c r="U2603" s="217" t="str">
        <f t="shared" si="40"/>
        <v/>
      </c>
      <c r="W2603" s="197" t="str">
        <f>IF(LiveOn,IFERROR(MID(","&amp;$U$1&amp;",",FIND(CHAR(1),SUBSTITUTE(","&amp;$U$1&amp;",",",",CHAR(1),ROWS($W$3:W2603)))+1,FIND(CHAR(1),SUBSTITUTE(","&amp;$U$1&amp;",",",",CHAR(1),ROWS($W$3:W2603)+1))-FIND(CHAR(1),SUBSTITUTE(","&amp;$U$1&amp;",",",",CHAR(1),ROWS($W$3:W2603)))-1),""),"")</f>
        <v/>
      </c>
    </row>
    <row r="2604" spans="21:23" x14ac:dyDescent="0.45">
      <c r="U2604" s="217" t="str">
        <f t="shared" si="40"/>
        <v/>
      </c>
      <c r="W2604" s="197" t="str">
        <f>IF(LiveOn,IFERROR(MID(","&amp;$U$1&amp;",",FIND(CHAR(1),SUBSTITUTE(","&amp;$U$1&amp;",",",",CHAR(1),ROWS($W$3:W2604)))+1,FIND(CHAR(1),SUBSTITUTE(","&amp;$U$1&amp;",",",",CHAR(1),ROWS($W$3:W2604)+1))-FIND(CHAR(1),SUBSTITUTE(","&amp;$U$1&amp;",",",",CHAR(1),ROWS($W$3:W2604)))-1),""),"")</f>
        <v/>
      </c>
    </row>
    <row r="2605" spans="21:23" x14ac:dyDescent="0.45">
      <c r="U2605" s="217" t="str">
        <f t="shared" si="40"/>
        <v/>
      </c>
      <c r="W2605" s="197" t="str">
        <f>IF(LiveOn,IFERROR(MID(","&amp;$U$1&amp;",",FIND(CHAR(1),SUBSTITUTE(","&amp;$U$1&amp;",",",",CHAR(1),ROWS($W$3:W2605)))+1,FIND(CHAR(1),SUBSTITUTE(","&amp;$U$1&amp;",",",",CHAR(1),ROWS($W$3:W2605)+1))-FIND(CHAR(1),SUBSTITUTE(","&amp;$U$1&amp;",",",",CHAR(1),ROWS($W$3:W2605)))-1),""),"")</f>
        <v/>
      </c>
    </row>
    <row r="2606" spans="21:23" x14ac:dyDescent="0.45">
      <c r="U2606" s="217" t="str">
        <f t="shared" si="40"/>
        <v/>
      </c>
      <c r="W2606" s="197" t="str">
        <f>IF(LiveOn,IFERROR(MID(","&amp;$U$1&amp;",",FIND(CHAR(1),SUBSTITUTE(","&amp;$U$1&amp;",",",",CHAR(1),ROWS($W$3:W2606)))+1,FIND(CHAR(1),SUBSTITUTE(","&amp;$U$1&amp;",",",",CHAR(1),ROWS($W$3:W2606)+1))-FIND(CHAR(1),SUBSTITUTE(","&amp;$U$1&amp;",",",",CHAR(1),ROWS($W$3:W2606)))-1),""),"")</f>
        <v/>
      </c>
    </row>
    <row r="2607" spans="21:23" x14ac:dyDescent="0.45">
      <c r="U2607" s="217" t="str">
        <f t="shared" si="40"/>
        <v/>
      </c>
      <c r="W2607" s="197" t="str">
        <f>IF(LiveOn,IFERROR(MID(","&amp;$U$1&amp;",",FIND(CHAR(1),SUBSTITUTE(","&amp;$U$1&amp;",",",",CHAR(1),ROWS($W$3:W2607)))+1,FIND(CHAR(1),SUBSTITUTE(","&amp;$U$1&amp;",",",",CHAR(1),ROWS($W$3:W2607)+1))-FIND(CHAR(1),SUBSTITUTE(","&amp;$U$1&amp;",",",",CHAR(1),ROWS($W$3:W2607)))-1),""),"")</f>
        <v/>
      </c>
    </row>
    <row r="2608" spans="21:23" x14ac:dyDescent="0.45">
      <c r="U2608" s="217" t="str">
        <f t="shared" si="40"/>
        <v/>
      </c>
      <c r="W2608" s="197" t="str">
        <f>IF(LiveOn,IFERROR(MID(","&amp;$U$1&amp;",",FIND(CHAR(1),SUBSTITUTE(","&amp;$U$1&amp;",",",",CHAR(1),ROWS($W$3:W2608)))+1,FIND(CHAR(1),SUBSTITUTE(","&amp;$U$1&amp;",",",",CHAR(1),ROWS($W$3:W2608)+1))-FIND(CHAR(1),SUBSTITUTE(","&amp;$U$1&amp;",",",",CHAR(1),ROWS($W$3:W2608)))-1),""),"")</f>
        <v/>
      </c>
    </row>
    <row r="2609" spans="21:23" x14ac:dyDescent="0.45">
      <c r="U2609" s="217" t="str">
        <f t="shared" si="40"/>
        <v/>
      </c>
      <c r="W2609" s="197" t="str">
        <f>IF(LiveOn,IFERROR(MID(","&amp;$U$1&amp;",",FIND(CHAR(1),SUBSTITUTE(","&amp;$U$1&amp;",",",",CHAR(1),ROWS($W$3:W2609)))+1,FIND(CHAR(1),SUBSTITUTE(","&amp;$U$1&amp;",",",",CHAR(1),ROWS($W$3:W2609)+1))-FIND(CHAR(1),SUBSTITUTE(","&amp;$U$1&amp;",",",",CHAR(1),ROWS($W$3:W2609)))-1),""),"")</f>
        <v/>
      </c>
    </row>
    <row r="2610" spans="21:23" x14ac:dyDescent="0.45">
      <c r="U2610" s="217" t="str">
        <f t="shared" si="40"/>
        <v/>
      </c>
      <c r="W2610" s="197" t="str">
        <f>IF(LiveOn,IFERROR(MID(","&amp;$U$1&amp;",",FIND(CHAR(1),SUBSTITUTE(","&amp;$U$1&amp;",",",",CHAR(1),ROWS($W$3:W2610)))+1,FIND(CHAR(1),SUBSTITUTE(","&amp;$U$1&amp;",",",",CHAR(1),ROWS($W$3:W2610)+1))-FIND(CHAR(1),SUBSTITUTE(","&amp;$U$1&amp;",",",",CHAR(1),ROWS($W$3:W2610)))-1),""),"")</f>
        <v/>
      </c>
    </row>
    <row r="2611" spans="21:23" x14ac:dyDescent="0.45">
      <c r="U2611" s="217" t="str">
        <f t="shared" si="40"/>
        <v/>
      </c>
      <c r="W2611" s="197" t="str">
        <f>IF(LiveOn,IFERROR(MID(","&amp;$U$1&amp;",",FIND(CHAR(1),SUBSTITUTE(","&amp;$U$1&amp;",",",",CHAR(1),ROWS($W$3:W2611)))+1,FIND(CHAR(1),SUBSTITUTE(","&amp;$U$1&amp;",",",",CHAR(1),ROWS($W$3:W2611)+1))-FIND(CHAR(1),SUBSTITUTE(","&amp;$U$1&amp;",",",",CHAR(1),ROWS($W$3:W2611)))-1),""),"")</f>
        <v/>
      </c>
    </row>
    <row r="2612" spans="21:23" x14ac:dyDescent="0.45">
      <c r="U2612" s="217" t="str">
        <f t="shared" si="40"/>
        <v/>
      </c>
      <c r="W2612" s="197" t="str">
        <f>IF(LiveOn,IFERROR(MID(","&amp;$U$1&amp;",",FIND(CHAR(1),SUBSTITUTE(","&amp;$U$1&amp;",",",",CHAR(1),ROWS($W$3:W2612)))+1,FIND(CHAR(1),SUBSTITUTE(","&amp;$U$1&amp;",",",",CHAR(1),ROWS($W$3:W2612)+1))-FIND(CHAR(1),SUBSTITUTE(","&amp;$U$1&amp;",",",",CHAR(1),ROWS($W$3:W2612)))-1),""),"")</f>
        <v/>
      </c>
    </row>
    <row r="2613" spans="21:23" x14ac:dyDescent="0.45">
      <c r="U2613" s="217" t="str">
        <f t="shared" si="40"/>
        <v/>
      </c>
      <c r="W2613" s="197" t="str">
        <f>IF(LiveOn,IFERROR(MID(","&amp;$U$1&amp;",",FIND(CHAR(1),SUBSTITUTE(","&amp;$U$1&amp;",",",",CHAR(1),ROWS($W$3:W2613)))+1,FIND(CHAR(1),SUBSTITUTE(","&amp;$U$1&amp;",",",",CHAR(1),ROWS($W$3:W2613)+1))-FIND(CHAR(1),SUBSTITUTE(","&amp;$U$1&amp;",",",",CHAR(1),ROWS($W$3:W2613)))-1),""),"")</f>
        <v/>
      </c>
    </row>
    <row r="2614" spans="21:23" x14ac:dyDescent="0.45">
      <c r="U2614" s="217" t="str">
        <f t="shared" si="40"/>
        <v/>
      </c>
      <c r="W2614" s="197" t="str">
        <f>IF(LiveOn,IFERROR(MID(","&amp;$U$1&amp;",",FIND(CHAR(1),SUBSTITUTE(","&amp;$U$1&amp;",",",",CHAR(1),ROWS($W$3:W2614)))+1,FIND(CHAR(1),SUBSTITUTE(","&amp;$U$1&amp;",",",",CHAR(1),ROWS($W$3:W2614)+1))-FIND(CHAR(1),SUBSTITUTE(","&amp;$U$1&amp;",",",",CHAR(1),ROWS($W$3:W2614)))-1),""),"")</f>
        <v/>
      </c>
    </row>
    <row r="2615" spans="21:23" x14ac:dyDescent="0.45">
      <c r="U2615" s="217" t="str">
        <f t="shared" si="40"/>
        <v/>
      </c>
      <c r="W2615" s="197" t="str">
        <f>IF(LiveOn,IFERROR(MID(","&amp;$U$1&amp;",",FIND(CHAR(1),SUBSTITUTE(","&amp;$U$1&amp;",",",",CHAR(1),ROWS($W$3:W2615)))+1,FIND(CHAR(1),SUBSTITUTE(","&amp;$U$1&amp;",",",",CHAR(1),ROWS($W$3:W2615)+1))-FIND(CHAR(1),SUBSTITUTE(","&amp;$U$1&amp;",",",",CHAR(1),ROWS($W$3:W2615)))-1),""),"")</f>
        <v/>
      </c>
    </row>
    <row r="2616" spans="21:23" x14ac:dyDescent="0.45">
      <c r="U2616" s="217" t="str">
        <f t="shared" si="40"/>
        <v/>
      </c>
      <c r="W2616" s="197" t="str">
        <f>IF(LiveOn,IFERROR(MID(","&amp;$U$1&amp;",",FIND(CHAR(1),SUBSTITUTE(","&amp;$U$1&amp;",",",",CHAR(1),ROWS($W$3:W2616)))+1,FIND(CHAR(1),SUBSTITUTE(","&amp;$U$1&amp;",",",",CHAR(1),ROWS($W$3:W2616)+1))-FIND(CHAR(1),SUBSTITUTE(","&amp;$U$1&amp;",",",",CHAR(1),ROWS($W$3:W2616)))-1),""),"")</f>
        <v/>
      </c>
    </row>
    <row r="2617" spans="21:23" x14ac:dyDescent="0.45">
      <c r="U2617" s="217" t="str">
        <f t="shared" si="40"/>
        <v/>
      </c>
      <c r="W2617" s="197" t="str">
        <f>IF(LiveOn,IFERROR(MID(","&amp;$U$1&amp;",",FIND(CHAR(1),SUBSTITUTE(","&amp;$U$1&amp;",",",",CHAR(1),ROWS($W$3:W2617)))+1,FIND(CHAR(1),SUBSTITUTE(","&amp;$U$1&amp;",",",",CHAR(1),ROWS($W$3:W2617)+1))-FIND(CHAR(1),SUBSTITUTE(","&amp;$U$1&amp;",",",",CHAR(1),ROWS($W$3:W2617)))-1),""),"")</f>
        <v/>
      </c>
    </row>
    <row r="2618" spans="21:23" x14ac:dyDescent="0.45">
      <c r="U2618" s="217" t="str">
        <f t="shared" si="40"/>
        <v/>
      </c>
      <c r="W2618" s="197" t="str">
        <f>IF(LiveOn,IFERROR(MID(","&amp;$U$1&amp;",",FIND(CHAR(1),SUBSTITUTE(","&amp;$U$1&amp;",",",",CHAR(1),ROWS($W$3:W2618)))+1,FIND(CHAR(1),SUBSTITUTE(","&amp;$U$1&amp;",",",",CHAR(1),ROWS($W$3:W2618)+1))-FIND(CHAR(1),SUBSTITUTE(","&amp;$U$1&amp;",",",",CHAR(1),ROWS($W$3:W2618)))-1),""),"")</f>
        <v/>
      </c>
    </row>
    <row r="2619" spans="21:23" x14ac:dyDescent="0.45">
      <c r="U2619" s="217" t="str">
        <f t="shared" si="40"/>
        <v/>
      </c>
      <c r="W2619" s="197" t="str">
        <f>IF(LiveOn,IFERROR(MID(","&amp;$U$1&amp;",",FIND(CHAR(1),SUBSTITUTE(","&amp;$U$1&amp;",",",",CHAR(1),ROWS($W$3:W2619)))+1,FIND(CHAR(1),SUBSTITUTE(","&amp;$U$1&amp;",",",",CHAR(1),ROWS($W$3:W2619)+1))-FIND(CHAR(1),SUBSTITUTE(","&amp;$U$1&amp;",",",",CHAR(1),ROWS($W$3:W2619)))-1),""),"")</f>
        <v/>
      </c>
    </row>
    <row r="2620" spans="21:23" x14ac:dyDescent="0.45">
      <c r="U2620" s="217" t="str">
        <f t="shared" si="40"/>
        <v/>
      </c>
      <c r="W2620" s="197" t="str">
        <f>IF(LiveOn,IFERROR(MID(","&amp;$U$1&amp;",",FIND(CHAR(1),SUBSTITUTE(","&amp;$U$1&amp;",",",",CHAR(1),ROWS($W$3:W2620)))+1,FIND(CHAR(1),SUBSTITUTE(","&amp;$U$1&amp;",",",",CHAR(1),ROWS($W$3:W2620)+1))-FIND(CHAR(1),SUBSTITUTE(","&amp;$U$1&amp;",",",",CHAR(1),ROWS($W$3:W2620)))-1),""),"")</f>
        <v/>
      </c>
    </row>
    <row r="2621" spans="21:23" x14ac:dyDescent="0.45">
      <c r="U2621" s="217" t="str">
        <f t="shared" si="40"/>
        <v/>
      </c>
      <c r="W2621" s="197" t="str">
        <f>IF(LiveOn,IFERROR(MID(","&amp;$U$1&amp;",",FIND(CHAR(1),SUBSTITUTE(","&amp;$U$1&amp;",",",",CHAR(1),ROWS($W$3:W2621)))+1,FIND(CHAR(1),SUBSTITUTE(","&amp;$U$1&amp;",",",",CHAR(1),ROWS($W$3:W2621)+1))-FIND(CHAR(1),SUBSTITUTE(","&amp;$U$1&amp;",",",",CHAR(1),ROWS($W$3:W2621)))-1),""),"")</f>
        <v/>
      </c>
    </row>
    <row r="2622" spans="21:23" x14ac:dyDescent="0.45">
      <c r="U2622" s="217" t="str">
        <f t="shared" si="40"/>
        <v/>
      </c>
      <c r="W2622" s="197" t="str">
        <f>IF(LiveOn,IFERROR(MID(","&amp;$U$1&amp;",",FIND(CHAR(1),SUBSTITUTE(","&amp;$U$1&amp;",",",",CHAR(1),ROWS($W$3:W2622)))+1,FIND(CHAR(1),SUBSTITUTE(","&amp;$U$1&amp;",",",",CHAR(1),ROWS($W$3:W2622)+1))-FIND(CHAR(1),SUBSTITUTE(","&amp;$U$1&amp;",",",",CHAR(1),ROWS($W$3:W2622)))-1),""),"")</f>
        <v/>
      </c>
    </row>
    <row r="2623" spans="21:23" x14ac:dyDescent="0.45">
      <c r="U2623" s="217" t="str">
        <f t="shared" si="40"/>
        <v/>
      </c>
      <c r="W2623" s="197" t="str">
        <f>IF(LiveOn,IFERROR(MID(","&amp;$U$1&amp;",",FIND(CHAR(1),SUBSTITUTE(","&amp;$U$1&amp;",",",",CHAR(1),ROWS($W$3:W2623)))+1,FIND(CHAR(1),SUBSTITUTE(","&amp;$U$1&amp;",",",",CHAR(1),ROWS($W$3:W2623)+1))-FIND(CHAR(1),SUBSTITUTE(","&amp;$U$1&amp;",",",",CHAR(1),ROWS($W$3:W2623)))-1),""),"")</f>
        <v/>
      </c>
    </row>
    <row r="2624" spans="21:23" x14ac:dyDescent="0.45">
      <c r="U2624" s="217" t="str">
        <f t="shared" si="40"/>
        <v/>
      </c>
      <c r="W2624" s="197" t="str">
        <f>IF(LiveOn,IFERROR(MID(","&amp;$U$1&amp;",",FIND(CHAR(1),SUBSTITUTE(","&amp;$U$1&amp;",",",",CHAR(1),ROWS($W$3:W2624)))+1,FIND(CHAR(1),SUBSTITUTE(","&amp;$U$1&amp;",",",",CHAR(1),ROWS($W$3:W2624)+1))-FIND(CHAR(1),SUBSTITUTE(","&amp;$U$1&amp;",",",",CHAR(1),ROWS($W$3:W2624)))-1),""),"")</f>
        <v/>
      </c>
    </row>
    <row r="2625" spans="21:23" x14ac:dyDescent="0.45">
      <c r="U2625" s="217" t="str">
        <f t="shared" si="40"/>
        <v/>
      </c>
      <c r="W2625" s="197" t="str">
        <f>IF(LiveOn,IFERROR(MID(","&amp;$U$1&amp;",",FIND(CHAR(1),SUBSTITUTE(","&amp;$U$1&amp;",",",",CHAR(1),ROWS($W$3:W2625)))+1,FIND(CHAR(1),SUBSTITUTE(","&amp;$U$1&amp;",",",",CHAR(1),ROWS($W$3:W2625)+1))-FIND(CHAR(1),SUBSTITUTE(","&amp;$U$1&amp;",",",",CHAR(1),ROWS($W$3:W2625)))-1),""),"")</f>
        <v/>
      </c>
    </row>
    <row r="2626" spans="21:23" x14ac:dyDescent="0.45">
      <c r="U2626" s="217" t="str">
        <f t="shared" si="40"/>
        <v/>
      </c>
      <c r="W2626" s="197" t="str">
        <f>IF(LiveOn,IFERROR(MID(","&amp;$U$1&amp;",",FIND(CHAR(1),SUBSTITUTE(","&amp;$U$1&amp;",",",",CHAR(1),ROWS($W$3:W2626)))+1,FIND(CHAR(1),SUBSTITUTE(","&amp;$U$1&amp;",",",",CHAR(1),ROWS($W$3:W2626)+1))-FIND(CHAR(1),SUBSTITUTE(","&amp;$U$1&amp;",",",",CHAR(1),ROWS($W$3:W2626)))-1),""),"")</f>
        <v/>
      </c>
    </row>
    <row r="2627" spans="21:23" x14ac:dyDescent="0.45">
      <c r="U2627" s="217" t="str">
        <f t="shared" ref="U2627:U2690" si="41">IF(W2627="","",_xlfn.NUMBERVALUE(W2627,".",","))</f>
        <v/>
      </c>
      <c r="W2627" s="197" t="str">
        <f>IF(LiveOn,IFERROR(MID(","&amp;$U$1&amp;",",FIND(CHAR(1),SUBSTITUTE(","&amp;$U$1&amp;",",",",CHAR(1),ROWS($W$3:W2627)))+1,FIND(CHAR(1),SUBSTITUTE(","&amp;$U$1&amp;",",",",CHAR(1),ROWS($W$3:W2627)+1))-FIND(CHAR(1),SUBSTITUTE(","&amp;$U$1&amp;",",",",CHAR(1),ROWS($W$3:W2627)))-1),""),"")</f>
        <v/>
      </c>
    </row>
    <row r="2628" spans="21:23" x14ac:dyDescent="0.45">
      <c r="U2628" s="217" t="str">
        <f t="shared" si="41"/>
        <v/>
      </c>
      <c r="W2628" s="197" t="str">
        <f>IF(LiveOn,IFERROR(MID(","&amp;$U$1&amp;",",FIND(CHAR(1),SUBSTITUTE(","&amp;$U$1&amp;",",",",CHAR(1),ROWS($W$3:W2628)))+1,FIND(CHAR(1),SUBSTITUTE(","&amp;$U$1&amp;",",",",CHAR(1),ROWS($W$3:W2628)+1))-FIND(CHAR(1),SUBSTITUTE(","&amp;$U$1&amp;",",",",CHAR(1),ROWS($W$3:W2628)))-1),""),"")</f>
        <v/>
      </c>
    </row>
    <row r="2629" spans="21:23" x14ac:dyDescent="0.45">
      <c r="U2629" s="217" t="str">
        <f t="shared" si="41"/>
        <v/>
      </c>
      <c r="W2629" s="197" t="str">
        <f>IF(LiveOn,IFERROR(MID(","&amp;$U$1&amp;",",FIND(CHAR(1),SUBSTITUTE(","&amp;$U$1&amp;",",",",CHAR(1),ROWS($W$3:W2629)))+1,FIND(CHAR(1),SUBSTITUTE(","&amp;$U$1&amp;",",",",CHAR(1),ROWS($W$3:W2629)+1))-FIND(CHAR(1),SUBSTITUTE(","&amp;$U$1&amp;",",",",CHAR(1),ROWS($W$3:W2629)))-1),""),"")</f>
        <v/>
      </c>
    </row>
    <row r="2630" spans="21:23" x14ac:dyDescent="0.45">
      <c r="U2630" s="217" t="str">
        <f t="shared" si="41"/>
        <v/>
      </c>
      <c r="W2630" s="197" t="str">
        <f>IF(LiveOn,IFERROR(MID(","&amp;$U$1&amp;",",FIND(CHAR(1),SUBSTITUTE(","&amp;$U$1&amp;",",",",CHAR(1),ROWS($W$3:W2630)))+1,FIND(CHAR(1),SUBSTITUTE(","&amp;$U$1&amp;",",",",CHAR(1),ROWS($W$3:W2630)+1))-FIND(CHAR(1),SUBSTITUTE(","&amp;$U$1&amp;",",",",CHAR(1),ROWS($W$3:W2630)))-1),""),"")</f>
        <v/>
      </c>
    </row>
    <row r="2631" spans="21:23" x14ac:dyDescent="0.45">
      <c r="U2631" s="217" t="str">
        <f t="shared" si="41"/>
        <v/>
      </c>
      <c r="W2631" s="197" t="str">
        <f>IF(LiveOn,IFERROR(MID(","&amp;$U$1&amp;",",FIND(CHAR(1),SUBSTITUTE(","&amp;$U$1&amp;",",",",CHAR(1),ROWS($W$3:W2631)))+1,FIND(CHAR(1),SUBSTITUTE(","&amp;$U$1&amp;",",",",CHAR(1),ROWS($W$3:W2631)+1))-FIND(CHAR(1),SUBSTITUTE(","&amp;$U$1&amp;",",",",CHAR(1),ROWS($W$3:W2631)))-1),""),"")</f>
        <v/>
      </c>
    </row>
    <row r="2632" spans="21:23" x14ac:dyDescent="0.45">
      <c r="U2632" s="217" t="str">
        <f t="shared" si="41"/>
        <v/>
      </c>
      <c r="W2632" s="197" t="str">
        <f>IF(LiveOn,IFERROR(MID(","&amp;$U$1&amp;",",FIND(CHAR(1),SUBSTITUTE(","&amp;$U$1&amp;",",",",CHAR(1),ROWS($W$3:W2632)))+1,FIND(CHAR(1),SUBSTITUTE(","&amp;$U$1&amp;",",",",CHAR(1),ROWS($W$3:W2632)+1))-FIND(CHAR(1),SUBSTITUTE(","&amp;$U$1&amp;",",",",CHAR(1),ROWS($W$3:W2632)))-1),""),"")</f>
        <v/>
      </c>
    </row>
    <row r="2633" spans="21:23" x14ac:dyDescent="0.45">
      <c r="U2633" s="217" t="str">
        <f t="shared" si="41"/>
        <v/>
      </c>
      <c r="W2633" s="197" t="str">
        <f>IF(LiveOn,IFERROR(MID(","&amp;$U$1&amp;",",FIND(CHAR(1),SUBSTITUTE(","&amp;$U$1&amp;",",",",CHAR(1),ROWS($W$3:W2633)))+1,FIND(CHAR(1),SUBSTITUTE(","&amp;$U$1&amp;",",",",CHAR(1),ROWS($W$3:W2633)+1))-FIND(CHAR(1),SUBSTITUTE(","&amp;$U$1&amp;",",",",CHAR(1),ROWS($W$3:W2633)))-1),""),"")</f>
        <v/>
      </c>
    </row>
    <row r="2634" spans="21:23" x14ac:dyDescent="0.45">
      <c r="U2634" s="217" t="str">
        <f t="shared" si="41"/>
        <v/>
      </c>
      <c r="W2634" s="197" t="str">
        <f>IF(LiveOn,IFERROR(MID(","&amp;$U$1&amp;",",FIND(CHAR(1),SUBSTITUTE(","&amp;$U$1&amp;",",",",CHAR(1),ROWS($W$3:W2634)))+1,FIND(CHAR(1),SUBSTITUTE(","&amp;$U$1&amp;",",",",CHAR(1),ROWS($W$3:W2634)+1))-FIND(CHAR(1),SUBSTITUTE(","&amp;$U$1&amp;",",",",CHAR(1),ROWS($W$3:W2634)))-1),""),"")</f>
        <v/>
      </c>
    </row>
    <row r="2635" spans="21:23" x14ac:dyDescent="0.45">
      <c r="U2635" s="217" t="str">
        <f t="shared" si="41"/>
        <v/>
      </c>
      <c r="W2635" s="197" t="str">
        <f>IF(LiveOn,IFERROR(MID(","&amp;$U$1&amp;",",FIND(CHAR(1),SUBSTITUTE(","&amp;$U$1&amp;",",",",CHAR(1),ROWS($W$3:W2635)))+1,FIND(CHAR(1),SUBSTITUTE(","&amp;$U$1&amp;",",",",CHAR(1),ROWS($W$3:W2635)+1))-FIND(CHAR(1),SUBSTITUTE(","&amp;$U$1&amp;",",",",CHAR(1),ROWS($W$3:W2635)))-1),""),"")</f>
        <v/>
      </c>
    </row>
    <row r="2636" spans="21:23" x14ac:dyDescent="0.45">
      <c r="U2636" s="217" t="str">
        <f t="shared" si="41"/>
        <v/>
      </c>
      <c r="W2636" s="197" t="str">
        <f>IF(LiveOn,IFERROR(MID(","&amp;$U$1&amp;",",FIND(CHAR(1),SUBSTITUTE(","&amp;$U$1&amp;",",",",CHAR(1),ROWS($W$3:W2636)))+1,FIND(CHAR(1),SUBSTITUTE(","&amp;$U$1&amp;",",",",CHAR(1),ROWS($W$3:W2636)+1))-FIND(CHAR(1),SUBSTITUTE(","&amp;$U$1&amp;",",",",CHAR(1),ROWS($W$3:W2636)))-1),""),"")</f>
        <v/>
      </c>
    </row>
    <row r="2637" spans="21:23" x14ac:dyDescent="0.45">
      <c r="U2637" s="217" t="str">
        <f t="shared" si="41"/>
        <v/>
      </c>
      <c r="W2637" s="197" t="str">
        <f>IF(LiveOn,IFERROR(MID(","&amp;$U$1&amp;",",FIND(CHAR(1),SUBSTITUTE(","&amp;$U$1&amp;",",",",CHAR(1),ROWS($W$3:W2637)))+1,FIND(CHAR(1),SUBSTITUTE(","&amp;$U$1&amp;",",",",CHAR(1),ROWS($W$3:W2637)+1))-FIND(CHAR(1),SUBSTITUTE(","&amp;$U$1&amp;",",",",CHAR(1),ROWS($W$3:W2637)))-1),""),"")</f>
        <v/>
      </c>
    </row>
    <row r="2638" spans="21:23" x14ac:dyDescent="0.45">
      <c r="U2638" s="217" t="str">
        <f t="shared" si="41"/>
        <v/>
      </c>
      <c r="W2638" s="197" t="str">
        <f>IF(LiveOn,IFERROR(MID(","&amp;$U$1&amp;",",FIND(CHAR(1),SUBSTITUTE(","&amp;$U$1&amp;",",",",CHAR(1),ROWS($W$3:W2638)))+1,FIND(CHAR(1),SUBSTITUTE(","&amp;$U$1&amp;",",",",CHAR(1),ROWS($W$3:W2638)+1))-FIND(CHAR(1),SUBSTITUTE(","&amp;$U$1&amp;",",",",CHAR(1),ROWS($W$3:W2638)))-1),""),"")</f>
        <v/>
      </c>
    </row>
    <row r="2639" spans="21:23" x14ac:dyDescent="0.45">
      <c r="U2639" s="217" t="str">
        <f t="shared" si="41"/>
        <v/>
      </c>
      <c r="W2639" s="197" t="str">
        <f>IF(LiveOn,IFERROR(MID(","&amp;$U$1&amp;",",FIND(CHAR(1),SUBSTITUTE(","&amp;$U$1&amp;",",",",CHAR(1),ROWS($W$3:W2639)))+1,FIND(CHAR(1),SUBSTITUTE(","&amp;$U$1&amp;",",",",CHAR(1),ROWS($W$3:W2639)+1))-FIND(CHAR(1),SUBSTITUTE(","&amp;$U$1&amp;",",",",CHAR(1),ROWS($W$3:W2639)))-1),""),"")</f>
        <v/>
      </c>
    </row>
    <row r="2640" spans="21:23" x14ac:dyDescent="0.45">
      <c r="U2640" s="217" t="str">
        <f t="shared" si="41"/>
        <v/>
      </c>
      <c r="W2640" s="197" t="str">
        <f>IF(LiveOn,IFERROR(MID(","&amp;$U$1&amp;",",FIND(CHAR(1),SUBSTITUTE(","&amp;$U$1&amp;",",",",CHAR(1),ROWS($W$3:W2640)))+1,FIND(CHAR(1),SUBSTITUTE(","&amp;$U$1&amp;",",",",CHAR(1),ROWS($W$3:W2640)+1))-FIND(CHAR(1),SUBSTITUTE(","&amp;$U$1&amp;",",",",CHAR(1),ROWS($W$3:W2640)))-1),""),"")</f>
        <v/>
      </c>
    </row>
    <row r="2641" spans="21:23" x14ac:dyDescent="0.45">
      <c r="U2641" s="217" t="str">
        <f t="shared" si="41"/>
        <v/>
      </c>
      <c r="W2641" s="197" t="str">
        <f>IF(LiveOn,IFERROR(MID(","&amp;$U$1&amp;",",FIND(CHAR(1),SUBSTITUTE(","&amp;$U$1&amp;",",",",CHAR(1),ROWS($W$3:W2641)))+1,FIND(CHAR(1),SUBSTITUTE(","&amp;$U$1&amp;",",",",CHAR(1),ROWS($W$3:W2641)+1))-FIND(CHAR(1),SUBSTITUTE(","&amp;$U$1&amp;",",",",CHAR(1),ROWS($W$3:W2641)))-1),""),"")</f>
        <v/>
      </c>
    </row>
    <row r="2642" spans="21:23" x14ac:dyDescent="0.45">
      <c r="U2642" s="217" t="str">
        <f t="shared" si="41"/>
        <v/>
      </c>
      <c r="W2642" s="197" t="str">
        <f>IF(LiveOn,IFERROR(MID(","&amp;$U$1&amp;",",FIND(CHAR(1),SUBSTITUTE(","&amp;$U$1&amp;",",",",CHAR(1),ROWS($W$3:W2642)))+1,FIND(CHAR(1),SUBSTITUTE(","&amp;$U$1&amp;",",",",CHAR(1),ROWS($W$3:W2642)+1))-FIND(CHAR(1),SUBSTITUTE(","&amp;$U$1&amp;",",",",CHAR(1),ROWS($W$3:W2642)))-1),""),"")</f>
        <v/>
      </c>
    </row>
    <row r="2643" spans="21:23" x14ac:dyDescent="0.45">
      <c r="U2643" s="217" t="str">
        <f t="shared" si="41"/>
        <v/>
      </c>
      <c r="W2643" s="197" t="str">
        <f>IF(LiveOn,IFERROR(MID(","&amp;$U$1&amp;",",FIND(CHAR(1),SUBSTITUTE(","&amp;$U$1&amp;",",",",CHAR(1),ROWS($W$3:W2643)))+1,FIND(CHAR(1),SUBSTITUTE(","&amp;$U$1&amp;",",",",CHAR(1),ROWS($W$3:W2643)+1))-FIND(CHAR(1),SUBSTITUTE(","&amp;$U$1&amp;",",",",CHAR(1),ROWS($W$3:W2643)))-1),""),"")</f>
        <v/>
      </c>
    </row>
    <row r="2644" spans="21:23" x14ac:dyDescent="0.45">
      <c r="U2644" s="217" t="str">
        <f t="shared" si="41"/>
        <v/>
      </c>
      <c r="W2644" s="197" t="str">
        <f>IF(LiveOn,IFERROR(MID(","&amp;$U$1&amp;",",FIND(CHAR(1),SUBSTITUTE(","&amp;$U$1&amp;",",",",CHAR(1),ROWS($W$3:W2644)))+1,FIND(CHAR(1),SUBSTITUTE(","&amp;$U$1&amp;",",",",CHAR(1),ROWS($W$3:W2644)+1))-FIND(CHAR(1),SUBSTITUTE(","&amp;$U$1&amp;",",",",CHAR(1),ROWS($W$3:W2644)))-1),""),"")</f>
        <v/>
      </c>
    </row>
    <row r="2645" spans="21:23" x14ac:dyDescent="0.45">
      <c r="U2645" s="217" t="str">
        <f t="shared" si="41"/>
        <v/>
      </c>
      <c r="W2645" s="197" t="str">
        <f>IF(LiveOn,IFERROR(MID(","&amp;$U$1&amp;",",FIND(CHAR(1),SUBSTITUTE(","&amp;$U$1&amp;",",",",CHAR(1),ROWS($W$3:W2645)))+1,FIND(CHAR(1),SUBSTITUTE(","&amp;$U$1&amp;",",",",CHAR(1),ROWS($W$3:W2645)+1))-FIND(CHAR(1),SUBSTITUTE(","&amp;$U$1&amp;",",",",CHAR(1),ROWS($W$3:W2645)))-1),""),"")</f>
        <v/>
      </c>
    </row>
    <row r="2646" spans="21:23" x14ac:dyDescent="0.45">
      <c r="U2646" s="217" t="str">
        <f t="shared" si="41"/>
        <v/>
      </c>
      <c r="W2646" s="197" t="str">
        <f>IF(LiveOn,IFERROR(MID(","&amp;$U$1&amp;",",FIND(CHAR(1),SUBSTITUTE(","&amp;$U$1&amp;",",",",CHAR(1),ROWS($W$3:W2646)))+1,FIND(CHAR(1),SUBSTITUTE(","&amp;$U$1&amp;",",",",CHAR(1),ROWS($W$3:W2646)+1))-FIND(CHAR(1),SUBSTITUTE(","&amp;$U$1&amp;",",",",CHAR(1),ROWS($W$3:W2646)))-1),""),"")</f>
        <v/>
      </c>
    </row>
    <row r="2647" spans="21:23" x14ac:dyDescent="0.45">
      <c r="U2647" s="217" t="str">
        <f t="shared" si="41"/>
        <v/>
      </c>
      <c r="W2647" s="197" t="str">
        <f>IF(LiveOn,IFERROR(MID(","&amp;$U$1&amp;",",FIND(CHAR(1),SUBSTITUTE(","&amp;$U$1&amp;",",",",CHAR(1),ROWS($W$3:W2647)))+1,FIND(CHAR(1),SUBSTITUTE(","&amp;$U$1&amp;",",",",CHAR(1),ROWS($W$3:W2647)+1))-FIND(CHAR(1),SUBSTITUTE(","&amp;$U$1&amp;",",",",CHAR(1),ROWS($W$3:W2647)))-1),""),"")</f>
        <v/>
      </c>
    </row>
    <row r="2648" spans="21:23" x14ac:dyDescent="0.45">
      <c r="U2648" s="217" t="str">
        <f t="shared" si="41"/>
        <v/>
      </c>
      <c r="W2648" s="197" t="str">
        <f>IF(LiveOn,IFERROR(MID(","&amp;$U$1&amp;",",FIND(CHAR(1),SUBSTITUTE(","&amp;$U$1&amp;",",",",CHAR(1),ROWS($W$3:W2648)))+1,FIND(CHAR(1),SUBSTITUTE(","&amp;$U$1&amp;",",",",CHAR(1),ROWS($W$3:W2648)+1))-FIND(CHAR(1),SUBSTITUTE(","&amp;$U$1&amp;",",",",CHAR(1),ROWS($W$3:W2648)))-1),""),"")</f>
        <v/>
      </c>
    </row>
    <row r="2649" spans="21:23" x14ac:dyDescent="0.45">
      <c r="U2649" s="217" t="str">
        <f t="shared" si="41"/>
        <v/>
      </c>
      <c r="W2649" s="197" t="str">
        <f>IF(LiveOn,IFERROR(MID(","&amp;$U$1&amp;",",FIND(CHAR(1),SUBSTITUTE(","&amp;$U$1&amp;",",",",CHAR(1),ROWS($W$3:W2649)))+1,FIND(CHAR(1),SUBSTITUTE(","&amp;$U$1&amp;",",",",CHAR(1),ROWS($W$3:W2649)+1))-FIND(CHAR(1),SUBSTITUTE(","&amp;$U$1&amp;",",",",CHAR(1),ROWS($W$3:W2649)))-1),""),"")</f>
        <v/>
      </c>
    </row>
    <row r="2650" spans="21:23" x14ac:dyDescent="0.45">
      <c r="U2650" s="217" t="str">
        <f t="shared" si="41"/>
        <v/>
      </c>
      <c r="W2650" s="197" t="str">
        <f>IF(LiveOn,IFERROR(MID(","&amp;$U$1&amp;",",FIND(CHAR(1),SUBSTITUTE(","&amp;$U$1&amp;",",",",CHAR(1),ROWS($W$3:W2650)))+1,FIND(CHAR(1),SUBSTITUTE(","&amp;$U$1&amp;",",",",CHAR(1),ROWS($W$3:W2650)+1))-FIND(CHAR(1),SUBSTITUTE(","&amp;$U$1&amp;",",",",CHAR(1),ROWS($W$3:W2650)))-1),""),"")</f>
        <v/>
      </c>
    </row>
    <row r="2651" spans="21:23" x14ac:dyDescent="0.45">
      <c r="U2651" s="217" t="str">
        <f t="shared" si="41"/>
        <v/>
      </c>
      <c r="W2651" s="197" t="str">
        <f>IF(LiveOn,IFERROR(MID(","&amp;$U$1&amp;",",FIND(CHAR(1),SUBSTITUTE(","&amp;$U$1&amp;",",",",CHAR(1),ROWS($W$3:W2651)))+1,FIND(CHAR(1),SUBSTITUTE(","&amp;$U$1&amp;",",",",CHAR(1),ROWS($W$3:W2651)+1))-FIND(CHAR(1),SUBSTITUTE(","&amp;$U$1&amp;",",",",CHAR(1),ROWS($W$3:W2651)))-1),""),"")</f>
        <v/>
      </c>
    </row>
    <row r="2652" spans="21:23" x14ac:dyDescent="0.45">
      <c r="U2652" s="217" t="str">
        <f t="shared" si="41"/>
        <v/>
      </c>
      <c r="W2652" s="197" t="str">
        <f>IF(LiveOn,IFERROR(MID(","&amp;$U$1&amp;",",FIND(CHAR(1),SUBSTITUTE(","&amp;$U$1&amp;",",",",CHAR(1),ROWS($W$3:W2652)))+1,FIND(CHAR(1),SUBSTITUTE(","&amp;$U$1&amp;",",",",CHAR(1),ROWS($W$3:W2652)+1))-FIND(CHAR(1),SUBSTITUTE(","&amp;$U$1&amp;",",",",CHAR(1),ROWS($W$3:W2652)))-1),""),"")</f>
        <v/>
      </c>
    </row>
    <row r="2653" spans="21:23" x14ac:dyDescent="0.45">
      <c r="U2653" s="217" t="str">
        <f t="shared" si="41"/>
        <v/>
      </c>
      <c r="W2653" s="197" t="str">
        <f>IF(LiveOn,IFERROR(MID(","&amp;$U$1&amp;",",FIND(CHAR(1),SUBSTITUTE(","&amp;$U$1&amp;",",",",CHAR(1),ROWS($W$3:W2653)))+1,FIND(CHAR(1),SUBSTITUTE(","&amp;$U$1&amp;",",",",CHAR(1),ROWS($W$3:W2653)+1))-FIND(CHAR(1),SUBSTITUTE(","&amp;$U$1&amp;",",",",CHAR(1),ROWS($W$3:W2653)))-1),""),"")</f>
        <v/>
      </c>
    </row>
    <row r="2654" spans="21:23" x14ac:dyDescent="0.45">
      <c r="U2654" s="217" t="str">
        <f t="shared" si="41"/>
        <v/>
      </c>
      <c r="W2654" s="197" t="str">
        <f>IF(LiveOn,IFERROR(MID(","&amp;$U$1&amp;",",FIND(CHAR(1),SUBSTITUTE(","&amp;$U$1&amp;",",",",CHAR(1),ROWS($W$3:W2654)))+1,FIND(CHAR(1),SUBSTITUTE(","&amp;$U$1&amp;",",",",CHAR(1),ROWS($W$3:W2654)+1))-FIND(CHAR(1),SUBSTITUTE(","&amp;$U$1&amp;",",",",CHAR(1),ROWS($W$3:W2654)))-1),""),"")</f>
        <v/>
      </c>
    </row>
    <row r="2655" spans="21:23" x14ac:dyDescent="0.45">
      <c r="U2655" s="217" t="str">
        <f t="shared" si="41"/>
        <v/>
      </c>
      <c r="W2655" s="197" t="str">
        <f>IF(LiveOn,IFERROR(MID(","&amp;$U$1&amp;",",FIND(CHAR(1),SUBSTITUTE(","&amp;$U$1&amp;",",",",CHAR(1),ROWS($W$3:W2655)))+1,FIND(CHAR(1),SUBSTITUTE(","&amp;$U$1&amp;",",",",CHAR(1),ROWS($W$3:W2655)+1))-FIND(CHAR(1),SUBSTITUTE(","&amp;$U$1&amp;",",",",CHAR(1),ROWS($W$3:W2655)))-1),""),"")</f>
        <v/>
      </c>
    </row>
    <row r="2656" spans="21:23" x14ac:dyDescent="0.45">
      <c r="U2656" s="217" t="str">
        <f t="shared" si="41"/>
        <v/>
      </c>
      <c r="W2656" s="197" t="str">
        <f>IF(LiveOn,IFERROR(MID(","&amp;$U$1&amp;",",FIND(CHAR(1),SUBSTITUTE(","&amp;$U$1&amp;",",",",CHAR(1),ROWS($W$3:W2656)))+1,FIND(CHAR(1),SUBSTITUTE(","&amp;$U$1&amp;",",",",CHAR(1),ROWS($W$3:W2656)+1))-FIND(CHAR(1),SUBSTITUTE(","&amp;$U$1&amp;",",",",CHAR(1),ROWS($W$3:W2656)))-1),""),"")</f>
        <v/>
      </c>
    </row>
    <row r="2657" spans="21:23" x14ac:dyDescent="0.45">
      <c r="U2657" s="217" t="str">
        <f t="shared" si="41"/>
        <v/>
      </c>
      <c r="W2657" s="197" t="str">
        <f>IF(LiveOn,IFERROR(MID(","&amp;$U$1&amp;",",FIND(CHAR(1),SUBSTITUTE(","&amp;$U$1&amp;",",",",CHAR(1),ROWS($W$3:W2657)))+1,FIND(CHAR(1),SUBSTITUTE(","&amp;$U$1&amp;",",",",CHAR(1),ROWS($W$3:W2657)+1))-FIND(CHAR(1),SUBSTITUTE(","&amp;$U$1&amp;",",",",CHAR(1),ROWS($W$3:W2657)))-1),""),"")</f>
        <v/>
      </c>
    </row>
    <row r="2658" spans="21:23" x14ac:dyDescent="0.45">
      <c r="U2658" s="217" t="str">
        <f t="shared" si="41"/>
        <v/>
      </c>
      <c r="W2658" s="197" t="str">
        <f>IF(LiveOn,IFERROR(MID(","&amp;$U$1&amp;",",FIND(CHAR(1),SUBSTITUTE(","&amp;$U$1&amp;",",",",CHAR(1),ROWS($W$3:W2658)))+1,FIND(CHAR(1),SUBSTITUTE(","&amp;$U$1&amp;",",",",CHAR(1),ROWS($W$3:W2658)+1))-FIND(CHAR(1),SUBSTITUTE(","&amp;$U$1&amp;",",",",CHAR(1),ROWS($W$3:W2658)))-1),""),"")</f>
        <v/>
      </c>
    </row>
    <row r="2659" spans="21:23" x14ac:dyDescent="0.45">
      <c r="U2659" s="217" t="str">
        <f t="shared" si="41"/>
        <v/>
      </c>
      <c r="W2659" s="197" t="str">
        <f>IF(LiveOn,IFERROR(MID(","&amp;$U$1&amp;",",FIND(CHAR(1),SUBSTITUTE(","&amp;$U$1&amp;",",",",CHAR(1),ROWS($W$3:W2659)))+1,FIND(CHAR(1),SUBSTITUTE(","&amp;$U$1&amp;",",",",CHAR(1),ROWS($W$3:W2659)+1))-FIND(CHAR(1),SUBSTITUTE(","&amp;$U$1&amp;",",",",CHAR(1),ROWS($W$3:W2659)))-1),""),"")</f>
        <v/>
      </c>
    </row>
    <row r="2660" spans="21:23" x14ac:dyDescent="0.45">
      <c r="U2660" s="217" t="str">
        <f t="shared" si="41"/>
        <v/>
      </c>
      <c r="W2660" s="197" t="str">
        <f>IF(LiveOn,IFERROR(MID(","&amp;$U$1&amp;",",FIND(CHAR(1),SUBSTITUTE(","&amp;$U$1&amp;",",",",CHAR(1),ROWS($W$3:W2660)))+1,FIND(CHAR(1),SUBSTITUTE(","&amp;$U$1&amp;",",",",CHAR(1),ROWS($W$3:W2660)+1))-FIND(CHAR(1),SUBSTITUTE(","&amp;$U$1&amp;",",",",CHAR(1),ROWS($W$3:W2660)))-1),""),"")</f>
        <v/>
      </c>
    </row>
    <row r="2661" spans="21:23" x14ac:dyDescent="0.45">
      <c r="U2661" s="217" t="str">
        <f t="shared" si="41"/>
        <v/>
      </c>
      <c r="W2661" s="197" t="str">
        <f>IF(LiveOn,IFERROR(MID(","&amp;$U$1&amp;",",FIND(CHAR(1),SUBSTITUTE(","&amp;$U$1&amp;",",",",CHAR(1),ROWS($W$3:W2661)))+1,FIND(CHAR(1),SUBSTITUTE(","&amp;$U$1&amp;",",",",CHAR(1),ROWS($W$3:W2661)+1))-FIND(CHAR(1),SUBSTITUTE(","&amp;$U$1&amp;",",",",CHAR(1),ROWS($W$3:W2661)))-1),""),"")</f>
        <v/>
      </c>
    </row>
    <row r="2662" spans="21:23" x14ac:dyDescent="0.45">
      <c r="U2662" s="217" t="str">
        <f t="shared" si="41"/>
        <v/>
      </c>
      <c r="W2662" s="197" t="str">
        <f>IF(LiveOn,IFERROR(MID(","&amp;$U$1&amp;",",FIND(CHAR(1),SUBSTITUTE(","&amp;$U$1&amp;",",",",CHAR(1),ROWS($W$3:W2662)))+1,FIND(CHAR(1),SUBSTITUTE(","&amp;$U$1&amp;",",",",CHAR(1),ROWS($W$3:W2662)+1))-FIND(CHAR(1),SUBSTITUTE(","&amp;$U$1&amp;",",",",CHAR(1),ROWS($W$3:W2662)))-1),""),"")</f>
        <v/>
      </c>
    </row>
    <row r="2663" spans="21:23" x14ac:dyDescent="0.45">
      <c r="U2663" s="217" t="str">
        <f t="shared" si="41"/>
        <v/>
      </c>
      <c r="W2663" s="197" t="str">
        <f>IF(LiveOn,IFERROR(MID(","&amp;$U$1&amp;",",FIND(CHAR(1),SUBSTITUTE(","&amp;$U$1&amp;",",",",CHAR(1),ROWS($W$3:W2663)))+1,FIND(CHAR(1),SUBSTITUTE(","&amp;$U$1&amp;",",",",CHAR(1),ROWS($W$3:W2663)+1))-FIND(CHAR(1),SUBSTITUTE(","&amp;$U$1&amp;",",",",CHAR(1),ROWS($W$3:W2663)))-1),""),"")</f>
        <v/>
      </c>
    </row>
    <row r="2664" spans="21:23" x14ac:dyDescent="0.45">
      <c r="U2664" s="217" t="str">
        <f t="shared" si="41"/>
        <v/>
      </c>
      <c r="W2664" s="197" t="str">
        <f>IF(LiveOn,IFERROR(MID(","&amp;$U$1&amp;",",FIND(CHAR(1),SUBSTITUTE(","&amp;$U$1&amp;",",",",CHAR(1),ROWS($W$3:W2664)))+1,FIND(CHAR(1),SUBSTITUTE(","&amp;$U$1&amp;",",",",CHAR(1),ROWS($W$3:W2664)+1))-FIND(CHAR(1),SUBSTITUTE(","&amp;$U$1&amp;",",",",CHAR(1),ROWS($W$3:W2664)))-1),""),"")</f>
        <v/>
      </c>
    </row>
    <row r="2665" spans="21:23" x14ac:dyDescent="0.45">
      <c r="U2665" s="217" t="str">
        <f t="shared" si="41"/>
        <v/>
      </c>
      <c r="W2665" s="197" t="str">
        <f>IF(LiveOn,IFERROR(MID(","&amp;$U$1&amp;",",FIND(CHAR(1),SUBSTITUTE(","&amp;$U$1&amp;",",",",CHAR(1),ROWS($W$3:W2665)))+1,FIND(CHAR(1),SUBSTITUTE(","&amp;$U$1&amp;",",",",CHAR(1),ROWS($W$3:W2665)+1))-FIND(CHAR(1),SUBSTITUTE(","&amp;$U$1&amp;",",",",CHAR(1),ROWS($W$3:W2665)))-1),""),"")</f>
        <v/>
      </c>
    </row>
    <row r="2666" spans="21:23" x14ac:dyDescent="0.45">
      <c r="U2666" s="217" t="str">
        <f t="shared" si="41"/>
        <v/>
      </c>
      <c r="W2666" s="197" t="str">
        <f>IF(LiveOn,IFERROR(MID(","&amp;$U$1&amp;",",FIND(CHAR(1),SUBSTITUTE(","&amp;$U$1&amp;",",",",CHAR(1),ROWS($W$3:W2666)))+1,FIND(CHAR(1),SUBSTITUTE(","&amp;$U$1&amp;",",",",CHAR(1),ROWS($W$3:W2666)+1))-FIND(CHAR(1),SUBSTITUTE(","&amp;$U$1&amp;",",",",CHAR(1),ROWS($W$3:W2666)))-1),""),"")</f>
        <v/>
      </c>
    </row>
    <row r="2667" spans="21:23" x14ac:dyDescent="0.45">
      <c r="U2667" s="217" t="str">
        <f t="shared" si="41"/>
        <v/>
      </c>
      <c r="W2667" s="197" t="str">
        <f>IF(LiveOn,IFERROR(MID(","&amp;$U$1&amp;",",FIND(CHAR(1),SUBSTITUTE(","&amp;$U$1&amp;",",",",CHAR(1),ROWS($W$3:W2667)))+1,FIND(CHAR(1),SUBSTITUTE(","&amp;$U$1&amp;",",",",CHAR(1),ROWS($W$3:W2667)+1))-FIND(CHAR(1),SUBSTITUTE(","&amp;$U$1&amp;",",",",CHAR(1),ROWS($W$3:W2667)))-1),""),"")</f>
        <v/>
      </c>
    </row>
    <row r="2668" spans="21:23" x14ac:dyDescent="0.45">
      <c r="U2668" s="217" t="str">
        <f t="shared" si="41"/>
        <v/>
      </c>
      <c r="W2668" s="197" t="str">
        <f>IF(LiveOn,IFERROR(MID(","&amp;$U$1&amp;",",FIND(CHAR(1),SUBSTITUTE(","&amp;$U$1&amp;",",",",CHAR(1),ROWS($W$3:W2668)))+1,FIND(CHAR(1),SUBSTITUTE(","&amp;$U$1&amp;",",",",CHAR(1),ROWS($W$3:W2668)+1))-FIND(CHAR(1),SUBSTITUTE(","&amp;$U$1&amp;",",",",CHAR(1),ROWS($W$3:W2668)))-1),""),"")</f>
        <v/>
      </c>
    </row>
    <row r="2669" spans="21:23" x14ac:dyDescent="0.45">
      <c r="U2669" s="217" t="str">
        <f t="shared" si="41"/>
        <v/>
      </c>
      <c r="W2669" s="197" t="str">
        <f>IF(LiveOn,IFERROR(MID(","&amp;$U$1&amp;",",FIND(CHAR(1),SUBSTITUTE(","&amp;$U$1&amp;",",",",CHAR(1),ROWS($W$3:W2669)))+1,FIND(CHAR(1),SUBSTITUTE(","&amp;$U$1&amp;",",",",CHAR(1),ROWS($W$3:W2669)+1))-FIND(CHAR(1),SUBSTITUTE(","&amp;$U$1&amp;",",",",CHAR(1),ROWS($W$3:W2669)))-1),""),"")</f>
        <v/>
      </c>
    </row>
    <row r="2670" spans="21:23" x14ac:dyDescent="0.45">
      <c r="U2670" s="217" t="str">
        <f t="shared" si="41"/>
        <v/>
      </c>
      <c r="W2670" s="197" t="str">
        <f>IF(LiveOn,IFERROR(MID(","&amp;$U$1&amp;",",FIND(CHAR(1),SUBSTITUTE(","&amp;$U$1&amp;",",",",CHAR(1),ROWS($W$3:W2670)))+1,FIND(CHAR(1),SUBSTITUTE(","&amp;$U$1&amp;",",",",CHAR(1),ROWS($W$3:W2670)+1))-FIND(CHAR(1),SUBSTITUTE(","&amp;$U$1&amp;",",",",CHAR(1),ROWS($W$3:W2670)))-1),""),"")</f>
        <v/>
      </c>
    </row>
    <row r="2671" spans="21:23" x14ac:dyDescent="0.45">
      <c r="U2671" s="217" t="str">
        <f t="shared" si="41"/>
        <v/>
      </c>
      <c r="W2671" s="197" t="str">
        <f>IF(LiveOn,IFERROR(MID(","&amp;$U$1&amp;",",FIND(CHAR(1),SUBSTITUTE(","&amp;$U$1&amp;",",",",CHAR(1),ROWS($W$3:W2671)))+1,FIND(CHAR(1),SUBSTITUTE(","&amp;$U$1&amp;",",",",CHAR(1),ROWS($W$3:W2671)+1))-FIND(CHAR(1),SUBSTITUTE(","&amp;$U$1&amp;",",",",CHAR(1),ROWS($W$3:W2671)))-1),""),"")</f>
        <v/>
      </c>
    </row>
    <row r="2672" spans="21:23" x14ac:dyDescent="0.45">
      <c r="U2672" s="217" t="str">
        <f t="shared" si="41"/>
        <v/>
      </c>
      <c r="W2672" s="197" t="str">
        <f>IF(LiveOn,IFERROR(MID(","&amp;$U$1&amp;",",FIND(CHAR(1),SUBSTITUTE(","&amp;$U$1&amp;",",",",CHAR(1),ROWS($W$3:W2672)))+1,FIND(CHAR(1),SUBSTITUTE(","&amp;$U$1&amp;",",",",CHAR(1),ROWS($W$3:W2672)+1))-FIND(CHAR(1),SUBSTITUTE(","&amp;$U$1&amp;",",",",CHAR(1),ROWS($W$3:W2672)))-1),""),"")</f>
        <v/>
      </c>
    </row>
    <row r="2673" spans="21:23" x14ac:dyDescent="0.45">
      <c r="U2673" s="217" t="str">
        <f t="shared" si="41"/>
        <v/>
      </c>
      <c r="W2673" s="197" t="str">
        <f>IF(LiveOn,IFERROR(MID(","&amp;$U$1&amp;",",FIND(CHAR(1),SUBSTITUTE(","&amp;$U$1&amp;",",",",CHAR(1),ROWS($W$3:W2673)))+1,FIND(CHAR(1),SUBSTITUTE(","&amp;$U$1&amp;",",",",CHAR(1),ROWS($W$3:W2673)+1))-FIND(CHAR(1),SUBSTITUTE(","&amp;$U$1&amp;",",",",CHAR(1),ROWS($W$3:W2673)))-1),""),"")</f>
        <v/>
      </c>
    </row>
    <row r="2674" spans="21:23" x14ac:dyDescent="0.45">
      <c r="U2674" s="217" t="str">
        <f t="shared" si="41"/>
        <v/>
      </c>
      <c r="W2674" s="197" t="str">
        <f>IF(LiveOn,IFERROR(MID(","&amp;$U$1&amp;",",FIND(CHAR(1),SUBSTITUTE(","&amp;$U$1&amp;",",",",CHAR(1),ROWS($W$3:W2674)))+1,FIND(CHAR(1),SUBSTITUTE(","&amp;$U$1&amp;",",",",CHAR(1),ROWS($W$3:W2674)+1))-FIND(CHAR(1),SUBSTITUTE(","&amp;$U$1&amp;",",",",CHAR(1),ROWS($W$3:W2674)))-1),""),"")</f>
        <v/>
      </c>
    </row>
    <row r="2675" spans="21:23" x14ac:dyDescent="0.45">
      <c r="U2675" s="217" t="str">
        <f t="shared" si="41"/>
        <v/>
      </c>
      <c r="W2675" s="197" t="str">
        <f>IF(LiveOn,IFERROR(MID(","&amp;$U$1&amp;",",FIND(CHAR(1),SUBSTITUTE(","&amp;$U$1&amp;",",",",CHAR(1),ROWS($W$3:W2675)))+1,FIND(CHAR(1),SUBSTITUTE(","&amp;$U$1&amp;",",",",CHAR(1),ROWS($W$3:W2675)+1))-FIND(CHAR(1),SUBSTITUTE(","&amp;$U$1&amp;",",",",CHAR(1),ROWS($W$3:W2675)))-1),""),"")</f>
        <v/>
      </c>
    </row>
    <row r="2676" spans="21:23" x14ac:dyDescent="0.45">
      <c r="U2676" s="217" t="str">
        <f t="shared" si="41"/>
        <v/>
      </c>
      <c r="W2676" s="197" t="str">
        <f>IF(LiveOn,IFERROR(MID(","&amp;$U$1&amp;",",FIND(CHAR(1),SUBSTITUTE(","&amp;$U$1&amp;",",",",CHAR(1),ROWS($W$3:W2676)))+1,FIND(CHAR(1),SUBSTITUTE(","&amp;$U$1&amp;",",",",CHAR(1),ROWS($W$3:W2676)+1))-FIND(CHAR(1),SUBSTITUTE(","&amp;$U$1&amp;",",",",CHAR(1),ROWS($W$3:W2676)))-1),""),"")</f>
        <v/>
      </c>
    </row>
    <row r="2677" spans="21:23" x14ac:dyDescent="0.45">
      <c r="U2677" s="217" t="str">
        <f t="shared" si="41"/>
        <v/>
      </c>
      <c r="W2677" s="197" t="str">
        <f>IF(LiveOn,IFERROR(MID(","&amp;$U$1&amp;",",FIND(CHAR(1),SUBSTITUTE(","&amp;$U$1&amp;",",",",CHAR(1),ROWS($W$3:W2677)))+1,FIND(CHAR(1),SUBSTITUTE(","&amp;$U$1&amp;",",",",CHAR(1),ROWS($W$3:W2677)+1))-FIND(CHAR(1),SUBSTITUTE(","&amp;$U$1&amp;",",",",CHAR(1),ROWS($W$3:W2677)))-1),""),"")</f>
        <v/>
      </c>
    </row>
    <row r="2678" spans="21:23" x14ac:dyDescent="0.45">
      <c r="U2678" s="217" t="str">
        <f t="shared" si="41"/>
        <v/>
      </c>
      <c r="W2678" s="197" t="str">
        <f>IF(LiveOn,IFERROR(MID(","&amp;$U$1&amp;",",FIND(CHAR(1),SUBSTITUTE(","&amp;$U$1&amp;",",",",CHAR(1),ROWS($W$3:W2678)))+1,FIND(CHAR(1),SUBSTITUTE(","&amp;$U$1&amp;",",",",CHAR(1),ROWS($W$3:W2678)+1))-FIND(CHAR(1),SUBSTITUTE(","&amp;$U$1&amp;",",",",CHAR(1),ROWS($W$3:W2678)))-1),""),"")</f>
        <v/>
      </c>
    </row>
    <row r="2679" spans="21:23" x14ac:dyDescent="0.45">
      <c r="U2679" s="217" t="str">
        <f t="shared" si="41"/>
        <v/>
      </c>
      <c r="W2679" s="197" t="str">
        <f>IF(LiveOn,IFERROR(MID(","&amp;$U$1&amp;",",FIND(CHAR(1),SUBSTITUTE(","&amp;$U$1&amp;",",",",CHAR(1),ROWS($W$3:W2679)))+1,FIND(CHAR(1),SUBSTITUTE(","&amp;$U$1&amp;",",",",CHAR(1),ROWS($W$3:W2679)+1))-FIND(CHAR(1),SUBSTITUTE(","&amp;$U$1&amp;",",",",CHAR(1),ROWS($W$3:W2679)))-1),""),"")</f>
        <v/>
      </c>
    </row>
    <row r="2680" spans="21:23" x14ac:dyDescent="0.45">
      <c r="U2680" s="217" t="str">
        <f t="shared" si="41"/>
        <v/>
      </c>
      <c r="W2680" s="197" t="str">
        <f>IF(LiveOn,IFERROR(MID(","&amp;$U$1&amp;",",FIND(CHAR(1),SUBSTITUTE(","&amp;$U$1&amp;",",",",CHAR(1),ROWS($W$3:W2680)))+1,FIND(CHAR(1),SUBSTITUTE(","&amp;$U$1&amp;",",",",CHAR(1),ROWS($W$3:W2680)+1))-FIND(CHAR(1),SUBSTITUTE(","&amp;$U$1&amp;",",",",CHAR(1),ROWS($W$3:W2680)))-1),""),"")</f>
        <v/>
      </c>
    </row>
    <row r="2681" spans="21:23" x14ac:dyDescent="0.45">
      <c r="U2681" s="217" t="str">
        <f t="shared" si="41"/>
        <v/>
      </c>
      <c r="W2681" s="197" t="str">
        <f>IF(LiveOn,IFERROR(MID(","&amp;$U$1&amp;",",FIND(CHAR(1),SUBSTITUTE(","&amp;$U$1&amp;",",",",CHAR(1),ROWS($W$3:W2681)))+1,FIND(CHAR(1),SUBSTITUTE(","&amp;$U$1&amp;",",",",CHAR(1),ROWS($W$3:W2681)+1))-FIND(CHAR(1),SUBSTITUTE(","&amp;$U$1&amp;",",",",CHAR(1),ROWS($W$3:W2681)))-1),""),"")</f>
        <v/>
      </c>
    </row>
    <row r="2682" spans="21:23" x14ac:dyDescent="0.45">
      <c r="U2682" s="217" t="str">
        <f t="shared" si="41"/>
        <v/>
      </c>
      <c r="W2682" s="197" t="str">
        <f>IF(LiveOn,IFERROR(MID(","&amp;$U$1&amp;",",FIND(CHAR(1),SUBSTITUTE(","&amp;$U$1&amp;",",",",CHAR(1),ROWS($W$3:W2682)))+1,FIND(CHAR(1),SUBSTITUTE(","&amp;$U$1&amp;",",",",CHAR(1),ROWS($W$3:W2682)+1))-FIND(CHAR(1),SUBSTITUTE(","&amp;$U$1&amp;",",",",CHAR(1),ROWS($W$3:W2682)))-1),""),"")</f>
        <v/>
      </c>
    </row>
    <row r="2683" spans="21:23" x14ac:dyDescent="0.45">
      <c r="U2683" s="217" t="str">
        <f t="shared" si="41"/>
        <v/>
      </c>
      <c r="W2683" s="197" t="str">
        <f>IF(LiveOn,IFERROR(MID(","&amp;$U$1&amp;",",FIND(CHAR(1),SUBSTITUTE(","&amp;$U$1&amp;",",",",CHAR(1),ROWS($W$3:W2683)))+1,FIND(CHAR(1),SUBSTITUTE(","&amp;$U$1&amp;",",",",CHAR(1),ROWS($W$3:W2683)+1))-FIND(CHAR(1),SUBSTITUTE(","&amp;$U$1&amp;",",",",CHAR(1),ROWS($W$3:W2683)))-1),""),"")</f>
        <v/>
      </c>
    </row>
    <row r="2684" spans="21:23" x14ac:dyDescent="0.45">
      <c r="U2684" s="217" t="str">
        <f t="shared" si="41"/>
        <v/>
      </c>
      <c r="W2684" s="197" t="str">
        <f>IF(LiveOn,IFERROR(MID(","&amp;$U$1&amp;",",FIND(CHAR(1),SUBSTITUTE(","&amp;$U$1&amp;",",",",CHAR(1),ROWS($W$3:W2684)))+1,FIND(CHAR(1),SUBSTITUTE(","&amp;$U$1&amp;",",",",CHAR(1),ROWS($W$3:W2684)+1))-FIND(CHAR(1),SUBSTITUTE(","&amp;$U$1&amp;",",",",CHAR(1),ROWS($W$3:W2684)))-1),""),"")</f>
        <v/>
      </c>
    </row>
    <row r="2685" spans="21:23" x14ac:dyDescent="0.45">
      <c r="U2685" s="217" t="str">
        <f t="shared" si="41"/>
        <v/>
      </c>
      <c r="W2685" s="197" t="str">
        <f>IF(LiveOn,IFERROR(MID(","&amp;$U$1&amp;",",FIND(CHAR(1),SUBSTITUTE(","&amp;$U$1&amp;",",",",CHAR(1),ROWS($W$3:W2685)))+1,FIND(CHAR(1),SUBSTITUTE(","&amp;$U$1&amp;",",",",CHAR(1),ROWS($W$3:W2685)+1))-FIND(CHAR(1),SUBSTITUTE(","&amp;$U$1&amp;",",",",CHAR(1),ROWS($W$3:W2685)))-1),""),"")</f>
        <v/>
      </c>
    </row>
    <row r="2686" spans="21:23" x14ac:dyDescent="0.45">
      <c r="U2686" s="217" t="str">
        <f t="shared" si="41"/>
        <v/>
      </c>
      <c r="W2686" s="197" t="str">
        <f>IF(LiveOn,IFERROR(MID(","&amp;$U$1&amp;",",FIND(CHAR(1),SUBSTITUTE(","&amp;$U$1&amp;",",",",CHAR(1),ROWS($W$3:W2686)))+1,FIND(CHAR(1),SUBSTITUTE(","&amp;$U$1&amp;",",",",CHAR(1),ROWS($W$3:W2686)+1))-FIND(CHAR(1),SUBSTITUTE(","&amp;$U$1&amp;",",",",CHAR(1),ROWS($W$3:W2686)))-1),""),"")</f>
        <v/>
      </c>
    </row>
    <row r="2687" spans="21:23" x14ac:dyDescent="0.45">
      <c r="U2687" s="217" t="str">
        <f t="shared" si="41"/>
        <v/>
      </c>
      <c r="W2687" s="197" t="str">
        <f>IF(LiveOn,IFERROR(MID(","&amp;$U$1&amp;",",FIND(CHAR(1),SUBSTITUTE(","&amp;$U$1&amp;",",",",CHAR(1),ROWS($W$3:W2687)))+1,FIND(CHAR(1),SUBSTITUTE(","&amp;$U$1&amp;",",",",CHAR(1),ROWS($W$3:W2687)+1))-FIND(CHAR(1),SUBSTITUTE(","&amp;$U$1&amp;",",",",CHAR(1),ROWS($W$3:W2687)))-1),""),"")</f>
        <v/>
      </c>
    </row>
    <row r="2688" spans="21:23" x14ac:dyDescent="0.45">
      <c r="U2688" s="217" t="str">
        <f t="shared" si="41"/>
        <v/>
      </c>
      <c r="W2688" s="197" t="str">
        <f>IF(LiveOn,IFERROR(MID(","&amp;$U$1&amp;",",FIND(CHAR(1),SUBSTITUTE(","&amp;$U$1&amp;",",",",CHAR(1),ROWS($W$3:W2688)))+1,FIND(CHAR(1),SUBSTITUTE(","&amp;$U$1&amp;",",",",CHAR(1),ROWS($W$3:W2688)+1))-FIND(CHAR(1),SUBSTITUTE(","&amp;$U$1&amp;",",",",CHAR(1),ROWS($W$3:W2688)))-1),""),"")</f>
        <v/>
      </c>
    </row>
    <row r="2689" spans="21:23" x14ac:dyDescent="0.45">
      <c r="U2689" s="217" t="str">
        <f t="shared" si="41"/>
        <v/>
      </c>
      <c r="W2689" s="197" t="str">
        <f>IF(LiveOn,IFERROR(MID(","&amp;$U$1&amp;",",FIND(CHAR(1),SUBSTITUTE(","&amp;$U$1&amp;",",",",CHAR(1),ROWS($W$3:W2689)))+1,FIND(CHAR(1),SUBSTITUTE(","&amp;$U$1&amp;",",",",CHAR(1),ROWS($W$3:W2689)+1))-FIND(CHAR(1),SUBSTITUTE(","&amp;$U$1&amp;",",",",CHAR(1),ROWS($W$3:W2689)))-1),""),"")</f>
        <v/>
      </c>
    </row>
    <row r="2690" spans="21:23" x14ac:dyDescent="0.45">
      <c r="U2690" s="217" t="str">
        <f t="shared" si="41"/>
        <v/>
      </c>
      <c r="W2690" s="197" t="str">
        <f>IF(LiveOn,IFERROR(MID(","&amp;$U$1&amp;",",FIND(CHAR(1),SUBSTITUTE(","&amp;$U$1&amp;",",",",CHAR(1),ROWS($W$3:W2690)))+1,FIND(CHAR(1),SUBSTITUTE(","&amp;$U$1&amp;",",",",CHAR(1),ROWS($W$3:W2690)+1))-FIND(CHAR(1),SUBSTITUTE(","&amp;$U$1&amp;",",",",CHAR(1),ROWS($W$3:W2690)))-1),""),"")</f>
        <v/>
      </c>
    </row>
    <row r="2691" spans="21:23" x14ac:dyDescent="0.45">
      <c r="U2691" s="217" t="str">
        <f t="shared" ref="U2691:U2754" si="42">IF(W2691="","",_xlfn.NUMBERVALUE(W2691,".",","))</f>
        <v/>
      </c>
      <c r="W2691" s="197" t="str">
        <f>IF(LiveOn,IFERROR(MID(","&amp;$U$1&amp;",",FIND(CHAR(1),SUBSTITUTE(","&amp;$U$1&amp;",",",",CHAR(1),ROWS($W$3:W2691)))+1,FIND(CHAR(1),SUBSTITUTE(","&amp;$U$1&amp;",",",",CHAR(1),ROWS($W$3:W2691)+1))-FIND(CHAR(1),SUBSTITUTE(","&amp;$U$1&amp;",",",",CHAR(1),ROWS($W$3:W2691)))-1),""),"")</f>
        <v/>
      </c>
    </row>
    <row r="2692" spans="21:23" x14ac:dyDescent="0.45">
      <c r="U2692" s="217" t="str">
        <f t="shared" si="42"/>
        <v/>
      </c>
      <c r="W2692" s="197" t="str">
        <f>IF(LiveOn,IFERROR(MID(","&amp;$U$1&amp;",",FIND(CHAR(1),SUBSTITUTE(","&amp;$U$1&amp;",",",",CHAR(1),ROWS($W$3:W2692)))+1,FIND(CHAR(1),SUBSTITUTE(","&amp;$U$1&amp;",",",",CHAR(1),ROWS($W$3:W2692)+1))-FIND(CHAR(1),SUBSTITUTE(","&amp;$U$1&amp;",",",",CHAR(1),ROWS($W$3:W2692)))-1),""),"")</f>
        <v/>
      </c>
    </row>
    <row r="2693" spans="21:23" x14ac:dyDescent="0.45">
      <c r="U2693" s="217" t="str">
        <f t="shared" si="42"/>
        <v/>
      </c>
      <c r="W2693" s="197" t="str">
        <f>IF(LiveOn,IFERROR(MID(","&amp;$U$1&amp;",",FIND(CHAR(1),SUBSTITUTE(","&amp;$U$1&amp;",",",",CHAR(1),ROWS($W$3:W2693)))+1,FIND(CHAR(1),SUBSTITUTE(","&amp;$U$1&amp;",",",",CHAR(1),ROWS($W$3:W2693)+1))-FIND(CHAR(1),SUBSTITUTE(","&amp;$U$1&amp;",",",",CHAR(1),ROWS($W$3:W2693)))-1),""),"")</f>
        <v/>
      </c>
    </row>
    <row r="2694" spans="21:23" x14ac:dyDescent="0.45">
      <c r="U2694" s="217" t="str">
        <f t="shared" si="42"/>
        <v/>
      </c>
      <c r="W2694" s="197" t="str">
        <f>IF(LiveOn,IFERROR(MID(","&amp;$U$1&amp;",",FIND(CHAR(1),SUBSTITUTE(","&amp;$U$1&amp;",",",",CHAR(1),ROWS($W$3:W2694)))+1,FIND(CHAR(1),SUBSTITUTE(","&amp;$U$1&amp;",",",",CHAR(1),ROWS($W$3:W2694)+1))-FIND(CHAR(1),SUBSTITUTE(","&amp;$U$1&amp;",",",",CHAR(1),ROWS($W$3:W2694)))-1),""),"")</f>
        <v/>
      </c>
    </row>
    <row r="2695" spans="21:23" x14ac:dyDescent="0.45">
      <c r="U2695" s="217" t="str">
        <f t="shared" si="42"/>
        <v/>
      </c>
      <c r="W2695" s="197" t="str">
        <f>IF(LiveOn,IFERROR(MID(","&amp;$U$1&amp;",",FIND(CHAR(1),SUBSTITUTE(","&amp;$U$1&amp;",",",",CHAR(1),ROWS($W$3:W2695)))+1,FIND(CHAR(1),SUBSTITUTE(","&amp;$U$1&amp;",",",",CHAR(1),ROWS($W$3:W2695)+1))-FIND(CHAR(1),SUBSTITUTE(","&amp;$U$1&amp;",",",",CHAR(1),ROWS($W$3:W2695)))-1),""),"")</f>
        <v/>
      </c>
    </row>
    <row r="2696" spans="21:23" x14ac:dyDescent="0.45">
      <c r="U2696" s="217" t="str">
        <f t="shared" si="42"/>
        <v/>
      </c>
      <c r="W2696" s="197" t="str">
        <f>IF(LiveOn,IFERROR(MID(","&amp;$U$1&amp;",",FIND(CHAR(1),SUBSTITUTE(","&amp;$U$1&amp;",",",",CHAR(1),ROWS($W$3:W2696)))+1,FIND(CHAR(1),SUBSTITUTE(","&amp;$U$1&amp;",",",",CHAR(1),ROWS($W$3:W2696)+1))-FIND(CHAR(1),SUBSTITUTE(","&amp;$U$1&amp;",",",",CHAR(1),ROWS($W$3:W2696)))-1),""),"")</f>
        <v/>
      </c>
    </row>
    <row r="2697" spans="21:23" x14ac:dyDescent="0.45">
      <c r="U2697" s="217" t="str">
        <f t="shared" si="42"/>
        <v/>
      </c>
      <c r="W2697" s="197" t="str">
        <f>IF(LiveOn,IFERROR(MID(","&amp;$U$1&amp;",",FIND(CHAR(1),SUBSTITUTE(","&amp;$U$1&amp;",",",",CHAR(1),ROWS($W$3:W2697)))+1,FIND(CHAR(1),SUBSTITUTE(","&amp;$U$1&amp;",",",",CHAR(1),ROWS($W$3:W2697)+1))-FIND(CHAR(1),SUBSTITUTE(","&amp;$U$1&amp;",",",",CHAR(1),ROWS($W$3:W2697)))-1),""),"")</f>
        <v/>
      </c>
    </row>
    <row r="2698" spans="21:23" x14ac:dyDescent="0.45">
      <c r="U2698" s="217" t="str">
        <f t="shared" si="42"/>
        <v/>
      </c>
      <c r="W2698" s="197" t="str">
        <f>IF(LiveOn,IFERROR(MID(","&amp;$U$1&amp;",",FIND(CHAR(1),SUBSTITUTE(","&amp;$U$1&amp;",",",",CHAR(1),ROWS($W$3:W2698)))+1,FIND(CHAR(1),SUBSTITUTE(","&amp;$U$1&amp;",",",",CHAR(1),ROWS($W$3:W2698)+1))-FIND(CHAR(1),SUBSTITUTE(","&amp;$U$1&amp;",",",",CHAR(1),ROWS($W$3:W2698)))-1),""),"")</f>
        <v/>
      </c>
    </row>
    <row r="2699" spans="21:23" x14ac:dyDescent="0.45">
      <c r="U2699" s="217" t="str">
        <f t="shared" si="42"/>
        <v/>
      </c>
      <c r="W2699" s="197" t="str">
        <f>IF(LiveOn,IFERROR(MID(","&amp;$U$1&amp;",",FIND(CHAR(1),SUBSTITUTE(","&amp;$U$1&amp;",",",",CHAR(1),ROWS($W$3:W2699)))+1,FIND(CHAR(1),SUBSTITUTE(","&amp;$U$1&amp;",",",",CHAR(1),ROWS($W$3:W2699)+1))-FIND(CHAR(1),SUBSTITUTE(","&amp;$U$1&amp;",",",",CHAR(1),ROWS($W$3:W2699)))-1),""),"")</f>
        <v/>
      </c>
    </row>
    <row r="2700" spans="21:23" x14ac:dyDescent="0.45">
      <c r="U2700" s="217" t="str">
        <f t="shared" si="42"/>
        <v/>
      </c>
      <c r="W2700" s="197" t="str">
        <f>IF(LiveOn,IFERROR(MID(","&amp;$U$1&amp;",",FIND(CHAR(1),SUBSTITUTE(","&amp;$U$1&amp;",",",",CHAR(1),ROWS($W$3:W2700)))+1,FIND(CHAR(1),SUBSTITUTE(","&amp;$U$1&amp;",",",",CHAR(1),ROWS($W$3:W2700)+1))-FIND(CHAR(1),SUBSTITUTE(","&amp;$U$1&amp;",",",",CHAR(1),ROWS($W$3:W2700)))-1),""),"")</f>
        <v/>
      </c>
    </row>
    <row r="2701" spans="21:23" x14ac:dyDescent="0.45">
      <c r="U2701" s="217" t="str">
        <f t="shared" si="42"/>
        <v/>
      </c>
      <c r="W2701" s="197" t="str">
        <f>IF(LiveOn,IFERROR(MID(","&amp;$U$1&amp;",",FIND(CHAR(1),SUBSTITUTE(","&amp;$U$1&amp;",",",",CHAR(1),ROWS($W$3:W2701)))+1,FIND(CHAR(1),SUBSTITUTE(","&amp;$U$1&amp;",",",",CHAR(1),ROWS($W$3:W2701)+1))-FIND(CHAR(1),SUBSTITUTE(","&amp;$U$1&amp;",",",",CHAR(1),ROWS($W$3:W2701)))-1),""),"")</f>
        <v/>
      </c>
    </row>
    <row r="2702" spans="21:23" x14ac:dyDescent="0.45">
      <c r="U2702" s="217" t="str">
        <f t="shared" si="42"/>
        <v/>
      </c>
      <c r="W2702" s="197" t="str">
        <f>IF(LiveOn,IFERROR(MID(","&amp;$U$1&amp;",",FIND(CHAR(1),SUBSTITUTE(","&amp;$U$1&amp;",",",",CHAR(1),ROWS($W$3:W2702)))+1,FIND(CHAR(1),SUBSTITUTE(","&amp;$U$1&amp;",",",",CHAR(1),ROWS($W$3:W2702)+1))-FIND(CHAR(1),SUBSTITUTE(","&amp;$U$1&amp;",",",",CHAR(1),ROWS($W$3:W2702)))-1),""),"")</f>
        <v/>
      </c>
    </row>
    <row r="2703" spans="21:23" x14ac:dyDescent="0.45">
      <c r="U2703" s="217" t="str">
        <f t="shared" si="42"/>
        <v/>
      </c>
      <c r="W2703" s="197" t="str">
        <f>IF(LiveOn,IFERROR(MID(","&amp;$U$1&amp;",",FIND(CHAR(1),SUBSTITUTE(","&amp;$U$1&amp;",",",",CHAR(1),ROWS($W$3:W2703)))+1,FIND(CHAR(1),SUBSTITUTE(","&amp;$U$1&amp;",",",",CHAR(1),ROWS($W$3:W2703)+1))-FIND(CHAR(1),SUBSTITUTE(","&amp;$U$1&amp;",",",",CHAR(1),ROWS($W$3:W2703)))-1),""),"")</f>
        <v/>
      </c>
    </row>
    <row r="2704" spans="21:23" x14ac:dyDescent="0.45">
      <c r="U2704" s="217" t="str">
        <f t="shared" si="42"/>
        <v/>
      </c>
      <c r="W2704" s="197" t="str">
        <f>IF(LiveOn,IFERROR(MID(","&amp;$U$1&amp;",",FIND(CHAR(1),SUBSTITUTE(","&amp;$U$1&amp;",",",",CHAR(1),ROWS($W$3:W2704)))+1,FIND(CHAR(1),SUBSTITUTE(","&amp;$U$1&amp;",",",",CHAR(1),ROWS($W$3:W2704)+1))-FIND(CHAR(1),SUBSTITUTE(","&amp;$U$1&amp;",",",",CHAR(1),ROWS($W$3:W2704)))-1),""),"")</f>
        <v/>
      </c>
    </row>
    <row r="2705" spans="21:23" x14ac:dyDescent="0.45">
      <c r="U2705" s="217" t="str">
        <f t="shared" si="42"/>
        <v/>
      </c>
      <c r="W2705" s="197" t="str">
        <f>IF(LiveOn,IFERROR(MID(","&amp;$U$1&amp;",",FIND(CHAR(1),SUBSTITUTE(","&amp;$U$1&amp;",",",",CHAR(1),ROWS($W$3:W2705)))+1,FIND(CHAR(1),SUBSTITUTE(","&amp;$U$1&amp;",",",",CHAR(1),ROWS($W$3:W2705)+1))-FIND(CHAR(1),SUBSTITUTE(","&amp;$U$1&amp;",",",",CHAR(1),ROWS($W$3:W2705)))-1),""),"")</f>
        <v/>
      </c>
    </row>
    <row r="2706" spans="21:23" x14ac:dyDescent="0.45">
      <c r="U2706" s="217" t="str">
        <f t="shared" si="42"/>
        <v/>
      </c>
      <c r="W2706" s="197" t="str">
        <f>IF(LiveOn,IFERROR(MID(","&amp;$U$1&amp;",",FIND(CHAR(1),SUBSTITUTE(","&amp;$U$1&amp;",",",",CHAR(1),ROWS($W$3:W2706)))+1,FIND(CHAR(1),SUBSTITUTE(","&amp;$U$1&amp;",",",",CHAR(1),ROWS($W$3:W2706)+1))-FIND(CHAR(1),SUBSTITUTE(","&amp;$U$1&amp;",",",",CHAR(1),ROWS($W$3:W2706)))-1),""),"")</f>
        <v/>
      </c>
    </row>
    <row r="2707" spans="21:23" x14ac:dyDescent="0.45">
      <c r="U2707" s="217" t="str">
        <f t="shared" si="42"/>
        <v/>
      </c>
      <c r="W2707" s="197" t="str">
        <f>IF(LiveOn,IFERROR(MID(","&amp;$U$1&amp;",",FIND(CHAR(1),SUBSTITUTE(","&amp;$U$1&amp;",",",",CHAR(1),ROWS($W$3:W2707)))+1,FIND(CHAR(1),SUBSTITUTE(","&amp;$U$1&amp;",",",",CHAR(1),ROWS($W$3:W2707)+1))-FIND(CHAR(1),SUBSTITUTE(","&amp;$U$1&amp;",",",",CHAR(1),ROWS($W$3:W2707)))-1),""),"")</f>
        <v/>
      </c>
    </row>
    <row r="2708" spans="21:23" x14ac:dyDescent="0.45">
      <c r="U2708" s="217" t="str">
        <f t="shared" si="42"/>
        <v/>
      </c>
      <c r="W2708" s="197" t="str">
        <f>IF(LiveOn,IFERROR(MID(","&amp;$U$1&amp;",",FIND(CHAR(1),SUBSTITUTE(","&amp;$U$1&amp;",",",",CHAR(1),ROWS($W$3:W2708)))+1,FIND(CHAR(1),SUBSTITUTE(","&amp;$U$1&amp;",",",",CHAR(1),ROWS($W$3:W2708)+1))-FIND(CHAR(1),SUBSTITUTE(","&amp;$U$1&amp;",",",",CHAR(1),ROWS($W$3:W2708)))-1),""),"")</f>
        <v/>
      </c>
    </row>
    <row r="2709" spans="21:23" x14ac:dyDescent="0.45">
      <c r="U2709" s="217" t="str">
        <f t="shared" si="42"/>
        <v/>
      </c>
      <c r="W2709" s="197" t="str">
        <f>IF(LiveOn,IFERROR(MID(","&amp;$U$1&amp;",",FIND(CHAR(1),SUBSTITUTE(","&amp;$U$1&amp;",",",",CHAR(1),ROWS($W$3:W2709)))+1,FIND(CHAR(1),SUBSTITUTE(","&amp;$U$1&amp;",",",",CHAR(1),ROWS($W$3:W2709)+1))-FIND(CHAR(1),SUBSTITUTE(","&amp;$U$1&amp;",",",",CHAR(1),ROWS($W$3:W2709)))-1),""),"")</f>
        <v/>
      </c>
    </row>
    <row r="2710" spans="21:23" x14ac:dyDescent="0.45">
      <c r="U2710" s="217" t="str">
        <f t="shared" si="42"/>
        <v/>
      </c>
      <c r="W2710" s="197" t="str">
        <f>IF(LiveOn,IFERROR(MID(","&amp;$U$1&amp;",",FIND(CHAR(1),SUBSTITUTE(","&amp;$U$1&amp;",",",",CHAR(1),ROWS($W$3:W2710)))+1,FIND(CHAR(1),SUBSTITUTE(","&amp;$U$1&amp;",",",",CHAR(1),ROWS($W$3:W2710)+1))-FIND(CHAR(1),SUBSTITUTE(","&amp;$U$1&amp;",",",",CHAR(1),ROWS($W$3:W2710)))-1),""),"")</f>
        <v/>
      </c>
    </row>
    <row r="2711" spans="21:23" x14ac:dyDescent="0.45">
      <c r="U2711" s="217" t="str">
        <f t="shared" si="42"/>
        <v/>
      </c>
      <c r="W2711" s="197" t="str">
        <f>IF(LiveOn,IFERROR(MID(","&amp;$U$1&amp;",",FIND(CHAR(1),SUBSTITUTE(","&amp;$U$1&amp;",",",",CHAR(1),ROWS($W$3:W2711)))+1,FIND(CHAR(1),SUBSTITUTE(","&amp;$U$1&amp;",",",",CHAR(1),ROWS($W$3:W2711)+1))-FIND(CHAR(1),SUBSTITUTE(","&amp;$U$1&amp;",",",",CHAR(1),ROWS($W$3:W2711)))-1),""),"")</f>
        <v/>
      </c>
    </row>
    <row r="2712" spans="21:23" x14ac:dyDescent="0.45">
      <c r="U2712" s="217" t="str">
        <f t="shared" si="42"/>
        <v/>
      </c>
      <c r="W2712" s="197" t="str">
        <f>IF(LiveOn,IFERROR(MID(","&amp;$U$1&amp;",",FIND(CHAR(1),SUBSTITUTE(","&amp;$U$1&amp;",",",",CHAR(1),ROWS($W$3:W2712)))+1,FIND(CHAR(1),SUBSTITUTE(","&amp;$U$1&amp;",",",",CHAR(1),ROWS($W$3:W2712)+1))-FIND(CHAR(1),SUBSTITUTE(","&amp;$U$1&amp;",",",",CHAR(1),ROWS($W$3:W2712)))-1),""),"")</f>
        <v/>
      </c>
    </row>
    <row r="2713" spans="21:23" x14ac:dyDescent="0.45">
      <c r="U2713" s="217" t="str">
        <f t="shared" si="42"/>
        <v/>
      </c>
      <c r="W2713" s="197" t="str">
        <f>IF(LiveOn,IFERROR(MID(","&amp;$U$1&amp;",",FIND(CHAR(1),SUBSTITUTE(","&amp;$U$1&amp;",",",",CHAR(1),ROWS($W$3:W2713)))+1,FIND(CHAR(1),SUBSTITUTE(","&amp;$U$1&amp;",",",",CHAR(1),ROWS($W$3:W2713)+1))-FIND(CHAR(1),SUBSTITUTE(","&amp;$U$1&amp;",",",",CHAR(1),ROWS($W$3:W2713)))-1),""),"")</f>
        <v/>
      </c>
    </row>
    <row r="2714" spans="21:23" x14ac:dyDescent="0.45">
      <c r="U2714" s="217" t="str">
        <f t="shared" si="42"/>
        <v/>
      </c>
      <c r="W2714" s="197" t="str">
        <f>IF(LiveOn,IFERROR(MID(","&amp;$U$1&amp;",",FIND(CHAR(1),SUBSTITUTE(","&amp;$U$1&amp;",",",",CHAR(1),ROWS($W$3:W2714)))+1,FIND(CHAR(1),SUBSTITUTE(","&amp;$U$1&amp;",",",",CHAR(1),ROWS($W$3:W2714)+1))-FIND(CHAR(1),SUBSTITUTE(","&amp;$U$1&amp;",",",",CHAR(1),ROWS($W$3:W2714)))-1),""),"")</f>
        <v/>
      </c>
    </row>
    <row r="2715" spans="21:23" x14ac:dyDescent="0.45">
      <c r="U2715" s="217" t="str">
        <f t="shared" si="42"/>
        <v/>
      </c>
      <c r="W2715" s="197" t="str">
        <f>IF(LiveOn,IFERROR(MID(","&amp;$U$1&amp;",",FIND(CHAR(1),SUBSTITUTE(","&amp;$U$1&amp;",",",",CHAR(1),ROWS($W$3:W2715)))+1,FIND(CHAR(1),SUBSTITUTE(","&amp;$U$1&amp;",",",",CHAR(1),ROWS($W$3:W2715)+1))-FIND(CHAR(1),SUBSTITUTE(","&amp;$U$1&amp;",",",",CHAR(1),ROWS($W$3:W2715)))-1),""),"")</f>
        <v/>
      </c>
    </row>
    <row r="2716" spans="21:23" x14ac:dyDescent="0.45">
      <c r="U2716" s="217" t="str">
        <f t="shared" si="42"/>
        <v/>
      </c>
      <c r="W2716" s="197" t="str">
        <f>IF(LiveOn,IFERROR(MID(","&amp;$U$1&amp;",",FIND(CHAR(1),SUBSTITUTE(","&amp;$U$1&amp;",",",",CHAR(1),ROWS($W$3:W2716)))+1,FIND(CHAR(1),SUBSTITUTE(","&amp;$U$1&amp;",",",",CHAR(1),ROWS($W$3:W2716)+1))-FIND(CHAR(1),SUBSTITUTE(","&amp;$U$1&amp;",",",",CHAR(1),ROWS($W$3:W2716)))-1),""),"")</f>
        <v/>
      </c>
    </row>
    <row r="2717" spans="21:23" x14ac:dyDescent="0.45">
      <c r="U2717" s="217" t="str">
        <f t="shared" si="42"/>
        <v/>
      </c>
      <c r="W2717" s="197" t="str">
        <f>IF(LiveOn,IFERROR(MID(","&amp;$U$1&amp;",",FIND(CHAR(1),SUBSTITUTE(","&amp;$U$1&amp;",",",",CHAR(1),ROWS($W$3:W2717)))+1,FIND(CHAR(1),SUBSTITUTE(","&amp;$U$1&amp;",",",",CHAR(1),ROWS($W$3:W2717)+1))-FIND(CHAR(1),SUBSTITUTE(","&amp;$U$1&amp;",",",",CHAR(1),ROWS($W$3:W2717)))-1),""),"")</f>
        <v/>
      </c>
    </row>
    <row r="2718" spans="21:23" x14ac:dyDescent="0.45">
      <c r="U2718" s="217" t="str">
        <f t="shared" si="42"/>
        <v/>
      </c>
      <c r="W2718" s="197" t="str">
        <f>IF(LiveOn,IFERROR(MID(","&amp;$U$1&amp;",",FIND(CHAR(1),SUBSTITUTE(","&amp;$U$1&amp;",",",",CHAR(1),ROWS($W$3:W2718)))+1,FIND(CHAR(1),SUBSTITUTE(","&amp;$U$1&amp;",",",",CHAR(1),ROWS($W$3:W2718)+1))-FIND(CHAR(1),SUBSTITUTE(","&amp;$U$1&amp;",",",",CHAR(1),ROWS($W$3:W2718)))-1),""),"")</f>
        <v/>
      </c>
    </row>
    <row r="2719" spans="21:23" x14ac:dyDescent="0.45">
      <c r="U2719" s="217" t="str">
        <f t="shared" si="42"/>
        <v/>
      </c>
      <c r="W2719" s="197" t="str">
        <f>IF(LiveOn,IFERROR(MID(","&amp;$U$1&amp;",",FIND(CHAR(1),SUBSTITUTE(","&amp;$U$1&amp;",",",",CHAR(1),ROWS($W$3:W2719)))+1,FIND(CHAR(1),SUBSTITUTE(","&amp;$U$1&amp;",",",",CHAR(1),ROWS($W$3:W2719)+1))-FIND(CHAR(1),SUBSTITUTE(","&amp;$U$1&amp;",",",",CHAR(1),ROWS($W$3:W2719)))-1),""),"")</f>
        <v/>
      </c>
    </row>
    <row r="2720" spans="21:23" x14ac:dyDescent="0.45">
      <c r="U2720" s="217" t="str">
        <f t="shared" si="42"/>
        <v/>
      </c>
      <c r="W2720" s="197" t="str">
        <f>IF(LiveOn,IFERROR(MID(","&amp;$U$1&amp;",",FIND(CHAR(1),SUBSTITUTE(","&amp;$U$1&amp;",",",",CHAR(1),ROWS($W$3:W2720)))+1,FIND(CHAR(1),SUBSTITUTE(","&amp;$U$1&amp;",",",",CHAR(1),ROWS($W$3:W2720)+1))-FIND(CHAR(1),SUBSTITUTE(","&amp;$U$1&amp;",",",",CHAR(1),ROWS($W$3:W2720)))-1),""),"")</f>
        <v/>
      </c>
    </row>
    <row r="2721" spans="21:23" x14ac:dyDescent="0.45">
      <c r="U2721" s="217" t="str">
        <f t="shared" si="42"/>
        <v/>
      </c>
      <c r="W2721" s="197" t="str">
        <f>IF(LiveOn,IFERROR(MID(","&amp;$U$1&amp;",",FIND(CHAR(1),SUBSTITUTE(","&amp;$U$1&amp;",",",",CHAR(1),ROWS($W$3:W2721)))+1,FIND(CHAR(1),SUBSTITUTE(","&amp;$U$1&amp;",",",",CHAR(1),ROWS($W$3:W2721)+1))-FIND(CHAR(1),SUBSTITUTE(","&amp;$U$1&amp;",",",",CHAR(1),ROWS($W$3:W2721)))-1),""),"")</f>
        <v/>
      </c>
    </row>
    <row r="2722" spans="21:23" x14ac:dyDescent="0.45">
      <c r="U2722" s="217" t="str">
        <f t="shared" si="42"/>
        <v/>
      </c>
      <c r="W2722" s="197" t="str">
        <f>IF(LiveOn,IFERROR(MID(","&amp;$U$1&amp;",",FIND(CHAR(1),SUBSTITUTE(","&amp;$U$1&amp;",",",",CHAR(1),ROWS($W$3:W2722)))+1,FIND(CHAR(1),SUBSTITUTE(","&amp;$U$1&amp;",",",",CHAR(1),ROWS($W$3:W2722)+1))-FIND(CHAR(1),SUBSTITUTE(","&amp;$U$1&amp;",",",",CHAR(1),ROWS($W$3:W2722)))-1),""),"")</f>
        <v/>
      </c>
    </row>
    <row r="2723" spans="21:23" x14ac:dyDescent="0.45">
      <c r="U2723" s="217" t="str">
        <f t="shared" si="42"/>
        <v/>
      </c>
      <c r="W2723" s="197" t="str">
        <f>IF(LiveOn,IFERROR(MID(","&amp;$U$1&amp;",",FIND(CHAR(1),SUBSTITUTE(","&amp;$U$1&amp;",",",",CHAR(1),ROWS($W$3:W2723)))+1,FIND(CHAR(1),SUBSTITUTE(","&amp;$U$1&amp;",",",",CHAR(1),ROWS($W$3:W2723)+1))-FIND(CHAR(1),SUBSTITUTE(","&amp;$U$1&amp;",",",",CHAR(1),ROWS($W$3:W2723)))-1),""),"")</f>
        <v/>
      </c>
    </row>
    <row r="2724" spans="21:23" x14ac:dyDescent="0.45">
      <c r="U2724" s="217" t="str">
        <f t="shared" si="42"/>
        <v/>
      </c>
      <c r="W2724" s="197" t="str">
        <f>IF(LiveOn,IFERROR(MID(","&amp;$U$1&amp;",",FIND(CHAR(1),SUBSTITUTE(","&amp;$U$1&amp;",",",",CHAR(1),ROWS($W$3:W2724)))+1,FIND(CHAR(1),SUBSTITUTE(","&amp;$U$1&amp;",",",",CHAR(1),ROWS($W$3:W2724)+1))-FIND(CHAR(1),SUBSTITUTE(","&amp;$U$1&amp;",",",",CHAR(1),ROWS($W$3:W2724)))-1),""),"")</f>
        <v/>
      </c>
    </row>
    <row r="2725" spans="21:23" x14ac:dyDescent="0.45">
      <c r="U2725" s="217" t="str">
        <f t="shared" si="42"/>
        <v/>
      </c>
      <c r="W2725" s="197" t="str">
        <f>IF(LiveOn,IFERROR(MID(","&amp;$U$1&amp;",",FIND(CHAR(1),SUBSTITUTE(","&amp;$U$1&amp;",",",",CHAR(1),ROWS($W$3:W2725)))+1,FIND(CHAR(1),SUBSTITUTE(","&amp;$U$1&amp;",",",",CHAR(1),ROWS($W$3:W2725)+1))-FIND(CHAR(1),SUBSTITUTE(","&amp;$U$1&amp;",",",",CHAR(1),ROWS($W$3:W2725)))-1),""),"")</f>
        <v/>
      </c>
    </row>
    <row r="2726" spans="21:23" x14ac:dyDescent="0.45">
      <c r="U2726" s="217" t="str">
        <f t="shared" si="42"/>
        <v/>
      </c>
      <c r="W2726" s="197" t="str">
        <f>IF(LiveOn,IFERROR(MID(","&amp;$U$1&amp;",",FIND(CHAR(1),SUBSTITUTE(","&amp;$U$1&amp;",",",",CHAR(1),ROWS($W$3:W2726)))+1,FIND(CHAR(1),SUBSTITUTE(","&amp;$U$1&amp;",",",",CHAR(1),ROWS($W$3:W2726)+1))-FIND(CHAR(1),SUBSTITUTE(","&amp;$U$1&amp;",",",",CHAR(1),ROWS($W$3:W2726)))-1),""),"")</f>
        <v/>
      </c>
    </row>
    <row r="2727" spans="21:23" x14ac:dyDescent="0.45">
      <c r="U2727" s="217" t="str">
        <f t="shared" si="42"/>
        <v/>
      </c>
      <c r="W2727" s="197" t="str">
        <f>IF(LiveOn,IFERROR(MID(","&amp;$U$1&amp;",",FIND(CHAR(1),SUBSTITUTE(","&amp;$U$1&amp;",",",",CHAR(1),ROWS($W$3:W2727)))+1,FIND(CHAR(1),SUBSTITUTE(","&amp;$U$1&amp;",",",",CHAR(1),ROWS($W$3:W2727)+1))-FIND(CHAR(1),SUBSTITUTE(","&amp;$U$1&amp;",",",",CHAR(1),ROWS($W$3:W2727)))-1),""),"")</f>
        <v/>
      </c>
    </row>
    <row r="2728" spans="21:23" x14ac:dyDescent="0.45">
      <c r="U2728" s="217" t="str">
        <f t="shared" si="42"/>
        <v/>
      </c>
      <c r="W2728" s="197" t="str">
        <f>IF(LiveOn,IFERROR(MID(","&amp;$U$1&amp;",",FIND(CHAR(1),SUBSTITUTE(","&amp;$U$1&amp;",",",",CHAR(1),ROWS($W$3:W2728)))+1,FIND(CHAR(1),SUBSTITUTE(","&amp;$U$1&amp;",",",",CHAR(1),ROWS($W$3:W2728)+1))-FIND(CHAR(1),SUBSTITUTE(","&amp;$U$1&amp;",",",",CHAR(1),ROWS($W$3:W2728)))-1),""),"")</f>
        <v/>
      </c>
    </row>
    <row r="2729" spans="21:23" x14ac:dyDescent="0.45">
      <c r="U2729" s="217" t="str">
        <f t="shared" si="42"/>
        <v/>
      </c>
      <c r="W2729" s="197" t="str">
        <f>IF(LiveOn,IFERROR(MID(","&amp;$U$1&amp;",",FIND(CHAR(1),SUBSTITUTE(","&amp;$U$1&amp;",",",",CHAR(1),ROWS($W$3:W2729)))+1,FIND(CHAR(1),SUBSTITUTE(","&amp;$U$1&amp;",",",",CHAR(1),ROWS($W$3:W2729)+1))-FIND(CHAR(1),SUBSTITUTE(","&amp;$U$1&amp;",",",",CHAR(1),ROWS($W$3:W2729)))-1),""),"")</f>
        <v/>
      </c>
    </row>
    <row r="2730" spans="21:23" x14ac:dyDescent="0.45">
      <c r="U2730" s="217" t="str">
        <f t="shared" si="42"/>
        <v/>
      </c>
      <c r="W2730" s="197" t="str">
        <f>IF(LiveOn,IFERROR(MID(","&amp;$U$1&amp;",",FIND(CHAR(1),SUBSTITUTE(","&amp;$U$1&amp;",",",",CHAR(1),ROWS($W$3:W2730)))+1,FIND(CHAR(1),SUBSTITUTE(","&amp;$U$1&amp;",",",",CHAR(1),ROWS($W$3:W2730)+1))-FIND(CHAR(1),SUBSTITUTE(","&amp;$U$1&amp;",",",",CHAR(1),ROWS($W$3:W2730)))-1),""),"")</f>
        <v/>
      </c>
    </row>
    <row r="2731" spans="21:23" x14ac:dyDescent="0.45">
      <c r="U2731" s="217" t="str">
        <f t="shared" si="42"/>
        <v/>
      </c>
      <c r="W2731" s="197" t="str">
        <f>IF(LiveOn,IFERROR(MID(","&amp;$U$1&amp;",",FIND(CHAR(1),SUBSTITUTE(","&amp;$U$1&amp;",",",",CHAR(1),ROWS($W$3:W2731)))+1,FIND(CHAR(1),SUBSTITUTE(","&amp;$U$1&amp;",",",",CHAR(1),ROWS($W$3:W2731)+1))-FIND(CHAR(1),SUBSTITUTE(","&amp;$U$1&amp;",",",",CHAR(1),ROWS($W$3:W2731)))-1),""),"")</f>
        <v/>
      </c>
    </row>
    <row r="2732" spans="21:23" x14ac:dyDescent="0.45">
      <c r="U2732" s="217" t="str">
        <f t="shared" si="42"/>
        <v/>
      </c>
      <c r="W2732" s="197" t="str">
        <f>IF(LiveOn,IFERROR(MID(","&amp;$U$1&amp;",",FIND(CHAR(1),SUBSTITUTE(","&amp;$U$1&amp;",",",",CHAR(1),ROWS($W$3:W2732)))+1,FIND(CHAR(1),SUBSTITUTE(","&amp;$U$1&amp;",",",",CHAR(1),ROWS($W$3:W2732)+1))-FIND(CHAR(1),SUBSTITUTE(","&amp;$U$1&amp;",",",",CHAR(1),ROWS($W$3:W2732)))-1),""),"")</f>
        <v/>
      </c>
    </row>
    <row r="2733" spans="21:23" x14ac:dyDescent="0.45">
      <c r="U2733" s="217" t="str">
        <f t="shared" si="42"/>
        <v/>
      </c>
      <c r="W2733" s="197" t="str">
        <f>IF(LiveOn,IFERROR(MID(","&amp;$U$1&amp;",",FIND(CHAR(1),SUBSTITUTE(","&amp;$U$1&amp;",",",",CHAR(1),ROWS($W$3:W2733)))+1,FIND(CHAR(1),SUBSTITUTE(","&amp;$U$1&amp;",",",",CHAR(1),ROWS($W$3:W2733)+1))-FIND(CHAR(1),SUBSTITUTE(","&amp;$U$1&amp;",",",",CHAR(1),ROWS($W$3:W2733)))-1),""),"")</f>
        <v/>
      </c>
    </row>
    <row r="2734" spans="21:23" x14ac:dyDescent="0.45">
      <c r="U2734" s="217" t="str">
        <f t="shared" si="42"/>
        <v/>
      </c>
      <c r="W2734" s="197" t="str">
        <f>IF(LiveOn,IFERROR(MID(","&amp;$U$1&amp;",",FIND(CHAR(1),SUBSTITUTE(","&amp;$U$1&amp;",",",",CHAR(1),ROWS($W$3:W2734)))+1,FIND(CHAR(1),SUBSTITUTE(","&amp;$U$1&amp;",",",",CHAR(1),ROWS($W$3:W2734)+1))-FIND(CHAR(1),SUBSTITUTE(","&amp;$U$1&amp;",",",",CHAR(1),ROWS($W$3:W2734)))-1),""),"")</f>
        <v/>
      </c>
    </row>
    <row r="2735" spans="21:23" x14ac:dyDescent="0.45">
      <c r="U2735" s="217" t="str">
        <f t="shared" si="42"/>
        <v/>
      </c>
      <c r="W2735" s="197" t="str">
        <f>IF(LiveOn,IFERROR(MID(","&amp;$U$1&amp;",",FIND(CHAR(1),SUBSTITUTE(","&amp;$U$1&amp;",",",",CHAR(1),ROWS($W$3:W2735)))+1,FIND(CHAR(1),SUBSTITUTE(","&amp;$U$1&amp;",",",",CHAR(1),ROWS($W$3:W2735)+1))-FIND(CHAR(1),SUBSTITUTE(","&amp;$U$1&amp;",",",",CHAR(1),ROWS($W$3:W2735)))-1),""),"")</f>
        <v/>
      </c>
    </row>
    <row r="2736" spans="21:23" x14ac:dyDescent="0.45">
      <c r="U2736" s="217" t="str">
        <f t="shared" si="42"/>
        <v/>
      </c>
      <c r="W2736" s="197" t="str">
        <f>IF(LiveOn,IFERROR(MID(","&amp;$U$1&amp;",",FIND(CHAR(1),SUBSTITUTE(","&amp;$U$1&amp;",",",",CHAR(1),ROWS($W$3:W2736)))+1,FIND(CHAR(1),SUBSTITUTE(","&amp;$U$1&amp;",",",",CHAR(1),ROWS($W$3:W2736)+1))-FIND(CHAR(1),SUBSTITUTE(","&amp;$U$1&amp;",",",",CHAR(1),ROWS($W$3:W2736)))-1),""),"")</f>
        <v/>
      </c>
    </row>
    <row r="2737" spans="21:23" x14ac:dyDescent="0.45">
      <c r="U2737" s="217" t="str">
        <f t="shared" si="42"/>
        <v/>
      </c>
      <c r="W2737" s="197" t="str">
        <f>IF(LiveOn,IFERROR(MID(","&amp;$U$1&amp;",",FIND(CHAR(1),SUBSTITUTE(","&amp;$U$1&amp;",",",",CHAR(1),ROWS($W$3:W2737)))+1,FIND(CHAR(1),SUBSTITUTE(","&amp;$U$1&amp;",",",",CHAR(1),ROWS($W$3:W2737)+1))-FIND(CHAR(1),SUBSTITUTE(","&amp;$U$1&amp;",",",",CHAR(1),ROWS($W$3:W2737)))-1),""),"")</f>
        <v/>
      </c>
    </row>
    <row r="2738" spans="21:23" x14ac:dyDescent="0.45">
      <c r="U2738" s="217" t="str">
        <f t="shared" si="42"/>
        <v/>
      </c>
      <c r="W2738" s="197" t="str">
        <f>IF(LiveOn,IFERROR(MID(","&amp;$U$1&amp;",",FIND(CHAR(1),SUBSTITUTE(","&amp;$U$1&amp;",",",",CHAR(1),ROWS($W$3:W2738)))+1,FIND(CHAR(1),SUBSTITUTE(","&amp;$U$1&amp;",",",",CHAR(1),ROWS($W$3:W2738)+1))-FIND(CHAR(1),SUBSTITUTE(","&amp;$U$1&amp;",",",",CHAR(1),ROWS($W$3:W2738)))-1),""),"")</f>
        <v/>
      </c>
    </row>
    <row r="2739" spans="21:23" x14ac:dyDescent="0.45">
      <c r="U2739" s="217" t="str">
        <f t="shared" si="42"/>
        <v/>
      </c>
      <c r="W2739" s="197" t="str">
        <f>IF(LiveOn,IFERROR(MID(","&amp;$U$1&amp;",",FIND(CHAR(1),SUBSTITUTE(","&amp;$U$1&amp;",",",",CHAR(1),ROWS($W$3:W2739)))+1,FIND(CHAR(1),SUBSTITUTE(","&amp;$U$1&amp;",",",",CHAR(1),ROWS($W$3:W2739)+1))-FIND(CHAR(1),SUBSTITUTE(","&amp;$U$1&amp;",",",",CHAR(1),ROWS($W$3:W2739)))-1),""),"")</f>
        <v/>
      </c>
    </row>
    <row r="2740" spans="21:23" x14ac:dyDescent="0.45">
      <c r="U2740" s="217" t="str">
        <f t="shared" si="42"/>
        <v/>
      </c>
      <c r="W2740" s="197" t="str">
        <f>IF(LiveOn,IFERROR(MID(","&amp;$U$1&amp;",",FIND(CHAR(1),SUBSTITUTE(","&amp;$U$1&amp;",",",",CHAR(1),ROWS($W$3:W2740)))+1,FIND(CHAR(1),SUBSTITUTE(","&amp;$U$1&amp;",",",",CHAR(1),ROWS($W$3:W2740)+1))-FIND(CHAR(1),SUBSTITUTE(","&amp;$U$1&amp;",",",",CHAR(1),ROWS($W$3:W2740)))-1),""),"")</f>
        <v/>
      </c>
    </row>
    <row r="2741" spans="21:23" x14ac:dyDescent="0.45">
      <c r="U2741" s="217" t="str">
        <f t="shared" si="42"/>
        <v/>
      </c>
      <c r="W2741" s="197" t="str">
        <f>IF(LiveOn,IFERROR(MID(","&amp;$U$1&amp;",",FIND(CHAR(1),SUBSTITUTE(","&amp;$U$1&amp;",",",",CHAR(1),ROWS($W$3:W2741)))+1,FIND(CHAR(1),SUBSTITUTE(","&amp;$U$1&amp;",",",",CHAR(1),ROWS($W$3:W2741)+1))-FIND(CHAR(1),SUBSTITUTE(","&amp;$U$1&amp;",",",",CHAR(1),ROWS($W$3:W2741)))-1),""),"")</f>
        <v/>
      </c>
    </row>
    <row r="2742" spans="21:23" x14ac:dyDescent="0.45">
      <c r="U2742" s="217" t="str">
        <f t="shared" si="42"/>
        <v/>
      </c>
      <c r="W2742" s="197" t="str">
        <f>IF(LiveOn,IFERROR(MID(","&amp;$U$1&amp;",",FIND(CHAR(1),SUBSTITUTE(","&amp;$U$1&amp;",",",",CHAR(1),ROWS($W$3:W2742)))+1,FIND(CHAR(1),SUBSTITUTE(","&amp;$U$1&amp;",",",",CHAR(1),ROWS($W$3:W2742)+1))-FIND(CHAR(1),SUBSTITUTE(","&amp;$U$1&amp;",",",",CHAR(1),ROWS($W$3:W2742)))-1),""),"")</f>
        <v/>
      </c>
    </row>
    <row r="2743" spans="21:23" x14ac:dyDescent="0.45">
      <c r="U2743" s="217" t="str">
        <f t="shared" si="42"/>
        <v/>
      </c>
      <c r="W2743" s="197" t="str">
        <f>IF(LiveOn,IFERROR(MID(","&amp;$U$1&amp;",",FIND(CHAR(1),SUBSTITUTE(","&amp;$U$1&amp;",",",",CHAR(1),ROWS($W$3:W2743)))+1,FIND(CHAR(1),SUBSTITUTE(","&amp;$U$1&amp;",",",",CHAR(1),ROWS($W$3:W2743)+1))-FIND(CHAR(1),SUBSTITUTE(","&amp;$U$1&amp;",",",",CHAR(1),ROWS($W$3:W2743)))-1),""),"")</f>
        <v/>
      </c>
    </row>
    <row r="2744" spans="21:23" x14ac:dyDescent="0.45">
      <c r="U2744" s="217" t="str">
        <f t="shared" si="42"/>
        <v/>
      </c>
      <c r="W2744" s="197" t="str">
        <f>IF(LiveOn,IFERROR(MID(","&amp;$U$1&amp;",",FIND(CHAR(1),SUBSTITUTE(","&amp;$U$1&amp;",",",",CHAR(1),ROWS($W$3:W2744)))+1,FIND(CHAR(1),SUBSTITUTE(","&amp;$U$1&amp;",",",",CHAR(1),ROWS($W$3:W2744)+1))-FIND(CHAR(1),SUBSTITUTE(","&amp;$U$1&amp;",",",",CHAR(1),ROWS($W$3:W2744)))-1),""),"")</f>
        <v/>
      </c>
    </row>
    <row r="2745" spans="21:23" x14ac:dyDescent="0.45">
      <c r="U2745" s="217" t="str">
        <f t="shared" si="42"/>
        <v/>
      </c>
      <c r="W2745" s="197" t="str">
        <f>IF(LiveOn,IFERROR(MID(","&amp;$U$1&amp;",",FIND(CHAR(1),SUBSTITUTE(","&amp;$U$1&amp;",",",",CHAR(1),ROWS($W$3:W2745)))+1,FIND(CHAR(1),SUBSTITUTE(","&amp;$U$1&amp;",",",",CHAR(1),ROWS($W$3:W2745)+1))-FIND(CHAR(1),SUBSTITUTE(","&amp;$U$1&amp;",",",",CHAR(1),ROWS($W$3:W2745)))-1),""),"")</f>
        <v/>
      </c>
    </row>
    <row r="2746" spans="21:23" x14ac:dyDescent="0.45">
      <c r="U2746" s="217" t="str">
        <f t="shared" si="42"/>
        <v/>
      </c>
      <c r="W2746" s="197" t="str">
        <f>IF(LiveOn,IFERROR(MID(","&amp;$U$1&amp;",",FIND(CHAR(1),SUBSTITUTE(","&amp;$U$1&amp;",",",",CHAR(1),ROWS($W$3:W2746)))+1,FIND(CHAR(1),SUBSTITUTE(","&amp;$U$1&amp;",",",",CHAR(1),ROWS($W$3:W2746)+1))-FIND(CHAR(1),SUBSTITUTE(","&amp;$U$1&amp;",",",",CHAR(1),ROWS($W$3:W2746)))-1),""),"")</f>
        <v/>
      </c>
    </row>
    <row r="2747" spans="21:23" x14ac:dyDescent="0.45">
      <c r="U2747" s="217" t="str">
        <f t="shared" si="42"/>
        <v/>
      </c>
      <c r="W2747" s="197" t="str">
        <f>IF(LiveOn,IFERROR(MID(","&amp;$U$1&amp;",",FIND(CHAR(1),SUBSTITUTE(","&amp;$U$1&amp;",",",",CHAR(1),ROWS($W$3:W2747)))+1,FIND(CHAR(1),SUBSTITUTE(","&amp;$U$1&amp;",",",",CHAR(1),ROWS($W$3:W2747)+1))-FIND(CHAR(1),SUBSTITUTE(","&amp;$U$1&amp;",",",",CHAR(1),ROWS($W$3:W2747)))-1),""),"")</f>
        <v/>
      </c>
    </row>
    <row r="2748" spans="21:23" x14ac:dyDescent="0.45">
      <c r="U2748" s="217" t="str">
        <f t="shared" si="42"/>
        <v/>
      </c>
      <c r="W2748" s="197" t="str">
        <f>IF(LiveOn,IFERROR(MID(","&amp;$U$1&amp;",",FIND(CHAR(1),SUBSTITUTE(","&amp;$U$1&amp;",",",",CHAR(1),ROWS($W$3:W2748)))+1,FIND(CHAR(1),SUBSTITUTE(","&amp;$U$1&amp;",",",",CHAR(1),ROWS($W$3:W2748)+1))-FIND(CHAR(1),SUBSTITUTE(","&amp;$U$1&amp;",",",",CHAR(1),ROWS($W$3:W2748)))-1),""),"")</f>
        <v/>
      </c>
    </row>
    <row r="2749" spans="21:23" x14ac:dyDescent="0.45">
      <c r="U2749" s="217" t="str">
        <f t="shared" si="42"/>
        <v/>
      </c>
      <c r="W2749" s="197" t="str">
        <f>IF(LiveOn,IFERROR(MID(","&amp;$U$1&amp;",",FIND(CHAR(1),SUBSTITUTE(","&amp;$U$1&amp;",",",",CHAR(1),ROWS($W$3:W2749)))+1,FIND(CHAR(1),SUBSTITUTE(","&amp;$U$1&amp;",",",",CHAR(1),ROWS($W$3:W2749)+1))-FIND(CHAR(1),SUBSTITUTE(","&amp;$U$1&amp;",",",",CHAR(1),ROWS($W$3:W2749)))-1),""),"")</f>
        <v/>
      </c>
    </row>
    <row r="2750" spans="21:23" x14ac:dyDescent="0.45">
      <c r="U2750" s="217" t="str">
        <f t="shared" si="42"/>
        <v/>
      </c>
      <c r="W2750" s="197" t="str">
        <f>IF(LiveOn,IFERROR(MID(","&amp;$U$1&amp;",",FIND(CHAR(1),SUBSTITUTE(","&amp;$U$1&amp;",",",",CHAR(1),ROWS($W$3:W2750)))+1,FIND(CHAR(1),SUBSTITUTE(","&amp;$U$1&amp;",",",",CHAR(1),ROWS($W$3:W2750)+1))-FIND(CHAR(1),SUBSTITUTE(","&amp;$U$1&amp;",",",",CHAR(1),ROWS($W$3:W2750)))-1),""),"")</f>
        <v/>
      </c>
    </row>
    <row r="2751" spans="21:23" x14ac:dyDescent="0.45">
      <c r="U2751" s="217" t="str">
        <f t="shared" si="42"/>
        <v/>
      </c>
      <c r="W2751" s="197" t="str">
        <f>IF(LiveOn,IFERROR(MID(","&amp;$U$1&amp;",",FIND(CHAR(1),SUBSTITUTE(","&amp;$U$1&amp;",",",",CHAR(1),ROWS($W$3:W2751)))+1,FIND(CHAR(1),SUBSTITUTE(","&amp;$U$1&amp;",",",",CHAR(1),ROWS($W$3:W2751)+1))-FIND(CHAR(1),SUBSTITUTE(","&amp;$U$1&amp;",",",",CHAR(1),ROWS($W$3:W2751)))-1),""),"")</f>
        <v/>
      </c>
    </row>
    <row r="2752" spans="21:23" x14ac:dyDescent="0.45">
      <c r="U2752" s="217" t="str">
        <f t="shared" si="42"/>
        <v/>
      </c>
      <c r="W2752" s="197" t="str">
        <f>IF(LiveOn,IFERROR(MID(","&amp;$U$1&amp;",",FIND(CHAR(1),SUBSTITUTE(","&amp;$U$1&amp;",",",",CHAR(1),ROWS($W$3:W2752)))+1,FIND(CHAR(1),SUBSTITUTE(","&amp;$U$1&amp;",",",",CHAR(1),ROWS($W$3:W2752)+1))-FIND(CHAR(1),SUBSTITUTE(","&amp;$U$1&amp;",",",",CHAR(1),ROWS($W$3:W2752)))-1),""),"")</f>
        <v/>
      </c>
    </row>
    <row r="2753" spans="21:23" x14ac:dyDescent="0.45">
      <c r="U2753" s="217" t="str">
        <f t="shared" si="42"/>
        <v/>
      </c>
      <c r="W2753" s="197" t="str">
        <f>IF(LiveOn,IFERROR(MID(","&amp;$U$1&amp;",",FIND(CHAR(1),SUBSTITUTE(","&amp;$U$1&amp;",",",",CHAR(1),ROWS($W$3:W2753)))+1,FIND(CHAR(1),SUBSTITUTE(","&amp;$U$1&amp;",",",",CHAR(1),ROWS($W$3:W2753)+1))-FIND(CHAR(1),SUBSTITUTE(","&amp;$U$1&amp;",",",",CHAR(1),ROWS($W$3:W2753)))-1),""),"")</f>
        <v/>
      </c>
    </row>
    <row r="2754" spans="21:23" x14ac:dyDescent="0.45">
      <c r="U2754" s="217" t="str">
        <f t="shared" si="42"/>
        <v/>
      </c>
      <c r="W2754" s="197" t="str">
        <f>IF(LiveOn,IFERROR(MID(","&amp;$U$1&amp;",",FIND(CHAR(1),SUBSTITUTE(","&amp;$U$1&amp;",",",",CHAR(1),ROWS($W$3:W2754)))+1,FIND(CHAR(1),SUBSTITUTE(","&amp;$U$1&amp;",",",",CHAR(1),ROWS($W$3:W2754)+1))-FIND(CHAR(1),SUBSTITUTE(","&amp;$U$1&amp;",",",",CHAR(1),ROWS($W$3:W2754)))-1),""),"")</f>
        <v/>
      </c>
    </row>
    <row r="2755" spans="21:23" x14ac:dyDescent="0.45">
      <c r="U2755" s="217" t="str">
        <f t="shared" ref="U2755:U2818" si="43">IF(W2755="","",_xlfn.NUMBERVALUE(W2755,".",","))</f>
        <v/>
      </c>
      <c r="W2755" s="197" t="str">
        <f>IF(LiveOn,IFERROR(MID(","&amp;$U$1&amp;",",FIND(CHAR(1),SUBSTITUTE(","&amp;$U$1&amp;",",",",CHAR(1),ROWS($W$3:W2755)))+1,FIND(CHAR(1),SUBSTITUTE(","&amp;$U$1&amp;",",",",CHAR(1),ROWS($W$3:W2755)+1))-FIND(CHAR(1),SUBSTITUTE(","&amp;$U$1&amp;",",",",CHAR(1),ROWS($W$3:W2755)))-1),""),"")</f>
        <v/>
      </c>
    </row>
    <row r="2756" spans="21:23" x14ac:dyDescent="0.45">
      <c r="U2756" s="217" t="str">
        <f t="shared" si="43"/>
        <v/>
      </c>
      <c r="W2756" s="197" t="str">
        <f>IF(LiveOn,IFERROR(MID(","&amp;$U$1&amp;",",FIND(CHAR(1),SUBSTITUTE(","&amp;$U$1&amp;",",",",CHAR(1),ROWS($W$3:W2756)))+1,FIND(CHAR(1),SUBSTITUTE(","&amp;$U$1&amp;",",",",CHAR(1),ROWS($W$3:W2756)+1))-FIND(CHAR(1),SUBSTITUTE(","&amp;$U$1&amp;",",",",CHAR(1),ROWS($W$3:W2756)))-1),""),"")</f>
        <v/>
      </c>
    </row>
    <row r="2757" spans="21:23" x14ac:dyDescent="0.45">
      <c r="U2757" s="217" t="str">
        <f t="shared" si="43"/>
        <v/>
      </c>
      <c r="W2757" s="197" t="str">
        <f>IF(LiveOn,IFERROR(MID(","&amp;$U$1&amp;",",FIND(CHAR(1),SUBSTITUTE(","&amp;$U$1&amp;",",",",CHAR(1),ROWS($W$3:W2757)))+1,FIND(CHAR(1),SUBSTITUTE(","&amp;$U$1&amp;",",",",CHAR(1),ROWS($W$3:W2757)+1))-FIND(CHAR(1),SUBSTITUTE(","&amp;$U$1&amp;",",",",CHAR(1),ROWS($W$3:W2757)))-1),""),"")</f>
        <v/>
      </c>
    </row>
    <row r="2758" spans="21:23" x14ac:dyDescent="0.45">
      <c r="U2758" s="217" t="str">
        <f t="shared" si="43"/>
        <v/>
      </c>
      <c r="W2758" s="197" t="str">
        <f>IF(LiveOn,IFERROR(MID(","&amp;$U$1&amp;",",FIND(CHAR(1),SUBSTITUTE(","&amp;$U$1&amp;",",",",CHAR(1),ROWS($W$3:W2758)))+1,FIND(CHAR(1),SUBSTITUTE(","&amp;$U$1&amp;",",",",CHAR(1),ROWS($W$3:W2758)+1))-FIND(CHAR(1),SUBSTITUTE(","&amp;$U$1&amp;",",",",CHAR(1),ROWS($W$3:W2758)))-1),""),"")</f>
        <v/>
      </c>
    </row>
    <row r="2759" spans="21:23" x14ac:dyDescent="0.45">
      <c r="U2759" s="217" t="str">
        <f t="shared" si="43"/>
        <v/>
      </c>
      <c r="W2759" s="197" t="str">
        <f>IF(LiveOn,IFERROR(MID(","&amp;$U$1&amp;",",FIND(CHAR(1),SUBSTITUTE(","&amp;$U$1&amp;",",",",CHAR(1),ROWS($W$3:W2759)))+1,FIND(CHAR(1),SUBSTITUTE(","&amp;$U$1&amp;",",",",CHAR(1),ROWS($W$3:W2759)+1))-FIND(CHAR(1),SUBSTITUTE(","&amp;$U$1&amp;",",",",CHAR(1),ROWS($W$3:W2759)))-1),""),"")</f>
        <v/>
      </c>
    </row>
    <row r="2760" spans="21:23" x14ac:dyDescent="0.45">
      <c r="U2760" s="217" t="str">
        <f t="shared" si="43"/>
        <v/>
      </c>
      <c r="W2760" s="197" t="str">
        <f>IF(LiveOn,IFERROR(MID(","&amp;$U$1&amp;",",FIND(CHAR(1),SUBSTITUTE(","&amp;$U$1&amp;",",",",CHAR(1),ROWS($W$3:W2760)))+1,FIND(CHAR(1),SUBSTITUTE(","&amp;$U$1&amp;",",",",CHAR(1),ROWS($W$3:W2760)+1))-FIND(CHAR(1),SUBSTITUTE(","&amp;$U$1&amp;",",",",CHAR(1),ROWS($W$3:W2760)))-1),""),"")</f>
        <v/>
      </c>
    </row>
    <row r="2761" spans="21:23" x14ac:dyDescent="0.45">
      <c r="U2761" s="217" t="str">
        <f t="shared" si="43"/>
        <v/>
      </c>
      <c r="W2761" s="197" t="str">
        <f>IF(LiveOn,IFERROR(MID(","&amp;$U$1&amp;",",FIND(CHAR(1),SUBSTITUTE(","&amp;$U$1&amp;",",",",CHAR(1),ROWS($W$3:W2761)))+1,FIND(CHAR(1),SUBSTITUTE(","&amp;$U$1&amp;",",",",CHAR(1),ROWS($W$3:W2761)+1))-FIND(CHAR(1),SUBSTITUTE(","&amp;$U$1&amp;",",",",CHAR(1),ROWS($W$3:W2761)))-1),""),"")</f>
        <v/>
      </c>
    </row>
    <row r="2762" spans="21:23" x14ac:dyDescent="0.45">
      <c r="U2762" s="217" t="str">
        <f t="shared" si="43"/>
        <v/>
      </c>
      <c r="W2762" s="197" t="str">
        <f>IF(LiveOn,IFERROR(MID(","&amp;$U$1&amp;",",FIND(CHAR(1),SUBSTITUTE(","&amp;$U$1&amp;",",",",CHAR(1),ROWS($W$3:W2762)))+1,FIND(CHAR(1),SUBSTITUTE(","&amp;$U$1&amp;",",",",CHAR(1),ROWS($W$3:W2762)+1))-FIND(CHAR(1),SUBSTITUTE(","&amp;$U$1&amp;",",",",CHAR(1),ROWS($W$3:W2762)))-1),""),"")</f>
        <v/>
      </c>
    </row>
    <row r="2763" spans="21:23" x14ac:dyDescent="0.45">
      <c r="U2763" s="217" t="str">
        <f t="shared" si="43"/>
        <v/>
      </c>
      <c r="W2763" s="197" t="str">
        <f>IF(LiveOn,IFERROR(MID(","&amp;$U$1&amp;",",FIND(CHAR(1),SUBSTITUTE(","&amp;$U$1&amp;",",",",CHAR(1),ROWS($W$3:W2763)))+1,FIND(CHAR(1),SUBSTITUTE(","&amp;$U$1&amp;",",",",CHAR(1),ROWS($W$3:W2763)+1))-FIND(CHAR(1),SUBSTITUTE(","&amp;$U$1&amp;",",",",CHAR(1),ROWS($W$3:W2763)))-1),""),"")</f>
        <v/>
      </c>
    </row>
    <row r="2764" spans="21:23" x14ac:dyDescent="0.45">
      <c r="U2764" s="217" t="str">
        <f t="shared" si="43"/>
        <v/>
      </c>
      <c r="W2764" s="197" t="str">
        <f>IF(LiveOn,IFERROR(MID(","&amp;$U$1&amp;",",FIND(CHAR(1),SUBSTITUTE(","&amp;$U$1&amp;",",",",CHAR(1),ROWS($W$3:W2764)))+1,FIND(CHAR(1),SUBSTITUTE(","&amp;$U$1&amp;",",",",CHAR(1),ROWS($W$3:W2764)+1))-FIND(CHAR(1),SUBSTITUTE(","&amp;$U$1&amp;",",",",CHAR(1),ROWS($W$3:W2764)))-1),""),"")</f>
        <v/>
      </c>
    </row>
    <row r="2765" spans="21:23" x14ac:dyDescent="0.45">
      <c r="U2765" s="217" t="str">
        <f t="shared" si="43"/>
        <v/>
      </c>
      <c r="W2765" s="197" t="str">
        <f>IF(LiveOn,IFERROR(MID(","&amp;$U$1&amp;",",FIND(CHAR(1),SUBSTITUTE(","&amp;$U$1&amp;",",",",CHAR(1),ROWS($W$3:W2765)))+1,FIND(CHAR(1),SUBSTITUTE(","&amp;$U$1&amp;",",",",CHAR(1),ROWS($W$3:W2765)+1))-FIND(CHAR(1),SUBSTITUTE(","&amp;$U$1&amp;",",",",CHAR(1),ROWS($W$3:W2765)))-1),""),"")</f>
        <v/>
      </c>
    </row>
    <row r="2766" spans="21:23" x14ac:dyDescent="0.45">
      <c r="U2766" s="217" t="str">
        <f t="shared" si="43"/>
        <v/>
      </c>
      <c r="W2766" s="197" t="str">
        <f>IF(LiveOn,IFERROR(MID(","&amp;$U$1&amp;",",FIND(CHAR(1),SUBSTITUTE(","&amp;$U$1&amp;",",",",CHAR(1),ROWS($W$3:W2766)))+1,FIND(CHAR(1),SUBSTITUTE(","&amp;$U$1&amp;",",",",CHAR(1),ROWS($W$3:W2766)+1))-FIND(CHAR(1),SUBSTITUTE(","&amp;$U$1&amp;",",",",CHAR(1),ROWS($W$3:W2766)))-1),""),"")</f>
        <v/>
      </c>
    </row>
    <row r="2767" spans="21:23" x14ac:dyDescent="0.45">
      <c r="U2767" s="217" t="str">
        <f t="shared" si="43"/>
        <v/>
      </c>
      <c r="W2767" s="197" t="str">
        <f>IF(LiveOn,IFERROR(MID(","&amp;$U$1&amp;",",FIND(CHAR(1),SUBSTITUTE(","&amp;$U$1&amp;",",",",CHAR(1),ROWS($W$3:W2767)))+1,FIND(CHAR(1),SUBSTITUTE(","&amp;$U$1&amp;",",",",CHAR(1),ROWS($W$3:W2767)+1))-FIND(CHAR(1),SUBSTITUTE(","&amp;$U$1&amp;",",",",CHAR(1),ROWS($W$3:W2767)))-1),""),"")</f>
        <v/>
      </c>
    </row>
    <row r="2768" spans="21:23" x14ac:dyDescent="0.45">
      <c r="U2768" s="217" t="str">
        <f t="shared" si="43"/>
        <v/>
      </c>
      <c r="W2768" s="197" t="str">
        <f>IF(LiveOn,IFERROR(MID(","&amp;$U$1&amp;",",FIND(CHAR(1),SUBSTITUTE(","&amp;$U$1&amp;",",",",CHAR(1),ROWS($W$3:W2768)))+1,FIND(CHAR(1),SUBSTITUTE(","&amp;$U$1&amp;",",",",CHAR(1),ROWS($W$3:W2768)+1))-FIND(CHAR(1),SUBSTITUTE(","&amp;$U$1&amp;",",",",CHAR(1),ROWS($W$3:W2768)))-1),""),"")</f>
        <v/>
      </c>
    </row>
    <row r="2769" spans="21:23" x14ac:dyDescent="0.45">
      <c r="U2769" s="217" t="str">
        <f t="shared" si="43"/>
        <v/>
      </c>
      <c r="W2769" s="197" t="str">
        <f>IF(LiveOn,IFERROR(MID(","&amp;$U$1&amp;",",FIND(CHAR(1),SUBSTITUTE(","&amp;$U$1&amp;",",",",CHAR(1),ROWS($W$3:W2769)))+1,FIND(CHAR(1),SUBSTITUTE(","&amp;$U$1&amp;",",",",CHAR(1),ROWS($W$3:W2769)+1))-FIND(CHAR(1),SUBSTITUTE(","&amp;$U$1&amp;",",",",CHAR(1),ROWS($W$3:W2769)))-1),""),"")</f>
        <v/>
      </c>
    </row>
    <row r="2770" spans="21:23" x14ac:dyDescent="0.45">
      <c r="U2770" s="217" t="str">
        <f t="shared" si="43"/>
        <v/>
      </c>
      <c r="W2770" s="197" t="str">
        <f>IF(LiveOn,IFERROR(MID(","&amp;$U$1&amp;",",FIND(CHAR(1),SUBSTITUTE(","&amp;$U$1&amp;",",",",CHAR(1),ROWS($W$3:W2770)))+1,FIND(CHAR(1),SUBSTITUTE(","&amp;$U$1&amp;",",",",CHAR(1),ROWS($W$3:W2770)+1))-FIND(CHAR(1),SUBSTITUTE(","&amp;$U$1&amp;",",",",CHAR(1),ROWS($W$3:W2770)))-1),""),"")</f>
        <v/>
      </c>
    </row>
    <row r="2771" spans="21:23" x14ac:dyDescent="0.45">
      <c r="U2771" s="217" t="str">
        <f t="shared" si="43"/>
        <v/>
      </c>
      <c r="W2771" s="197" t="str">
        <f>IF(LiveOn,IFERROR(MID(","&amp;$U$1&amp;",",FIND(CHAR(1),SUBSTITUTE(","&amp;$U$1&amp;",",",",CHAR(1),ROWS($W$3:W2771)))+1,FIND(CHAR(1),SUBSTITUTE(","&amp;$U$1&amp;",",",",CHAR(1),ROWS($W$3:W2771)+1))-FIND(CHAR(1),SUBSTITUTE(","&amp;$U$1&amp;",",",",CHAR(1),ROWS($W$3:W2771)))-1),""),"")</f>
        <v/>
      </c>
    </row>
    <row r="2772" spans="21:23" x14ac:dyDescent="0.45">
      <c r="U2772" s="217" t="str">
        <f t="shared" si="43"/>
        <v/>
      </c>
      <c r="W2772" s="197" t="str">
        <f>IF(LiveOn,IFERROR(MID(","&amp;$U$1&amp;",",FIND(CHAR(1),SUBSTITUTE(","&amp;$U$1&amp;",",",",CHAR(1),ROWS($W$3:W2772)))+1,FIND(CHAR(1),SUBSTITUTE(","&amp;$U$1&amp;",",",",CHAR(1),ROWS($W$3:W2772)+1))-FIND(CHAR(1),SUBSTITUTE(","&amp;$U$1&amp;",",",",CHAR(1),ROWS($W$3:W2772)))-1),""),"")</f>
        <v/>
      </c>
    </row>
    <row r="2773" spans="21:23" x14ac:dyDescent="0.45">
      <c r="U2773" s="217" t="str">
        <f t="shared" si="43"/>
        <v/>
      </c>
      <c r="W2773" s="197" t="str">
        <f>IF(LiveOn,IFERROR(MID(","&amp;$U$1&amp;",",FIND(CHAR(1),SUBSTITUTE(","&amp;$U$1&amp;",",",",CHAR(1),ROWS($W$3:W2773)))+1,FIND(CHAR(1),SUBSTITUTE(","&amp;$U$1&amp;",",",",CHAR(1),ROWS($W$3:W2773)+1))-FIND(CHAR(1),SUBSTITUTE(","&amp;$U$1&amp;",",",",CHAR(1),ROWS($W$3:W2773)))-1),""),"")</f>
        <v/>
      </c>
    </row>
    <row r="2774" spans="21:23" x14ac:dyDescent="0.45">
      <c r="U2774" s="217" t="str">
        <f t="shared" si="43"/>
        <v/>
      </c>
      <c r="W2774" s="197" t="str">
        <f>IF(LiveOn,IFERROR(MID(","&amp;$U$1&amp;",",FIND(CHAR(1),SUBSTITUTE(","&amp;$U$1&amp;",",",",CHAR(1),ROWS($W$3:W2774)))+1,FIND(CHAR(1),SUBSTITUTE(","&amp;$U$1&amp;",",",",CHAR(1),ROWS($W$3:W2774)+1))-FIND(CHAR(1),SUBSTITUTE(","&amp;$U$1&amp;",",",",CHAR(1),ROWS($W$3:W2774)))-1),""),"")</f>
        <v/>
      </c>
    </row>
    <row r="2775" spans="21:23" x14ac:dyDescent="0.45">
      <c r="U2775" s="217" t="str">
        <f t="shared" si="43"/>
        <v/>
      </c>
      <c r="W2775" s="197" t="str">
        <f>IF(LiveOn,IFERROR(MID(","&amp;$U$1&amp;",",FIND(CHAR(1),SUBSTITUTE(","&amp;$U$1&amp;",",",",CHAR(1),ROWS($W$3:W2775)))+1,FIND(CHAR(1),SUBSTITUTE(","&amp;$U$1&amp;",",",",CHAR(1),ROWS($W$3:W2775)+1))-FIND(CHAR(1),SUBSTITUTE(","&amp;$U$1&amp;",",",",CHAR(1),ROWS($W$3:W2775)))-1),""),"")</f>
        <v/>
      </c>
    </row>
    <row r="2776" spans="21:23" x14ac:dyDescent="0.45">
      <c r="U2776" s="217" t="str">
        <f t="shared" si="43"/>
        <v/>
      </c>
      <c r="W2776" s="197" t="str">
        <f>IF(LiveOn,IFERROR(MID(","&amp;$U$1&amp;",",FIND(CHAR(1),SUBSTITUTE(","&amp;$U$1&amp;",",",",CHAR(1),ROWS($W$3:W2776)))+1,FIND(CHAR(1),SUBSTITUTE(","&amp;$U$1&amp;",",",",CHAR(1),ROWS($W$3:W2776)+1))-FIND(CHAR(1),SUBSTITUTE(","&amp;$U$1&amp;",",",",CHAR(1),ROWS($W$3:W2776)))-1),""),"")</f>
        <v/>
      </c>
    </row>
    <row r="2777" spans="21:23" x14ac:dyDescent="0.45">
      <c r="U2777" s="217" t="str">
        <f t="shared" si="43"/>
        <v/>
      </c>
      <c r="W2777" s="197" t="str">
        <f>IF(LiveOn,IFERROR(MID(","&amp;$U$1&amp;",",FIND(CHAR(1),SUBSTITUTE(","&amp;$U$1&amp;",",",",CHAR(1),ROWS($W$3:W2777)))+1,FIND(CHAR(1),SUBSTITUTE(","&amp;$U$1&amp;",",",",CHAR(1),ROWS($W$3:W2777)+1))-FIND(CHAR(1),SUBSTITUTE(","&amp;$U$1&amp;",",",",CHAR(1),ROWS($W$3:W2777)))-1),""),"")</f>
        <v/>
      </c>
    </row>
    <row r="2778" spans="21:23" x14ac:dyDescent="0.45">
      <c r="U2778" s="217" t="str">
        <f t="shared" si="43"/>
        <v/>
      </c>
      <c r="W2778" s="197" t="str">
        <f>IF(LiveOn,IFERROR(MID(","&amp;$U$1&amp;",",FIND(CHAR(1),SUBSTITUTE(","&amp;$U$1&amp;",",",",CHAR(1),ROWS($W$3:W2778)))+1,FIND(CHAR(1),SUBSTITUTE(","&amp;$U$1&amp;",",",",CHAR(1),ROWS($W$3:W2778)+1))-FIND(CHAR(1),SUBSTITUTE(","&amp;$U$1&amp;",",",",CHAR(1),ROWS($W$3:W2778)))-1),""),"")</f>
        <v/>
      </c>
    </row>
    <row r="2779" spans="21:23" x14ac:dyDescent="0.45">
      <c r="U2779" s="217" t="str">
        <f t="shared" si="43"/>
        <v/>
      </c>
      <c r="W2779" s="197" t="str">
        <f>IF(LiveOn,IFERROR(MID(","&amp;$U$1&amp;",",FIND(CHAR(1),SUBSTITUTE(","&amp;$U$1&amp;",",",",CHAR(1),ROWS($W$3:W2779)))+1,FIND(CHAR(1),SUBSTITUTE(","&amp;$U$1&amp;",",",",CHAR(1),ROWS($W$3:W2779)+1))-FIND(CHAR(1),SUBSTITUTE(","&amp;$U$1&amp;",",",",CHAR(1),ROWS($W$3:W2779)))-1),""),"")</f>
        <v/>
      </c>
    </row>
    <row r="2780" spans="21:23" x14ac:dyDescent="0.45">
      <c r="U2780" s="217" t="str">
        <f t="shared" si="43"/>
        <v/>
      </c>
      <c r="W2780" s="197" t="str">
        <f>IF(LiveOn,IFERROR(MID(","&amp;$U$1&amp;",",FIND(CHAR(1),SUBSTITUTE(","&amp;$U$1&amp;",",",",CHAR(1),ROWS($W$3:W2780)))+1,FIND(CHAR(1),SUBSTITUTE(","&amp;$U$1&amp;",",",",CHAR(1),ROWS($W$3:W2780)+1))-FIND(CHAR(1),SUBSTITUTE(","&amp;$U$1&amp;",",",",CHAR(1),ROWS($W$3:W2780)))-1),""),"")</f>
        <v/>
      </c>
    </row>
    <row r="2781" spans="21:23" x14ac:dyDescent="0.45">
      <c r="U2781" s="217" t="str">
        <f t="shared" si="43"/>
        <v/>
      </c>
      <c r="W2781" s="197" t="str">
        <f>IF(LiveOn,IFERROR(MID(","&amp;$U$1&amp;",",FIND(CHAR(1),SUBSTITUTE(","&amp;$U$1&amp;",",",",CHAR(1),ROWS($W$3:W2781)))+1,FIND(CHAR(1),SUBSTITUTE(","&amp;$U$1&amp;",",",",CHAR(1),ROWS($W$3:W2781)+1))-FIND(CHAR(1),SUBSTITUTE(","&amp;$U$1&amp;",",",",CHAR(1),ROWS($W$3:W2781)))-1),""),"")</f>
        <v/>
      </c>
    </row>
    <row r="2782" spans="21:23" x14ac:dyDescent="0.45">
      <c r="U2782" s="217" t="str">
        <f t="shared" si="43"/>
        <v/>
      </c>
      <c r="W2782" s="197" t="str">
        <f>IF(LiveOn,IFERROR(MID(","&amp;$U$1&amp;",",FIND(CHAR(1),SUBSTITUTE(","&amp;$U$1&amp;",",",",CHAR(1),ROWS($W$3:W2782)))+1,FIND(CHAR(1),SUBSTITUTE(","&amp;$U$1&amp;",",",",CHAR(1),ROWS($W$3:W2782)+1))-FIND(CHAR(1),SUBSTITUTE(","&amp;$U$1&amp;",",",",CHAR(1),ROWS($W$3:W2782)))-1),""),"")</f>
        <v/>
      </c>
    </row>
    <row r="2783" spans="21:23" x14ac:dyDescent="0.45">
      <c r="U2783" s="217" t="str">
        <f t="shared" si="43"/>
        <v/>
      </c>
      <c r="W2783" s="197" t="str">
        <f>IF(LiveOn,IFERROR(MID(","&amp;$U$1&amp;",",FIND(CHAR(1),SUBSTITUTE(","&amp;$U$1&amp;",",",",CHAR(1),ROWS($W$3:W2783)))+1,FIND(CHAR(1),SUBSTITUTE(","&amp;$U$1&amp;",",",",CHAR(1),ROWS($W$3:W2783)+1))-FIND(CHAR(1),SUBSTITUTE(","&amp;$U$1&amp;",",",",CHAR(1),ROWS($W$3:W2783)))-1),""),"")</f>
        <v/>
      </c>
    </row>
    <row r="2784" spans="21:23" x14ac:dyDescent="0.45">
      <c r="U2784" s="217" t="str">
        <f t="shared" si="43"/>
        <v/>
      </c>
      <c r="W2784" s="197" t="str">
        <f>IF(LiveOn,IFERROR(MID(","&amp;$U$1&amp;",",FIND(CHAR(1),SUBSTITUTE(","&amp;$U$1&amp;",",",",CHAR(1),ROWS($W$3:W2784)))+1,FIND(CHAR(1),SUBSTITUTE(","&amp;$U$1&amp;",",",",CHAR(1),ROWS($W$3:W2784)+1))-FIND(CHAR(1),SUBSTITUTE(","&amp;$U$1&amp;",",",",CHAR(1),ROWS($W$3:W2784)))-1),""),"")</f>
        <v/>
      </c>
    </row>
    <row r="2785" spans="21:23" x14ac:dyDescent="0.45">
      <c r="U2785" s="217" t="str">
        <f t="shared" si="43"/>
        <v/>
      </c>
      <c r="W2785" s="197" t="str">
        <f>IF(LiveOn,IFERROR(MID(","&amp;$U$1&amp;",",FIND(CHAR(1),SUBSTITUTE(","&amp;$U$1&amp;",",",",CHAR(1),ROWS($W$3:W2785)))+1,FIND(CHAR(1),SUBSTITUTE(","&amp;$U$1&amp;",",",",CHAR(1),ROWS($W$3:W2785)+1))-FIND(CHAR(1),SUBSTITUTE(","&amp;$U$1&amp;",",",",CHAR(1),ROWS($W$3:W2785)))-1),""),"")</f>
        <v/>
      </c>
    </row>
    <row r="2786" spans="21:23" x14ac:dyDescent="0.45">
      <c r="U2786" s="217" t="str">
        <f t="shared" si="43"/>
        <v/>
      </c>
      <c r="W2786" s="197" t="str">
        <f>IF(LiveOn,IFERROR(MID(","&amp;$U$1&amp;",",FIND(CHAR(1),SUBSTITUTE(","&amp;$U$1&amp;",",",",CHAR(1),ROWS($W$3:W2786)))+1,FIND(CHAR(1),SUBSTITUTE(","&amp;$U$1&amp;",",",",CHAR(1),ROWS($W$3:W2786)+1))-FIND(CHAR(1),SUBSTITUTE(","&amp;$U$1&amp;",",",",CHAR(1),ROWS($W$3:W2786)))-1),""),"")</f>
        <v/>
      </c>
    </row>
    <row r="2787" spans="21:23" x14ac:dyDescent="0.45">
      <c r="U2787" s="217" t="str">
        <f t="shared" si="43"/>
        <v/>
      </c>
      <c r="W2787" s="197" t="str">
        <f>IF(LiveOn,IFERROR(MID(","&amp;$U$1&amp;",",FIND(CHAR(1),SUBSTITUTE(","&amp;$U$1&amp;",",",",CHAR(1),ROWS($W$3:W2787)))+1,FIND(CHAR(1),SUBSTITUTE(","&amp;$U$1&amp;",",",",CHAR(1),ROWS($W$3:W2787)+1))-FIND(CHAR(1),SUBSTITUTE(","&amp;$U$1&amp;",",",",CHAR(1),ROWS($W$3:W2787)))-1),""),"")</f>
        <v/>
      </c>
    </row>
    <row r="2788" spans="21:23" x14ac:dyDescent="0.45">
      <c r="U2788" s="217" t="str">
        <f t="shared" si="43"/>
        <v/>
      </c>
      <c r="W2788" s="197" t="str">
        <f>IF(LiveOn,IFERROR(MID(","&amp;$U$1&amp;",",FIND(CHAR(1),SUBSTITUTE(","&amp;$U$1&amp;",",",",CHAR(1),ROWS($W$3:W2788)))+1,FIND(CHAR(1),SUBSTITUTE(","&amp;$U$1&amp;",",",",CHAR(1),ROWS($W$3:W2788)+1))-FIND(CHAR(1),SUBSTITUTE(","&amp;$U$1&amp;",",",",CHAR(1),ROWS($W$3:W2788)))-1),""),"")</f>
        <v/>
      </c>
    </row>
    <row r="2789" spans="21:23" x14ac:dyDescent="0.45">
      <c r="U2789" s="217" t="str">
        <f t="shared" si="43"/>
        <v/>
      </c>
      <c r="W2789" s="197" t="str">
        <f>IF(LiveOn,IFERROR(MID(","&amp;$U$1&amp;",",FIND(CHAR(1),SUBSTITUTE(","&amp;$U$1&amp;",",",",CHAR(1),ROWS($W$3:W2789)))+1,FIND(CHAR(1),SUBSTITUTE(","&amp;$U$1&amp;",",",",CHAR(1),ROWS($W$3:W2789)+1))-FIND(CHAR(1),SUBSTITUTE(","&amp;$U$1&amp;",",",",CHAR(1),ROWS($W$3:W2789)))-1),""),"")</f>
        <v/>
      </c>
    </row>
    <row r="2790" spans="21:23" x14ac:dyDescent="0.45">
      <c r="U2790" s="217" t="str">
        <f t="shared" si="43"/>
        <v/>
      </c>
      <c r="W2790" s="197" t="str">
        <f>IF(LiveOn,IFERROR(MID(","&amp;$U$1&amp;",",FIND(CHAR(1),SUBSTITUTE(","&amp;$U$1&amp;",",",",CHAR(1),ROWS($W$3:W2790)))+1,FIND(CHAR(1),SUBSTITUTE(","&amp;$U$1&amp;",",",",CHAR(1),ROWS($W$3:W2790)+1))-FIND(CHAR(1),SUBSTITUTE(","&amp;$U$1&amp;",",",",CHAR(1),ROWS($W$3:W2790)))-1),""),"")</f>
        <v/>
      </c>
    </row>
    <row r="2791" spans="21:23" x14ac:dyDescent="0.45">
      <c r="U2791" s="217" t="str">
        <f t="shared" si="43"/>
        <v/>
      </c>
      <c r="W2791" s="197" t="str">
        <f>IF(LiveOn,IFERROR(MID(","&amp;$U$1&amp;",",FIND(CHAR(1),SUBSTITUTE(","&amp;$U$1&amp;",",",",CHAR(1),ROWS($W$3:W2791)))+1,FIND(CHAR(1),SUBSTITUTE(","&amp;$U$1&amp;",",",",CHAR(1),ROWS($W$3:W2791)+1))-FIND(CHAR(1),SUBSTITUTE(","&amp;$U$1&amp;",",",",CHAR(1),ROWS($W$3:W2791)))-1),""),"")</f>
        <v/>
      </c>
    </row>
    <row r="2792" spans="21:23" x14ac:dyDescent="0.45">
      <c r="U2792" s="217" t="str">
        <f t="shared" si="43"/>
        <v/>
      </c>
      <c r="W2792" s="197" t="str">
        <f>IF(LiveOn,IFERROR(MID(","&amp;$U$1&amp;",",FIND(CHAR(1),SUBSTITUTE(","&amp;$U$1&amp;",",",",CHAR(1),ROWS($W$3:W2792)))+1,FIND(CHAR(1),SUBSTITUTE(","&amp;$U$1&amp;",",",",CHAR(1),ROWS($W$3:W2792)+1))-FIND(CHAR(1),SUBSTITUTE(","&amp;$U$1&amp;",",",",CHAR(1),ROWS($W$3:W2792)))-1),""),"")</f>
        <v/>
      </c>
    </row>
    <row r="2793" spans="21:23" x14ac:dyDescent="0.45">
      <c r="U2793" s="217" t="str">
        <f t="shared" si="43"/>
        <v/>
      </c>
      <c r="W2793" s="197" t="str">
        <f>IF(LiveOn,IFERROR(MID(","&amp;$U$1&amp;",",FIND(CHAR(1),SUBSTITUTE(","&amp;$U$1&amp;",",",",CHAR(1),ROWS($W$3:W2793)))+1,FIND(CHAR(1),SUBSTITUTE(","&amp;$U$1&amp;",",",",CHAR(1),ROWS($W$3:W2793)+1))-FIND(CHAR(1),SUBSTITUTE(","&amp;$U$1&amp;",",",",CHAR(1),ROWS($W$3:W2793)))-1),""),"")</f>
        <v/>
      </c>
    </row>
    <row r="2794" spans="21:23" x14ac:dyDescent="0.45">
      <c r="U2794" s="217" t="str">
        <f t="shared" si="43"/>
        <v/>
      </c>
      <c r="W2794" s="197" t="str">
        <f>IF(LiveOn,IFERROR(MID(","&amp;$U$1&amp;",",FIND(CHAR(1),SUBSTITUTE(","&amp;$U$1&amp;",",",",CHAR(1),ROWS($W$3:W2794)))+1,FIND(CHAR(1),SUBSTITUTE(","&amp;$U$1&amp;",",",",CHAR(1),ROWS($W$3:W2794)+1))-FIND(CHAR(1),SUBSTITUTE(","&amp;$U$1&amp;",",",",CHAR(1),ROWS($W$3:W2794)))-1),""),"")</f>
        <v/>
      </c>
    </row>
    <row r="2795" spans="21:23" x14ac:dyDescent="0.45">
      <c r="U2795" s="217" t="str">
        <f t="shared" si="43"/>
        <v/>
      </c>
      <c r="W2795" s="197" t="str">
        <f>IF(LiveOn,IFERROR(MID(","&amp;$U$1&amp;",",FIND(CHAR(1),SUBSTITUTE(","&amp;$U$1&amp;",",",",CHAR(1),ROWS($W$3:W2795)))+1,FIND(CHAR(1),SUBSTITUTE(","&amp;$U$1&amp;",",",",CHAR(1),ROWS($W$3:W2795)+1))-FIND(CHAR(1),SUBSTITUTE(","&amp;$U$1&amp;",",",",CHAR(1),ROWS($W$3:W2795)))-1),""),"")</f>
        <v/>
      </c>
    </row>
    <row r="2796" spans="21:23" x14ac:dyDescent="0.45">
      <c r="U2796" s="217" t="str">
        <f t="shared" si="43"/>
        <v/>
      </c>
      <c r="W2796" s="197" t="str">
        <f>IF(LiveOn,IFERROR(MID(","&amp;$U$1&amp;",",FIND(CHAR(1),SUBSTITUTE(","&amp;$U$1&amp;",",",",CHAR(1),ROWS($W$3:W2796)))+1,FIND(CHAR(1),SUBSTITUTE(","&amp;$U$1&amp;",",",",CHAR(1),ROWS($W$3:W2796)+1))-FIND(CHAR(1),SUBSTITUTE(","&amp;$U$1&amp;",",",",CHAR(1),ROWS($W$3:W2796)))-1),""),"")</f>
        <v/>
      </c>
    </row>
    <row r="2797" spans="21:23" x14ac:dyDescent="0.45">
      <c r="U2797" s="217" t="str">
        <f t="shared" si="43"/>
        <v/>
      </c>
      <c r="W2797" s="197" t="str">
        <f>IF(LiveOn,IFERROR(MID(","&amp;$U$1&amp;",",FIND(CHAR(1),SUBSTITUTE(","&amp;$U$1&amp;",",",",CHAR(1),ROWS($W$3:W2797)))+1,FIND(CHAR(1),SUBSTITUTE(","&amp;$U$1&amp;",",",",CHAR(1),ROWS($W$3:W2797)+1))-FIND(CHAR(1),SUBSTITUTE(","&amp;$U$1&amp;",",",",CHAR(1),ROWS($W$3:W2797)))-1),""),"")</f>
        <v/>
      </c>
    </row>
    <row r="2798" spans="21:23" x14ac:dyDescent="0.45">
      <c r="U2798" s="217" t="str">
        <f t="shared" si="43"/>
        <v/>
      </c>
      <c r="W2798" s="197" t="str">
        <f>IF(LiveOn,IFERROR(MID(","&amp;$U$1&amp;",",FIND(CHAR(1),SUBSTITUTE(","&amp;$U$1&amp;",",",",CHAR(1),ROWS($W$3:W2798)))+1,FIND(CHAR(1),SUBSTITUTE(","&amp;$U$1&amp;",",",",CHAR(1),ROWS($W$3:W2798)+1))-FIND(CHAR(1),SUBSTITUTE(","&amp;$U$1&amp;",",",",CHAR(1),ROWS($W$3:W2798)))-1),""),"")</f>
        <v/>
      </c>
    </row>
    <row r="2799" spans="21:23" x14ac:dyDescent="0.45">
      <c r="U2799" s="217" t="str">
        <f t="shared" si="43"/>
        <v/>
      </c>
      <c r="W2799" s="197" t="str">
        <f>IF(LiveOn,IFERROR(MID(","&amp;$U$1&amp;",",FIND(CHAR(1),SUBSTITUTE(","&amp;$U$1&amp;",",",",CHAR(1),ROWS($W$3:W2799)))+1,FIND(CHAR(1),SUBSTITUTE(","&amp;$U$1&amp;",",",",CHAR(1),ROWS($W$3:W2799)+1))-FIND(CHAR(1),SUBSTITUTE(","&amp;$U$1&amp;",",",",CHAR(1),ROWS($W$3:W2799)))-1),""),"")</f>
        <v/>
      </c>
    </row>
    <row r="2800" spans="21:23" x14ac:dyDescent="0.45">
      <c r="U2800" s="217" t="str">
        <f t="shared" si="43"/>
        <v/>
      </c>
      <c r="W2800" s="197" t="str">
        <f>IF(LiveOn,IFERROR(MID(","&amp;$U$1&amp;",",FIND(CHAR(1),SUBSTITUTE(","&amp;$U$1&amp;",",",",CHAR(1),ROWS($W$3:W2800)))+1,FIND(CHAR(1),SUBSTITUTE(","&amp;$U$1&amp;",",",",CHAR(1),ROWS($W$3:W2800)+1))-FIND(CHAR(1),SUBSTITUTE(","&amp;$U$1&amp;",",",",CHAR(1),ROWS($W$3:W2800)))-1),""),"")</f>
        <v/>
      </c>
    </row>
    <row r="2801" spans="21:23" x14ac:dyDescent="0.45">
      <c r="U2801" s="217" t="str">
        <f t="shared" si="43"/>
        <v/>
      </c>
      <c r="W2801" s="197" t="str">
        <f>IF(LiveOn,IFERROR(MID(","&amp;$U$1&amp;",",FIND(CHAR(1),SUBSTITUTE(","&amp;$U$1&amp;",",",",CHAR(1),ROWS($W$3:W2801)))+1,FIND(CHAR(1),SUBSTITUTE(","&amp;$U$1&amp;",",",",CHAR(1),ROWS($W$3:W2801)+1))-FIND(CHAR(1),SUBSTITUTE(","&amp;$U$1&amp;",",",",CHAR(1),ROWS($W$3:W2801)))-1),""),"")</f>
        <v/>
      </c>
    </row>
    <row r="2802" spans="21:23" x14ac:dyDescent="0.45">
      <c r="U2802" s="217" t="str">
        <f t="shared" si="43"/>
        <v/>
      </c>
      <c r="W2802" s="197" t="str">
        <f>IF(LiveOn,IFERROR(MID(","&amp;$U$1&amp;",",FIND(CHAR(1),SUBSTITUTE(","&amp;$U$1&amp;",",",",CHAR(1),ROWS($W$3:W2802)))+1,FIND(CHAR(1),SUBSTITUTE(","&amp;$U$1&amp;",",",",CHAR(1),ROWS($W$3:W2802)+1))-FIND(CHAR(1),SUBSTITUTE(","&amp;$U$1&amp;",",",",CHAR(1),ROWS($W$3:W2802)))-1),""),"")</f>
        <v/>
      </c>
    </row>
    <row r="2803" spans="21:23" x14ac:dyDescent="0.45">
      <c r="U2803" s="217" t="str">
        <f t="shared" si="43"/>
        <v/>
      </c>
      <c r="W2803" s="197" t="str">
        <f>IF(LiveOn,IFERROR(MID(","&amp;$U$1&amp;",",FIND(CHAR(1),SUBSTITUTE(","&amp;$U$1&amp;",",",",CHAR(1),ROWS($W$3:W2803)))+1,FIND(CHAR(1),SUBSTITUTE(","&amp;$U$1&amp;",",",",CHAR(1),ROWS($W$3:W2803)+1))-FIND(CHAR(1),SUBSTITUTE(","&amp;$U$1&amp;",",",",CHAR(1),ROWS($W$3:W2803)))-1),""),"")</f>
        <v/>
      </c>
    </row>
    <row r="2804" spans="21:23" x14ac:dyDescent="0.45">
      <c r="U2804" s="217" t="str">
        <f t="shared" si="43"/>
        <v/>
      </c>
      <c r="W2804" s="197" t="str">
        <f>IF(LiveOn,IFERROR(MID(","&amp;$U$1&amp;",",FIND(CHAR(1),SUBSTITUTE(","&amp;$U$1&amp;",",",",CHAR(1),ROWS($W$3:W2804)))+1,FIND(CHAR(1),SUBSTITUTE(","&amp;$U$1&amp;",",",",CHAR(1),ROWS($W$3:W2804)+1))-FIND(CHAR(1),SUBSTITUTE(","&amp;$U$1&amp;",",",",CHAR(1),ROWS($W$3:W2804)))-1),""),"")</f>
        <v/>
      </c>
    </row>
    <row r="2805" spans="21:23" x14ac:dyDescent="0.45">
      <c r="U2805" s="217" t="str">
        <f t="shared" si="43"/>
        <v/>
      </c>
      <c r="W2805" s="197" t="str">
        <f>IF(LiveOn,IFERROR(MID(","&amp;$U$1&amp;",",FIND(CHAR(1),SUBSTITUTE(","&amp;$U$1&amp;",",",",CHAR(1),ROWS($W$3:W2805)))+1,FIND(CHAR(1),SUBSTITUTE(","&amp;$U$1&amp;",",",",CHAR(1),ROWS($W$3:W2805)+1))-FIND(CHAR(1),SUBSTITUTE(","&amp;$U$1&amp;",",",",CHAR(1),ROWS($W$3:W2805)))-1),""),"")</f>
        <v/>
      </c>
    </row>
    <row r="2806" spans="21:23" x14ac:dyDescent="0.45">
      <c r="U2806" s="217" t="str">
        <f t="shared" si="43"/>
        <v/>
      </c>
      <c r="W2806" s="197" t="str">
        <f>IF(LiveOn,IFERROR(MID(","&amp;$U$1&amp;",",FIND(CHAR(1),SUBSTITUTE(","&amp;$U$1&amp;",",",",CHAR(1),ROWS($W$3:W2806)))+1,FIND(CHAR(1),SUBSTITUTE(","&amp;$U$1&amp;",",",",CHAR(1),ROWS($W$3:W2806)+1))-FIND(CHAR(1),SUBSTITUTE(","&amp;$U$1&amp;",",",",CHAR(1),ROWS($W$3:W2806)))-1),""),"")</f>
        <v/>
      </c>
    </row>
    <row r="2807" spans="21:23" x14ac:dyDescent="0.45">
      <c r="U2807" s="217" t="str">
        <f t="shared" si="43"/>
        <v/>
      </c>
      <c r="W2807" s="197" t="str">
        <f>IF(LiveOn,IFERROR(MID(","&amp;$U$1&amp;",",FIND(CHAR(1),SUBSTITUTE(","&amp;$U$1&amp;",",",",CHAR(1),ROWS($W$3:W2807)))+1,FIND(CHAR(1),SUBSTITUTE(","&amp;$U$1&amp;",",",",CHAR(1),ROWS($W$3:W2807)+1))-FIND(CHAR(1),SUBSTITUTE(","&amp;$U$1&amp;",",",",CHAR(1),ROWS($W$3:W2807)))-1),""),"")</f>
        <v/>
      </c>
    </row>
    <row r="2808" spans="21:23" x14ac:dyDescent="0.45">
      <c r="U2808" s="217" t="str">
        <f t="shared" si="43"/>
        <v/>
      </c>
      <c r="W2808" s="197" t="str">
        <f>IF(LiveOn,IFERROR(MID(","&amp;$U$1&amp;",",FIND(CHAR(1),SUBSTITUTE(","&amp;$U$1&amp;",",",",CHAR(1),ROWS($W$3:W2808)))+1,FIND(CHAR(1),SUBSTITUTE(","&amp;$U$1&amp;",",",",CHAR(1),ROWS($W$3:W2808)+1))-FIND(CHAR(1),SUBSTITUTE(","&amp;$U$1&amp;",",",",CHAR(1),ROWS($W$3:W2808)))-1),""),"")</f>
        <v/>
      </c>
    </row>
    <row r="2809" spans="21:23" x14ac:dyDescent="0.45">
      <c r="U2809" s="217" t="str">
        <f t="shared" si="43"/>
        <v/>
      </c>
      <c r="W2809" s="197" t="str">
        <f>IF(LiveOn,IFERROR(MID(","&amp;$U$1&amp;",",FIND(CHAR(1),SUBSTITUTE(","&amp;$U$1&amp;",",",",CHAR(1),ROWS($W$3:W2809)))+1,FIND(CHAR(1),SUBSTITUTE(","&amp;$U$1&amp;",",",",CHAR(1),ROWS($W$3:W2809)+1))-FIND(CHAR(1),SUBSTITUTE(","&amp;$U$1&amp;",",",",CHAR(1),ROWS($W$3:W2809)))-1),""),"")</f>
        <v/>
      </c>
    </row>
    <row r="2810" spans="21:23" x14ac:dyDescent="0.45">
      <c r="U2810" s="217" t="str">
        <f t="shared" si="43"/>
        <v/>
      </c>
      <c r="W2810" s="197" t="str">
        <f>IF(LiveOn,IFERROR(MID(","&amp;$U$1&amp;",",FIND(CHAR(1),SUBSTITUTE(","&amp;$U$1&amp;",",",",CHAR(1),ROWS($W$3:W2810)))+1,FIND(CHAR(1),SUBSTITUTE(","&amp;$U$1&amp;",",",",CHAR(1),ROWS($W$3:W2810)+1))-FIND(CHAR(1),SUBSTITUTE(","&amp;$U$1&amp;",",",",CHAR(1),ROWS($W$3:W2810)))-1),""),"")</f>
        <v/>
      </c>
    </row>
    <row r="2811" spans="21:23" x14ac:dyDescent="0.45">
      <c r="U2811" s="217" t="str">
        <f t="shared" si="43"/>
        <v/>
      </c>
      <c r="W2811" s="197" t="str">
        <f>IF(LiveOn,IFERROR(MID(","&amp;$U$1&amp;",",FIND(CHAR(1),SUBSTITUTE(","&amp;$U$1&amp;",",",",CHAR(1),ROWS($W$3:W2811)))+1,FIND(CHAR(1),SUBSTITUTE(","&amp;$U$1&amp;",",",",CHAR(1),ROWS($W$3:W2811)+1))-FIND(CHAR(1),SUBSTITUTE(","&amp;$U$1&amp;",",",",CHAR(1),ROWS($W$3:W2811)))-1),""),"")</f>
        <v/>
      </c>
    </row>
    <row r="2812" spans="21:23" x14ac:dyDescent="0.45">
      <c r="U2812" s="217" t="str">
        <f t="shared" si="43"/>
        <v/>
      </c>
      <c r="W2812" s="197" t="str">
        <f>IF(LiveOn,IFERROR(MID(","&amp;$U$1&amp;",",FIND(CHAR(1),SUBSTITUTE(","&amp;$U$1&amp;",",",",CHAR(1),ROWS($W$3:W2812)))+1,FIND(CHAR(1),SUBSTITUTE(","&amp;$U$1&amp;",",",",CHAR(1),ROWS($W$3:W2812)+1))-FIND(CHAR(1),SUBSTITUTE(","&amp;$U$1&amp;",",",",CHAR(1),ROWS($W$3:W2812)))-1),""),"")</f>
        <v/>
      </c>
    </row>
    <row r="2813" spans="21:23" x14ac:dyDescent="0.45">
      <c r="U2813" s="217" t="str">
        <f t="shared" si="43"/>
        <v/>
      </c>
      <c r="W2813" s="197" t="str">
        <f>IF(LiveOn,IFERROR(MID(","&amp;$U$1&amp;",",FIND(CHAR(1),SUBSTITUTE(","&amp;$U$1&amp;",",",",CHAR(1),ROWS($W$3:W2813)))+1,FIND(CHAR(1),SUBSTITUTE(","&amp;$U$1&amp;",",",",CHAR(1),ROWS($W$3:W2813)+1))-FIND(CHAR(1),SUBSTITUTE(","&amp;$U$1&amp;",",",",CHAR(1),ROWS($W$3:W2813)))-1),""),"")</f>
        <v/>
      </c>
    </row>
    <row r="2814" spans="21:23" x14ac:dyDescent="0.45">
      <c r="U2814" s="217" t="str">
        <f t="shared" si="43"/>
        <v/>
      </c>
      <c r="W2814" s="197" t="str">
        <f>IF(LiveOn,IFERROR(MID(","&amp;$U$1&amp;",",FIND(CHAR(1),SUBSTITUTE(","&amp;$U$1&amp;",",",",CHAR(1),ROWS($W$3:W2814)))+1,FIND(CHAR(1),SUBSTITUTE(","&amp;$U$1&amp;",",",",CHAR(1),ROWS($W$3:W2814)+1))-FIND(CHAR(1),SUBSTITUTE(","&amp;$U$1&amp;",",",",CHAR(1),ROWS($W$3:W2814)))-1),""),"")</f>
        <v/>
      </c>
    </row>
    <row r="2815" spans="21:23" x14ac:dyDescent="0.45">
      <c r="U2815" s="217" t="str">
        <f t="shared" si="43"/>
        <v/>
      </c>
      <c r="W2815" s="197" t="str">
        <f>IF(LiveOn,IFERROR(MID(","&amp;$U$1&amp;",",FIND(CHAR(1),SUBSTITUTE(","&amp;$U$1&amp;",",",",CHAR(1),ROWS($W$3:W2815)))+1,FIND(CHAR(1),SUBSTITUTE(","&amp;$U$1&amp;",",",",CHAR(1),ROWS($W$3:W2815)+1))-FIND(CHAR(1),SUBSTITUTE(","&amp;$U$1&amp;",",",",CHAR(1),ROWS($W$3:W2815)))-1),""),"")</f>
        <v/>
      </c>
    </row>
    <row r="2816" spans="21:23" x14ac:dyDescent="0.45">
      <c r="U2816" s="217" t="str">
        <f t="shared" si="43"/>
        <v/>
      </c>
      <c r="W2816" s="197" t="str">
        <f>IF(LiveOn,IFERROR(MID(","&amp;$U$1&amp;",",FIND(CHAR(1),SUBSTITUTE(","&amp;$U$1&amp;",",",",CHAR(1),ROWS($W$3:W2816)))+1,FIND(CHAR(1),SUBSTITUTE(","&amp;$U$1&amp;",",",",CHAR(1),ROWS($W$3:W2816)+1))-FIND(CHAR(1),SUBSTITUTE(","&amp;$U$1&amp;",",",",CHAR(1),ROWS($W$3:W2816)))-1),""),"")</f>
        <v/>
      </c>
    </row>
    <row r="2817" spans="21:23" x14ac:dyDescent="0.45">
      <c r="U2817" s="217" t="str">
        <f t="shared" si="43"/>
        <v/>
      </c>
      <c r="W2817" s="197" t="str">
        <f>IF(LiveOn,IFERROR(MID(","&amp;$U$1&amp;",",FIND(CHAR(1),SUBSTITUTE(","&amp;$U$1&amp;",",",",CHAR(1),ROWS($W$3:W2817)))+1,FIND(CHAR(1),SUBSTITUTE(","&amp;$U$1&amp;",",",",CHAR(1),ROWS($W$3:W2817)+1))-FIND(CHAR(1),SUBSTITUTE(","&amp;$U$1&amp;",",",",CHAR(1),ROWS($W$3:W2817)))-1),""),"")</f>
        <v/>
      </c>
    </row>
    <row r="2818" spans="21:23" x14ac:dyDescent="0.45">
      <c r="U2818" s="217" t="str">
        <f t="shared" si="43"/>
        <v/>
      </c>
      <c r="W2818" s="197" t="str">
        <f>IF(LiveOn,IFERROR(MID(","&amp;$U$1&amp;",",FIND(CHAR(1),SUBSTITUTE(","&amp;$U$1&amp;",",",",CHAR(1),ROWS($W$3:W2818)))+1,FIND(CHAR(1),SUBSTITUTE(","&amp;$U$1&amp;",",",",CHAR(1),ROWS($W$3:W2818)+1))-FIND(CHAR(1),SUBSTITUTE(","&amp;$U$1&amp;",",",",CHAR(1),ROWS($W$3:W2818)))-1),""),"")</f>
        <v/>
      </c>
    </row>
    <row r="2819" spans="21:23" x14ac:dyDescent="0.45">
      <c r="U2819" s="217" t="str">
        <f t="shared" ref="U2819:U2882" si="44">IF(W2819="","",_xlfn.NUMBERVALUE(W2819,".",","))</f>
        <v/>
      </c>
      <c r="W2819" s="197" t="str">
        <f>IF(LiveOn,IFERROR(MID(","&amp;$U$1&amp;",",FIND(CHAR(1),SUBSTITUTE(","&amp;$U$1&amp;",",",",CHAR(1),ROWS($W$3:W2819)))+1,FIND(CHAR(1),SUBSTITUTE(","&amp;$U$1&amp;",",",",CHAR(1),ROWS($W$3:W2819)+1))-FIND(CHAR(1),SUBSTITUTE(","&amp;$U$1&amp;",",",",CHAR(1),ROWS($W$3:W2819)))-1),""),"")</f>
        <v/>
      </c>
    </row>
    <row r="2820" spans="21:23" x14ac:dyDescent="0.45">
      <c r="U2820" s="217" t="str">
        <f t="shared" si="44"/>
        <v/>
      </c>
      <c r="W2820" s="197" t="str">
        <f>IF(LiveOn,IFERROR(MID(","&amp;$U$1&amp;",",FIND(CHAR(1),SUBSTITUTE(","&amp;$U$1&amp;",",",",CHAR(1),ROWS($W$3:W2820)))+1,FIND(CHAR(1),SUBSTITUTE(","&amp;$U$1&amp;",",",",CHAR(1),ROWS($W$3:W2820)+1))-FIND(CHAR(1),SUBSTITUTE(","&amp;$U$1&amp;",",",",CHAR(1),ROWS($W$3:W2820)))-1),""),"")</f>
        <v/>
      </c>
    </row>
    <row r="2821" spans="21:23" x14ac:dyDescent="0.45">
      <c r="U2821" s="217" t="str">
        <f t="shared" si="44"/>
        <v/>
      </c>
      <c r="W2821" s="197" t="str">
        <f>IF(LiveOn,IFERROR(MID(","&amp;$U$1&amp;",",FIND(CHAR(1),SUBSTITUTE(","&amp;$U$1&amp;",",",",CHAR(1),ROWS($W$3:W2821)))+1,FIND(CHAR(1),SUBSTITUTE(","&amp;$U$1&amp;",",",",CHAR(1),ROWS($W$3:W2821)+1))-FIND(CHAR(1),SUBSTITUTE(","&amp;$U$1&amp;",",",",CHAR(1),ROWS($W$3:W2821)))-1),""),"")</f>
        <v/>
      </c>
    </row>
    <row r="2822" spans="21:23" x14ac:dyDescent="0.45">
      <c r="U2822" s="217" t="str">
        <f t="shared" si="44"/>
        <v/>
      </c>
      <c r="W2822" s="197" t="str">
        <f>IF(LiveOn,IFERROR(MID(","&amp;$U$1&amp;",",FIND(CHAR(1),SUBSTITUTE(","&amp;$U$1&amp;",",",",CHAR(1),ROWS($W$3:W2822)))+1,FIND(CHAR(1),SUBSTITUTE(","&amp;$U$1&amp;",",",",CHAR(1),ROWS($W$3:W2822)+1))-FIND(CHAR(1),SUBSTITUTE(","&amp;$U$1&amp;",",",",CHAR(1),ROWS($W$3:W2822)))-1),""),"")</f>
        <v/>
      </c>
    </row>
    <row r="2823" spans="21:23" x14ac:dyDescent="0.45">
      <c r="U2823" s="217" t="str">
        <f t="shared" si="44"/>
        <v/>
      </c>
      <c r="W2823" s="197" t="str">
        <f>IF(LiveOn,IFERROR(MID(","&amp;$U$1&amp;",",FIND(CHAR(1),SUBSTITUTE(","&amp;$U$1&amp;",",",",CHAR(1),ROWS($W$3:W2823)))+1,FIND(CHAR(1),SUBSTITUTE(","&amp;$U$1&amp;",",",",CHAR(1),ROWS($W$3:W2823)+1))-FIND(CHAR(1),SUBSTITUTE(","&amp;$U$1&amp;",",",",CHAR(1),ROWS($W$3:W2823)))-1),""),"")</f>
        <v/>
      </c>
    </row>
    <row r="2824" spans="21:23" x14ac:dyDescent="0.45">
      <c r="U2824" s="217" t="str">
        <f t="shared" si="44"/>
        <v/>
      </c>
      <c r="W2824" s="197" t="str">
        <f>IF(LiveOn,IFERROR(MID(","&amp;$U$1&amp;",",FIND(CHAR(1),SUBSTITUTE(","&amp;$U$1&amp;",",",",CHAR(1),ROWS($W$3:W2824)))+1,FIND(CHAR(1),SUBSTITUTE(","&amp;$U$1&amp;",",",",CHAR(1),ROWS($W$3:W2824)+1))-FIND(CHAR(1),SUBSTITUTE(","&amp;$U$1&amp;",",",",CHAR(1),ROWS($W$3:W2824)))-1),""),"")</f>
        <v/>
      </c>
    </row>
    <row r="2825" spans="21:23" x14ac:dyDescent="0.45">
      <c r="U2825" s="217" t="str">
        <f t="shared" si="44"/>
        <v/>
      </c>
      <c r="W2825" s="197" t="str">
        <f>IF(LiveOn,IFERROR(MID(","&amp;$U$1&amp;",",FIND(CHAR(1),SUBSTITUTE(","&amp;$U$1&amp;",",",",CHAR(1),ROWS($W$3:W2825)))+1,FIND(CHAR(1),SUBSTITUTE(","&amp;$U$1&amp;",",",",CHAR(1),ROWS($W$3:W2825)+1))-FIND(CHAR(1),SUBSTITUTE(","&amp;$U$1&amp;",",",",CHAR(1),ROWS($W$3:W2825)))-1),""),"")</f>
        <v/>
      </c>
    </row>
    <row r="2826" spans="21:23" x14ac:dyDescent="0.45">
      <c r="U2826" s="217" t="str">
        <f t="shared" si="44"/>
        <v/>
      </c>
      <c r="W2826" s="197" t="str">
        <f>IF(LiveOn,IFERROR(MID(","&amp;$U$1&amp;",",FIND(CHAR(1),SUBSTITUTE(","&amp;$U$1&amp;",",",",CHAR(1),ROWS($W$3:W2826)))+1,FIND(CHAR(1),SUBSTITUTE(","&amp;$U$1&amp;",",",",CHAR(1),ROWS($W$3:W2826)+1))-FIND(CHAR(1),SUBSTITUTE(","&amp;$U$1&amp;",",",",CHAR(1),ROWS($W$3:W2826)))-1),""),"")</f>
        <v/>
      </c>
    </row>
    <row r="2827" spans="21:23" x14ac:dyDescent="0.45">
      <c r="U2827" s="217" t="str">
        <f t="shared" si="44"/>
        <v/>
      </c>
      <c r="W2827" s="197" t="str">
        <f>IF(LiveOn,IFERROR(MID(","&amp;$U$1&amp;",",FIND(CHAR(1),SUBSTITUTE(","&amp;$U$1&amp;",",",",CHAR(1),ROWS($W$3:W2827)))+1,FIND(CHAR(1),SUBSTITUTE(","&amp;$U$1&amp;",",",",CHAR(1),ROWS($W$3:W2827)+1))-FIND(CHAR(1),SUBSTITUTE(","&amp;$U$1&amp;",",",",CHAR(1),ROWS($W$3:W2827)))-1),""),"")</f>
        <v/>
      </c>
    </row>
    <row r="2828" spans="21:23" x14ac:dyDescent="0.45">
      <c r="U2828" s="217" t="str">
        <f t="shared" si="44"/>
        <v/>
      </c>
      <c r="W2828" s="197" t="str">
        <f>IF(LiveOn,IFERROR(MID(","&amp;$U$1&amp;",",FIND(CHAR(1),SUBSTITUTE(","&amp;$U$1&amp;",",",",CHAR(1),ROWS($W$3:W2828)))+1,FIND(CHAR(1),SUBSTITUTE(","&amp;$U$1&amp;",",",",CHAR(1),ROWS($W$3:W2828)+1))-FIND(CHAR(1),SUBSTITUTE(","&amp;$U$1&amp;",",",",CHAR(1),ROWS($W$3:W2828)))-1),""),"")</f>
        <v/>
      </c>
    </row>
    <row r="2829" spans="21:23" x14ac:dyDescent="0.45">
      <c r="U2829" s="217" t="str">
        <f t="shared" si="44"/>
        <v/>
      </c>
      <c r="W2829" s="197" t="str">
        <f>IF(LiveOn,IFERROR(MID(","&amp;$U$1&amp;",",FIND(CHAR(1),SUBSTITUTE(","&amp;$U$1&amp;",",",",CHAR(1),ROWS($W$3:W2829)))+1,FIND(CHAR(1),SUBSTITUTE(","&amp;$U$1&amp;",",",",CHAR(1),ROWS($W$3:W2829)+1))-FIND(CHAR(1),SUBSTITUTE(","&amp;$U$1&amp;",",",",CHAR(1),ROWS($W$3:W2829)))-1),""),"")</f>
        <v/>
      </c>
    </row>
    <row r="2830" spans="21:23" x14ac:dyDescent="0.45">
      <c r="U2830" s="217" t="str">
        <f t="shared" si="44"/>
        <v/>
      </c>
      <c r="W2830" s="197" t="str">
        <f>IF(LiveOn,IFERROR(MID(","&amp;$U$1&amp;",",FIND(CHAR(1),SUBSTITUTE(","&amp;$U$1&amp;",",",",CHAR(1),ROWS($W$3:W2830)))+1,FIND(CHAR(1),SUBSTITUTE(","&amp;$U$1&amp;",",",",CHAR(1),ROWS($W$3:W2830)+1))-FIND(CHAR(1),SUBSTITUTE(","&amp;$U$1&amp;",",",",CHAR(1),ROWS($W$3:W2830)))-1),""),"")</f>
        <v/>
      </c>
    </row>
    <row r="2831" spans="21:23" x14ac:dyDescent="0.45">
      <c r="U2831" s="217" t="str">
        <f t="shared" si="44"/>
        <v/>
      </c>
      <c r="W2831" s="197" t="str">
        <f>IF(LiveOn,IFERROR(MID(","&amp;$U$1&amp;",",FIND(CHAR(1),SUBSTITUTE(","&amp;$U$1&amp;",",",",CHAR(1),ROWS($W$3:W2831)))+1,FIND(CHAR(1),SUBSTITUTE(","&amp;$U$1&amp;",",",",CHAR(1),ROWS($W$3:W2831)+1))-FIND(CHAR(1),SUBSTITUTE(","&amp;$U$1&amp;",",",",CHAR(1),ROWS($W$3:W2831)))-1),""),"")</f>
        <v/>
      </c>
    </row>
    <row r="2832" spans="21:23" x14ac:dyDescent="0.45">
      <c r="U2832" s="217" t="str">
        <f t="shared" si="44"/>
        <v/>
      </c>
      <c r="W2832" s="197" t="str">
        <f>IF(LiveOn,IFERROR(MID(","&amp;$U$1&amp;",",FIND(CHAR(1),SUBSTITUTE(","&amp;$U$1&amp;",",",",CHAR(1),ROWS($W$3:W2832)))+1,FIND(CHAR(1),SUBSTITUTE(","&amp;$U$1&amp;",",",",CHAR(1),ROWS($W$3:W2832)+1))-FIND(CHAR(1),SUBSTITUTE(","&amp;$U$1&amp;",",",",CHAR(1),ROWS($W$3:W2832)))-1),""),"")</f>
        <v/>
      </c>
    </row>
    <row r="2833" spans="21:23" x14ac:dyDescent="0.45">
      <c r="U2833" s="217" t="str">
        <f t="shared" si="44"/>
        <v/>
      </c>
      <c r="W2833" s="197" t="str">
        <f>IF(LiveOn,IFERROR(MID(","&amp;$U$1&amp;",",FIND(CHAR(1),SUBSTITUTE(","&amp;$U$1&amp;",",",",CHAR(1),ROWS($W$3:W2833)))+1,FIND(CHAR(1),SUBSTITUTE(","&amp;$U$1&amp;",",",",CHAR(1),ROWS($W$3:W2833)+1))-FIND(CHAR(1),SUBSTITUTE(","&amp;$U$1&amp;",",",",CHAR(1),ROWS($W$3:W2833)))-1),""),"")</f>
        <v/>
      </c>
    </row>
    <row r="2834" spans="21:23" x14ac:dyDescent="0.45">
      <c r="U2834" s="217" t="str">
        <f t="shared" si="44"/>
        <v/>
      </c>
      <c r="W2834" s="197" t="str">
        <f>IF(LiveOn,IFERROR(MID(","&amp;$U$1&amp;",",FIND(CHAR(1),SUBSTITUTE(","&amp;$U$1&amp;",",",",CHAR(1),ROWS($W$3:W2834)))+1,FIND(CHAR(1),SUBSTITUTE(","&amp;$U$1&amp;",",",",CHAR(1),ROWS($W$3:W2834)+1))-FIND(CHAR(1),SUBSTITUTE(","&amp;$U$1&amp;",",",",CHAR(1),ROWS($W$3:W2834)))-1),""),"")</f>
        <v/>
      </c>
    </row>
    <row r="2835" spans="21:23" x14ac:dyDescent="0.45">
      <c r="U2835" s="217" t="str">
        <f t="shared" si="44"/>
        <v/>
      </c>
      <c r="W2835" s="197" t="str">
        <f>IF(LiveOn,IFERROR(MID(","&amp;$U$1&amp;",",FIND(CHAR(1),SUBSTITUTE(","&amp;$U$1&amp;",",",",CHAR(1),ROWS($W$3:W2835)))+1,FIND(CHAR(1),SUBSTITUTE(","&amp;$U$1&amp;",",",",CHAR(1),ROWS($W$3:W2835)+1))-FIND(CHAR(1),SUBSTITUTE(","&amp;$U$1&amp;",",",",CHAR(1),ROWS($W$3:W2835)))-1),""),"")</f>
        <v/>
      </c>
    </row>
    <row r="2836" spans="21:23" x14ac:dyDescent="0.45">
      <c r="U2836" s="217" t="str">
        <f t="shared" si="44"/>
        <v/>
      </c>
      <c r="W2836" s="197" t="str">
        <f>IF(LiveOn,IFERROR(MID(","&amp;$U$1&amp;",",FIND(CHAR(1),SUBSTITUTE(","&amp;$U$1&amp;",",",",CHAR(1),ROWS($W$3:W2836)))+1,FIND(CHAR(1),SUBSTITUTE(","&amp;$U$1&amp;",",",",CHAR(1),ROWS($W$3:W2836)+1))-FIND(CHAR(1),SUBSTITUTE(","&amp;$U$1&amp;",",",",CHAR(1),ROWS($W$3:W2836)))-1),""),"")</f>
        <v/>
      </c>
    </row>
    <row r="2837" spans="21:23" x14ac:dyDescent="0.45">
      <c r="U2837" s="217" t="str">
        <f t="shared" si="44"/>
        <v/>
      </c>
      <c r="W2837" s="197" t="str">
        <f>IF(LiveOn,IFERROR(MID(","&amp;$U$1&amp;",",FIND(CHAR(1),SUBSTITUTE(","&amp;$U$1&amp;",",",",CHAR(1),ROWS($W$3:W2837)))+1,FIND(CHAR(1),SUBSTITUTE(","&amp;$U$1&amp;",",",",CHAR(1),ROWS($W$3:W2837)+1))-FIND(CHAR(1),SUBSTITUTE(","&amp;$U$1&amp;",",",",CHAR(1),ROWS($W$3:W2837)))-1),""),"")</f>
        <v/>
      </c>
    </row>
    <row r="2838" spans="21:23" x14ac:dyDescent="0.45">
      <c r="U2838" s="217" t="str">
        <f t="shared" si="44"/>
        <v/>
      </c>
      <c r="W2838" s="197" t="str">
        <f>IF(LiveOn,IFERROR(MID(","&amp;$U$1&amp;",",FIND(CHAR(1),SUBSTITUTE(","&amp;$U$1&amp;",",",",CHAR(1),ROWS($W$3:W2838)))+1,FIND(CHAR(1),SUBSTITUTE(","&amp;$U$1&amp;",",",",CHAR(1),ROWS($W$3:W2838)+1))-FIND(CHAR(1),SUBSTITUTE(","&amp;$U$1&amp;",",",",CHAR(1),ROWS($W$3:W2838)))-1),""),"")</f>
        <v/>
      </c>
    </row>
    <row r="2839" spans="21:23" x14ac:dyDescent="0.45">
      <c r="U2839" s="217" t="str">
        <f t="shared" si="44"/>
        <v/>
      </c>
      <c r="W2839" s="197" t="str">
        <f>IF(LiveOn,IFERROR(MID(","&amp;$U$1&amp;",",FIND(CHAR(1),SUBSTITUTE(","&amp;$U$1&amp;",",",",CHAR(1),ROWS($W$3:W2839)))+1,FIND(CHAR(1),SUBSTITUTE(","&amp;$U$1&amp;",",",",CHAR(1),ROWS($W$3:W2839)+1))-FIND(CHAR(1),SUBSTITUTE(","&amp;$U$1&amp;",",",",CHAR(1),ROWS($W$3:W2839)))-1),""),"")</f>
        <v/>
      </c>
    </row>
    <row r="2840" spans="21:23" x14ac:dyDescent="0.45">
      <c r="U2840" s="217" t="str">
        <f t="shared" si="44"/>
        <v/>
      </c>
      <c r="W2840" s="197" t="str">
        <f>IF(LiveOn,IFERROR(MID(","&amp;$U$1&amp;",",FIND(CHAR(1),SUBSTITUTE(","&amp;$U$1&amp;",",",",CHAR(1),ROWS($W$3:W2840)))+1,FIND(CHAR(1),SUBSTITUTE(","&amp;$U$1&amp;",",",",CHAR(1),ROWS($W$3:W2840)+1))-FIND(CHAR(1),SUBSTITUTE(","&amp;$U$1&amp;",",",",CHAR(1),ROWS($W$3:W2840)))-1),""),"")</f>
        <v/>
      </c>
    </row>
    <row r="2841" spans="21:23" x14ac:dyDescent="0.45">
      <c r="U2841" s="217" t="str">
        <f t="shared" si="44"/>
        <v/>
      </c>
      <c r="W2841" s="197" t="str">
        <f>IF(LiveOn,IFERROR(MID(","&amp;$U$1&amp;",",FIND(CHAR(1),SUBSTITUTE(","&amp;$U$1&amp;",",",",CHAR(1),ROWS($W$3:W2841)))+1,FIND(CHAR(1),SUBSTITUTE(","&amp;$U$1&amp;",",",",CHAR(1),ROWS($W$3:W2841)+1))-FIND(CHAR(1),SUBSTITUTE(","&amp;$U$1&amp;",",",",CHAR(1),ROWS($W$3:W2841)))-1),""),"")</f>
        <v/>
      </c>
    </row>
    <row r="2842" spans="21:23" x14ac:dyDescent="0.45">
      <c r="U2842" s="217" t="str">
        <f t="shared" si="44"/>
        <v/>
      </c>
      <c r="W2842" s="197" t="str">
        <f>IF(LiveOn,IFERROR(MID(","&amp;$U$1&amp;",",FIND(CHAR(1),SUBSTITUTE(","&amp;$U$1&amp;",",",",CHAR(1),ROWS($W$3:W2842)))+1,FIND(CHAR(1),SUBSTITUTE(","&amp;$U$1&amp;",",",",CHAR(1),ROWS($W$3:W2842)+1))-FIND(CHAR(1),SUBSTITUTE(","&amp;$U$1&amp;",",",",CHAR(1),ROWS($W$3:W2842)))-1),""),"")</f>
        <v/>
      </c>
    </row>
    <row r="2843" spans="21:23" x14ac:dyDescent="0.45">
      <c r="U2843" s="217" t="str">
        <f t="shared" si="44"/>
        <v/>
      </c>
      <c r="W2843" s="197" t="str">
        <f>IF(LiveOn,IFERROR(MID(","&amp;$U$1&amp;",",FIND(CHAR(1),SUBSTITUTE(","&amp;$U$1&amp;",",",",CHAR(1),ROWS($W$3:W2843)))+1,FIND(CHAR(1),SUBSTITUTE(","&amp;$U$1&amp;",",",",CHAR(1),ROWS($W$3:W2843)+1))-FIND(CHAR(1),SUBSTITUTE(","&amp;$U$1&amp;",",",",CHAR(1),ROWS($W$3:W2843)))-1),""),"")</f>
        <v/>
      </c>
    </row>
    <row r="2844" spans="21:23" x14ac:dyDescent="0.45">
      <c r="U2844" s="217" t="str">
        <f t="shared" si="44"/>
        <v/>
      </c>
      <c r="W2844" s="197" t="str">
        <f>IF(LiveOn,IFERROR(MID(","&amp;$U$1&amp;",",FIND(CHAR(1),SUBSTITUTE(","&amp;$U$1&amp;",",",",CHAR(1),ROWS($W$3:W2844)))+1,FIND(CHAR(1),SUBSTITUTE(","&amp;$U$1&amp;",",",",CHAR(1),ROWS($W$3:W2844)+1))-FIND(CHAR(1),SUBSTITUTE(","&amp;$U$1&amp;",",",",CHAR(1),ROWS($W$3:W2844)))-1),""),"")</f>
        <v/>
      </c>
    </row>
    <row r="2845" spans="21:23" x14ac:dyDescent="0.45">
      <c r="U2845" s="217" t="str">
        <f t="shared" si="44"/>
        <v/>
      </c>
      <c r="W2845" s="197" t="str">
        <f>IF(LiveOn,IFERROR(MID(","&amp;$U$1&amp;",",FIND(CHAR(1),SUBSTITUTE(","&amp;$U$1&amp;",",",",CHAR(1),ROWS($W$3:W2845)))+1,FIND(CHAR(1),SUBSTITUTE(","&amp;$U$1&amp;",",",",CHAR(1),ROWS($W$3:W2845)+1))-FIND(CHAR(1),SUBSTITUTE(","&amp;$U$1&amp;",",",",CHAR(1),ROWS($W$3:W2845)))-1),""),"")</f>
        <v/>
      </c>
    </row>
    <row r="2846" spans="21:23" x14ac:dyDescent="0.45">
      <c r="U2846" s="217" t="str">
        <f t="shared" si="44"/>
        <v/>
      </c>
      <c r="W2846" s="197" t="str">
        <f>IF(LiveOn,IFERROR(MID(","&amp;$U$1&amp;",",FIND(CHAR(1),SUBSTITUTE(","&amp;$U$1&amp;",",",",CHAR(1),ROWS($W$3:W2846)))+1,FIND(CHAR(1),SUBSTITUTE(","&amp;$U$1&amp;",",",",CHAR(1),ROWS($W$3:W2846)+1))-FIND(CHAR(1),SUBSTITUTE(","&amp;$U$1&amp;",",",",CHAR(1),ROWS($W$3:W2846)))-1),""),"")</f>
        <v/>
      </c>
    </row>
    <row r="2847" spans="21:23" x14ac:dyDescent="0.45">
      <c r="U2847" s="217" t="str">
        <f t="shared" si="44"/>
        <v/>
      </c>
      <c r="W2847" s="197" t="str">
        <f>IF(LiveOn,IFERROR(MID(","&amp;$U$1&amp;",",FIND(CHAR(1),SUBSTITUTE(","&amp;$U$1&amp;",",",",CHAR(1),ROWS($W$3:W2847)))+1,FIND(CHAR(1),SUBSTITUTE(","&amp;$U$1&amp;",",",",CHAR(1),ROWS($W$3:W2847)+1))-FIND(CHAR(1),SUBSTITUTE(","&amp;$U$1&amp;",",",",CHAR(1),ROWS($W$3:W2847)))-1),""),"")</f>
        <v/>
      </c>
    </row>
    <row r="2848" spans="21:23" x14ac:dyDescent="0.45">
      <c r="U2848" s="217" t="str">
        <f t="shared" si="44"/>
        <v/>
      </c>
      <c r="W2848" s="197" t="str">
        <f>IF(LiveOn,IFERROR(MID(","&amp;$U$1&amp;",",FIND(CHAR(1),SUBSTITUTE(","&amp;$U$1&amp;",",",",CHAR(1),ROWS($W$3:W2848)))+1,FIND(CHAR(1),SUBSTITUTE(","&amp;$U$1&amp;",",",",CHAR(1),ROWS($W$3:W2848)+1))-FIND(CHAR(1),SUBSTITUTE(","&amp;$U$1&amp;",",",",CHAR(1),ROWS($W$3:W2848)))-1),""),"")</f>
        <v/>
      </c>
    </row>
    <row r="2849" spans="21:23" x14ac:dyDescent="0.45">
      <c r="U2849" s="217" t="str">
        <f t="shared" si="44"/>
        <v/>
      </c>
      <c r="W2849" s="197" t="str">
        <f>IF(LiveOn,IFERROR(MID(","&amp;$U$1&amp;",",FIND(CHAR(1),SUBSTITUTE(","&amp;$U$1&amp;",",",",CHAR(1),ROWS($W$3:W2849)))+1,FIND(CHAR(1),SUBSTITUTE(","&amp;$U$1&amp;",",",",CHAR(1),ROWS($W$3:W2849)+1))-FIND(CHAR(1),SUBSTITUTE(","&amp;$U$1&amp;",",",",CHAR(1),ROWS($W$3:W2849)))-1),""),"")</f>
        <v/>
      </c>
    </row>
    <row r="2850" spans="21:23" x14ac:dyDescent="0.45">
      <c r="U2850" s="217" t="str">
        <f t="shared" si="44"/>
        <v/>
      </c>
      <c r="W2850" s="197" t="str">
        <f>IF(LiveOn,IFERROR(MID(","&amp;$U$1&amp;",",FIND(CHAR(1),SUBSTITUTE(","&amp;$U$1&amp;",",",",CHAR(1),ROWS($W$3:W2850)))+1,FIND(CHAR(1),SUBSTITUTE(","&amp;$U$1&amp;",",",",CHAR(1),ROWS($W$3:W2850)+1))-FIND(CHAR(1),SUBSTITUTE(","&amp;$U$1&amp;",",",",CHAR(1),ROWS($W$3:W2850)))-1),""),"")</f>
        <v/>
      </c>
    </row>
    <row r="2851" spans="21:23" x14ac:dyDescent="0.45">
      <c r="U2851" s="217" t="str">
        <f t="shared" si="44"/>
        <v/>
      </c>
      <c r="W2851" s="197" t="str">
        <f>IF(LiveOn,IFERROR(MID(","&amp;$U$1&amp;",",FIND(CHAR(1),SUBSTITUTE(","&amp;$U$1&amp;",",",",CHAR(1),ROWS($W$3:W2851)))+1,FIND(CHAR(1),SUBSTITUTE(","&amp;$U$1&amp;",",",",CHAR(1),ROWS($W$3:W2851)+1))-FIND(CHAR(1),SUBSTITUTE(","&amp;$U$1&amp;",",",",CHAR(1),ROWS($W$3:W2851)))-1),""),"")</f>
        <v/>
      </c>
    </row>
    <row r="2852" spans="21:23" x14ac:dyDescent="0.45">
      <c r="U2852" s="217" t="str">
        <f t="shared" si="44"/>
        <v/>
      </c>
      <c r="W2852" s="197" t="str">
        <f>IF(LiveOn,IFERROR(MID(","&amp;$U$1&amp;",",FIND(CHAR(1),SUBSTITUTE(","&amp;$U$1&amp;",",",",CHAR(1),ROWS($W$3:W2852)))+1,FIND(CHAR(1),SUBSTITUTE(","&amp;$U$1&amp;",",",",CHAR(1),ROWS($W$3:W2852)+1))-FIND(CHAR(1),SUBSTITUTE(","&amp;$U$1&amp;",",",",CHAR(1),ROWS($W$3:W2852)))-1),""),"")</f>
        <v/>
      </c>
    </row>
    <row r="2853" spans="21:23" x14ac:dyDescent="0.45">
      <c r="U2853" s="217" t="str">
        <f t="shared" si="44"/>
        <v/>
      </c>
      <c r="W2853" s="197" t="str">
        <f>IF(LiveOn,IFERROR(MID(","&amp;$U$1&amp;",",FIND(CHAR(1),SUBSTITUTE(","&amp;$U$1&amp;",",",",CHAR(1),ROWS($W$3:W2853)))+1,FIND(CHAR(1),SUBSTITUTE(","&amp;$U$1&amp;",",",",CHAR(1),ROWS($W$3:W2853)+1))-FIND(CHAR(1),SUBSTITUTE(","&amp;$U$1&amp;",",",",CHAR(1),ROWS($W$3:W2853)))-1),""),"")</f>
        <v/>
      </c>
    </row>
    <row r="2854" spans="21:23" x14ac:dyDescent="0.45">
      <c r="U2854" s="217" t="str">
        <f t="shared" si="44"/>
        <v/>
      </c>
      <c r="W2854" s="197" t="str">
        <f>IF(LiveOn,IFERROR(MID(","&amp;$U$1&amp;",",FIND(CHAR(1),SUBSTITUTE(","&amp;$U$1&amp;",",",",CHAR(1),ROWS($W$3:W2854)))+1,FIND(CHAR(1),SUBSTITUTE(","&amp;$U$1&amp;",",",",CHAR(1),ROWS($W$3:W2854)+1))-FIND(CHAR(1),SUBSTITUTE(","&amp;$U$1&amp;",",",",CHAR(1),ROWS($W$3:W2854)))-1),""),"")</f>
        <v/>
      </c>
    </row>
    <row r="2855" spans="21:23" x14ac:dyDescent="0.45">
      <c r="U2855" s="217" t="str">
        <f t="shared" si="44"/>
        <v/>
      </c>
      <c r="W2855" s="197" t="str">
        <f>IF(LiveOn,IFERROR(MID(","&amp;$U$1&amp;",",FIND(CHAR(1),SUBSTITUTE(","&amp;$U$1&amp;",",",",CHAR(1),ROWS($W$3:W2855)))+1,FIND(CHAR(1),SUBSTITUTE(","&amp;$U$1&amp;",",",",CHAR(1),ROWS($W$3:W2855)+1))-FIND(CHAR(1),SUBSTITUTE(","&amp;$U$1&amp;",",",",CHAR(1),ROWS($W$3:W2855)))-1),""),"")</f>
        <v/>
      </c>
    </row>
    <row r="2856" spans="21:23" x14ac:dyDescent="0.45">
      <c r="U2856" s="217" t="str">
        <f t="shared" si="44"/>
        <v/>
      </c>
      <c r="W2856" s="197" t="str">
        <f>IF(LiveOn,IFERROR(MID(","&amp;$U$1&amp;",",FIND(CHAR(1),SUBSTITUTE(","&amp;$U$1&amp;",",",",CHAR(1),ROWS($W$3:W2856)))+1,FIND(CHAR(1),SUBSTITUTE(","&amp;$U$1&amp;",",",",CHAR(1),ROWS($W$3:W2856)+1))-FIND(CHAR(1),SUBSTITUTE(","&amp;$U$1&amp;",",",",CHAR(1),ROWS($W$3:W2856)))-1),""),"")</f>
        <v/>
      </c>
    </row>
    <row r="2857" spans="21:23" x14ac:dyDescent="0.45">
      <c r="U2857" s="217" t="str">
        <f t="shared" si="44"/>
        <v/>
      </c>
      <c r="W2857" s="197" t="str">
        <f>IF(LiveOn,IFERROR(MID(","&amp;$U$1&amp;",",FIND(CHAR(1),SUBSTITUTE(","&amp;$U$1&amp;",",",",CHAR(1),ROWS($W$3:W2857)))+1,FIND(CHAR(1),SUBSTITUTE(","&amp;$U$1&amp;",",",",CHAR(1),ROWS($W$3:W2857)+1))-FIND(CHAR(1),SUBSTITUTE(","&amp;$U$1&amp;",",",",CHAR(1),ROWS($W$3:W2857)))-1),""),"")</f>
        <v/>
      </c>
    </row>
    <row r="2858" spans="21:23" x14ac:dyDescent="0.45">
      <c r="U2858" s="217" t="str">
        <f t="shared" si="44"/>
        <v/>
      </c>
      <c r="W2858" s="197" t="str">
        <f>IF(LiveOn,IFERROR(MID(","&amp;$U$1&amp;",",FIND(CHAR(1),SUBSTITUTE(","&amp;$U$1&amp;",",",",CHAR(1),ROWS($W$3:W2858)))+1,FIND(CHAR(1),SUBSTITUTE(","&amp;$U$1&amp;",",",",CHAR(1),ROWS($W$3:W2858)+1))-FIND(CHAR(1),SUBSTITUTE(","&amp;$U$1&amp;",",",",CHAR(1),ROWS($W$3:W2858)))-1),""),"")</f>
        <v/>
      </c>
    </row>
    <row r="2859" spans="21:23" x14ac:dyDescent="0.45">
      <c r="U2859" s="217" t="str">
        <f t="shared" si="44"/>
        <v/>
      </c>
      <c r="W2859" s="197" t="str">
        <f>IF(LiveOn,IFERROR(MID(","&amp;$U$1&amp;",",FIND(CHAR(1),SUBSTITUTE(","&amp;$U$1&amp;",",",",CHAR(1),ROWS($W$3:W2859)))+1,FIND(CHAR(1),SUBSTITUTE(","&amp;$U$1&amp;",",",",CHAR(1),ROWS($W$3:W2859)+1))-FIND(CHAR(1),SUBSTITUTE(","&amp;$U$1&amp;",",",",CHAR(1),ROWS($W$3:W2859)))-1),""),"")</f>
        <v/>
      </c>
    </row>
    <row r="2860" spans="21:23" x14ac:dyDescent="0.45">
      <c r="U2860" s="217" t="str">
        <f t="shared" si="44"/>
        <v/>
      </c>
      <c r="W2860" s="197" t="str">
        <f>IF(LiveOn,IFERROR(MID(","&amp;$U$1&amp;",",FIND(CHAR(1),SUBSTITUTE(","&amp;$U$1&amp;",",",",CHAR(1),ROWS($W$3:W2860)))+1,FIND(CHAR(1),SUBSTITUTE(","&amp;$U$1&amp;",",",",CHAR(1),ROWS($W$3:W2860)+1))-FIND(CHAR(1),SUBSTITUTE(","&amp;$U$1&amp;",",",",CHAR(1),ROWS($W$3:W2860)))-1),""),"")</f>
        <v/>
      </c>
    </row>
    <row r="2861" spans="21:23" x14ac:dyDescent="0.45">
      <c r="U2861" s="217" t="str">
        <f t="shared" si="44"/>
        <v/>
      </c>
      <c r="W2861" s="197" t="str">
        <f>IF(LiveOn,IFERROR(MID(","&amp;$U$1&amp;",",FIND(CHAR(1),SUBSTITUTE(","&amp;$U$1&amp;",",",",CHAR(1),ROWS($W$3:W2861)))+1,FIND(CHAR(1),SUBSTITUTE(","&amp;$U$1&amp;",",",",CHAR(1),ROWS($W$3:W2861)+1))-FIND(CHAR(1),SUBSTITUTE(","&amp;$U$1&amp;",",",",CHAR(1),ROWS($W$3:W2861)))-1),""),"")</f>
        <v/>
      </c>
    </row>
    <row r="2862" spans="21:23" x14ac:dyDescent="0.45">
      <c r="U2862" s="217" t="str">
        <f t="shared" si="44"/>
        <v/>
      </c>
      <c r="W2862" s="197" t="str">
        <f>IF(LiveOn,IFERROR(MID(","&amp;$U$1&amp;",",FIND(CHAR(1),SUBSTITUTE(","&amp;$U$1&amp;",",",",CHAR(1),ROWS($W$3:W2862)))+1,FIND(CHAR(1),SUBSTITUTE(","&amp;$U$1&amp;",",",",CHAR(1),ROWS($W$3:W2862)+1))-FIND(CHAR(1),SUBSTITUTE(","&amp;$U$1&amp;",",",",CHAR(1),ROWS($W$3:W2862)))-1),""),"")</f>
        <v/>
      </c>
    </row>
    <row r="2863" spans="21:23" x14ac:dyDescent="0.45">
      <c r="U2863" s="217" t="str">
        <f t="shared" si="44"/>
        <v/>
      </c>
      <c r="W2863" s="197" t="str">
        <f>IF(LiveOn,IFERROR(MID(","&amp;$U$1&amp;",",FIND(CHAR(1),SUBSTITUTE(","&amp;$U$1&amp;",",",",CHAR(1),ROWS($W$3:W2863)))+1,FIND(CHAR(1),SUBSTITUTE(","&amp;$U$1&amp;",",",",CHAR(1),ROWS($W$3:W2863)+1))-FIND(CHAR(1),SUBSTITUTE(","&amp;$U$1&amp;",",",",CHAR(1),ROWS($W$3:W2863)))-1),""),"")</f>
        <v/>
      </c>
    </row>
    <row r="2864" spans="21:23" x14ac:dyDescent="0.45">
      <c r="U2864" s="217" t="str">
        <f t="shared" si="44"/>
        <v/>
      </c>
      <c r="W2864" s="197" t="str">
        <f>IF(LiveOn,IFERROR(MID(","&amp;$U$1&amp;",",FIND(CHAR(1),SUBSTITUTE(","&amp;$U$1&amp;",",",",CHAR(1),ROWS($W$3:W2864)))+1,FIND(CHAR(1),SUBSTITUTE(","&amp;$U$1&amp;",",",",CHAR(1),ROWS($W$3:W2864)+1))-FIND(CHAR(1),SUBSTITUTE(","&amp;$U$1&amp;",",",",CHAR(1),ROWS($W$3:W2864)))-1),""),"")</f>
        <v/>
      </c>
    </row>
    <row r="2865" spans="21:23" x14ac:dyDescent="0.45">
      <c r="U2865" s="217" t="str">
        <f t="shared" si="44"/>
        <v/>
      </c>
      <c r="W2865" s="197" t="str">
        <f>IF(LiveOn,IFERROR(MID(","&amp;$U$1&amp;",",FIND(CHAR(1),SUBSTITUTE(","&amp;$U$1&amp;",",",",CHAR(1),ROWS($W$3:W2865)))+1,FIND(CHAR(1),SUBSTITUTE(","&amp;$U$1&amp;",",",",CHAR(1),ROWS($W$3:W2865)+1))-FIND(CHAR(1),SUBSTITUTE(","&amp;$U$1&amp;",",",",CHAR(1),ROWS($W$3:W2865)))-1),""),"")</f>
        <v/>
      </c>
    </row>
    <row r="2866" spans="21:23" x14ac:dyDescent="0.45">
      <c r="U2866" s="217" t="str">
        <f t="shared" si="44"/>
        <v/>
      </c>
      <c r="W2866" s="197" t="str">
        <f>IF(LiveOn,IFERROR(MID(","&amp;$U$1&amp;",",FIND(CHAR(1),SUBSTITUTE(","&amp;$U$1&amp;",",",",CHAR(1),ROWS($W$3:W2866)))+1,FIND(CHAR(1),SUBSTITUTE(","&amp;$U$1&amp;",",",",CHAR(1),ROWS($W$3:W2866)+1))-FIND(CHAR(1),SUBSTITUTE(","&amp;$U$1&amp;",",",",CHAR(1),ROWS($W$3:W2866)))-1),""),"")</f>
        <v/>
      </c>
    </row>
    <row r="2867" spans="21:23" x14ac:dyDescent="0.45">
      <c r="U2867" s="217" t="str">
        <f t="shared" si="44"/>
        <v/>
      </c>
      <c r="W2867" s="197" t="str">
        <f>IF(LiveOn,IFERROR(MID(","&amp;$U$1&amp;",",FIND(CHAR(1),SUBSTITUTE(","&amp;$U$1&amp;",",",",CHAR(1),ROWS($W$3:W2867)))+1,FIND(CHAR(1),SUBSTITUTE(","&amp;$U$1&amp;",",",",CHAR(1),ROWS($W$3:W2867)+1))-FIND(CHAR(1),SUBSTITUTE(","&amp;$U$1&amp;",",",",CHAR(1),ROWS($W$3:W2867)))-1),""),"")</f>
        <v/>
      </c>
    </row>
    <row r="2868" spans="21:23" x14ac:dyDescent="0.45">
      <c r="U2868" s="217" t="str">
        <f t="shared" si="44"/>
        <v/>
      </c>
      <c r="W2868" s="197" t="str">
        <f>IF(LiveOn,IFERROR(MID(","&amp;$U$1&amp;",",FIND(CHAR(1),SUBSTITUTE(","&amp;$U$1&amp;",",",",CHAR(1),ROWS($W$3:W2868)))+1,FIND(CHAR(1),SUBSTITUTE(","&amp;$U$1&amp;",",",",CHAR(1),ROWS($W$3:W2868)+1))-FIND(CHAR(1),SUBSTITUTE(","&amp;$U$1&amp;",",",",CHAR(1),ROWS($W$3:W2868)))-1),""),"")</f>
        <v/>
      </c>
    </row>
    <row r="2869" spans="21:23" x14ac:dyDescent="0.45">
      <c r="U2869" s="217" t="str">
        <f t="shared" si="44"/>
        <v/>
      </c>
      <c r="W2869" s="197" t="str">
        <f>IF(LiveOn,IFERROR(MID(","&amp;$U$1&amp;",",FIND(CHAR(1),SUBSTITUTE(","&amp;$U$1&amp;",",",",CHAR(1),ROWS($W$3:W2869)))+1,FIND(CHAR(1),SUBSTITUTE(","&amp;$U$1&amp;",",",",CHAR(1),ROWS($W$3:W2869)+1))-FIND(CHAR(1),SUBSTITUTE(","&amp;$U$1&amp;",",",",CHAR(1),ROWS($W$3:W2869)))-1),""),"")</f>
        <v/>
      </c>
    </row>
    <row r="2870" spans="21:23" x14ac:dyDescent="0.45">
      <c r="U2870" s="217" t="str">
        <f t="shared" si="44"/>
        <v/>
      </c>
      <c r="W2870" s="197" t="str">
        <f>IF(LiveOn,IFERROR(MID(","&amp;$U$1&amp;",",FIND(CHAR(1),SUBSTITUTE(","&amp;$U$1&amp;",",",",CHAR(1),ROWS($W$3:W2870)))+1,FIND(CHAR(1),SUBSTITUTE(","&amp;$U$1&amp;",",",",CHAR(1),ROWS($W$3:W2870)+1))-FIND(CHAR(1),SUBSTITUTE(","&amp;$U$1&amp;",",",",CHAR(1),ROWS($W$3:W2870)))-1),""),"")</f>
        <v/>
      </c>
    </row>
    <row r="2871" spans="21:23" x14ac:dyDescent="0.45">
      <c r="U2871" s="217" t="str">
        <f t="shared" si="44"/>
        <v/>
      </c>
      <c r="W2871" s="197" t="str">
        <f>IF(LiveOn,IFERROR(MID(","&amp;$U$1&amp;",",FIND(CHAR(1),SUBSTITUTE(","&amp;$U$1&amp;",",",",CHAR(1),ROWS($W$3:W2871)))+1,FIND(CHAR(1),SUBSTITUTE(","&amp;$U$1&amp;",",",",CHAR(1),ROWS($W$3:W2871)+1))-FIND(CHAR(1),SUBSTITUTE(","&amp;$U$1&amp;",",",",CHAR(1),ROWS($W$3:W2871)))-1),""),"")</f>
        <v/>
      </c>
    </row>
    <row r="2872" spans="21:23" x14ac:dyDescent="0.45">
      <c r="U2872" s="217" t="str">
        <f t="shared" si="44"/>
        <v/>
      </c>
      <c r="W2872" s="197" t="str">
        <f>IF(LiveOn,IFERROR(MID(","&amp;$U$1&amp;",",FIND(CHAR(1),SUBSTITUTE(","&amp;$U$1&amp;",",",",CHAR(1),ROWS($W$3:W2872)))+1,FIND(CHAR(1),SUBSTITUTE(","&amp;$U$1&amp;",",",",CHAR(1),ROWS($W$3:W2872)+1))-FIND(CHAR(1),SUBSTITUTE(","&amp;$U$1&amp;",",",",CHAR(1),ROWS($W$3:W2872)))-1),""),"")</f>
        <v/>
      </c>
    </row>
    <row r="2873" spans="21:23" x14ac:dyDescent="0.45">
      <c r="U2873" s="217" t="str">
        <f t="shared" si="44"/>
        <v/>
      </c>
      <c r="W2873" s="197" t="str">
        <f>IF(LiveOn,IFERROR(MID(","&amp;$U$1&amp;",",FIND(CHAR(1),SUBSTITUTE(","&amp;$U$1&amp;",",",",CHAR(1),ROWS($W$3:W2873)))+1,FIND(CHAR(1),SUBSTITUTE(","&amp;$U$1&amp;",",",",CHAR(1),ROWS($W$3:W2873)+1))-FIND(CHAR(1),SUBSTITUTE(","&amp;$U$1&amp;",",",",CHAR(1),ROWS($W$3:W2873)))-1),""),"")</f>
        <v/>
      </c>
    </row>
    <row r="2874" spans="21:23" x14ac:dyDescent="0.45">
      <c r="U2874" s="217" t="str">
        <f t="shared" si="44"/>
        <v/>
      </c>
      <c r="W2874" s="197" t="str">
        <f>IF(LiveOn,IFERROR(MID(","&amp;$U$1&amp;",",FIND(CHAR(1),SUBSTITUTE(","&amp;$U$1&amp;",",",",CHAR(1),ROWS($W$3:W2874)))+1,FIND(CHAR(1),SUBSTITUTE(","&amp;$U$1&amp;",",",",CHAR(1),ROWS($W$3:W2874)+1))-FIND(CHAR(1),SUBSTITUTE(","&amp;$U$1&amp;",",",",CHAR(1),ROWS($W$3:W2874)))-1),""),"")</f>
        <v/>
      </c>
    </row>
    <row r="2875" spans="21:23" x14ac:dyDescent="0.45">
      <c r="U2875" s="217" t="str">
        <f t="shared" si="44"/>
        <v/>
      </c>
      <c r="W2875" s="197" t="str">
        <f>IF(LiveOn,IFERROR(MID(","&amp;$U$1&amp;",",FIND(CHAR(1),SUBSTITUTE(","&amp;$U$1&amp;",",",",CHAR(1),ROWS($W$3:W2875)))+1,FIND(CHAR(1),SUBSTITUTE(","&amp;$U$1&amp;",",",",CHAR(1),ROWS($W$3:W2875)+1))-FIND(CHAR(1),SUBSTITUTE(","&amp;$U$1&amp;",",",",CHAR(1),ROWS($W$3:W2875)))-1),""),"")</f>
        <v/>
      </c>
    </row>
    <row r="2876" spans="21:23" x14ac:dyDescent="0.45">
      <c r="U2876" s="217" t="str">
        <f t="shared" si="44"/>
        <v/>
      </c>
      <c r="W2876" s="197" t="str">
        <f>IF(LiveOn,IFERROR(MID(","&amp;$U$1&amp;",",FIND(CHAR(1),SUBSTITUTE(","&amp;$U$1&amp;",",",",CHAR(1),ROWS($W$3:W2876)))+1,FIND(CHAR(1),SUBSTITUTE(","&amp;$U$1&amp;",",",",CHAR(1),ROWS($W$3:W2876)+1))-FIND(CHAR(1),SUBSTITUTE(","&amp;$U$1&amp;",",",",CHAR(1),ROWS($W$3:W2876)))-1),""),"")</f>
        <v/>
      </c>
    </row>
    <row r="2877" spans="21:23" x14ac:dyDescent="0.45">
      <c r="U2877" s="217" t="str">
        <f t="shared" si="44"/>
        <v/>
      </c>
      <c r="W2877" s="197" t="str">
        <f>IF(LiveOn,IFERROR(MID(","&amp;$U$1&amp;",",FIND(CHAR(1),SUBSTITUTE(","&amp;$U$1&amp;",",",",CHAR(1),ROWS($W$3:W2877)))+1,FIND(CHAR(1),SUBSTITUTE(","&amp;$U$1&amp;",",",",CHAR(1),ROWS($W$3:W2877)+1))-FIND(CHAR(1),SUBSTITUTE(","&amp;$U$1&amp;",",",",CHAR(1),ROWS($W$3:W2877)))-1),""),"")</f>
        <v/>
      </c>
    </row>
    <row r="2878" spans="21:23" x14ac:dyDescent="0.45">
      <c r="U2878" s="217" t="str">
        <f t="shared" si="44"/>
        <v/>
      </c>
      <c r="W2878" s="197" t="str">
        <f>IF(LiveOn,IFERROR(MID(","&amp;$U$1&amp;",",FIND(CHAR(1),SUBSTITUTE(","&amp;$U$1&amp;",",",",CHAR(1),ROWS($W$3:W2878)))+1,FIND(CHAR(1),SUBSTITUTE(","&amp;$U$1&amp;",",",",CHAR(1),ROWS($W$3:W2878)+1))-FIND(CHAR(1),SUBSTITUTE(","&amp;$U$1&amp;",",",",CHAR(1),ROWS($W$3:W2878)))-1),""),"")</f>
        <v/>
      </c>
    </row>
    <row r="2879" spans="21:23" x14ac:dyDescent="0.45">
      <c r="U2879" s="217" t="str">
        <f t="shared" si="44"/>
        <v/>
      </c>
      <c r="W2879" s="197" t="str">
        <f>IF(LiveOn,IFERROR(MID(","&amp;$U$1&amp;",",FIND(CHAR(1),SUBSTITUTE(","&amp;$U$1&amp;",",",",CHAR(1),ROWS($W$3:W2879)))+1,FIND(CHAR(1),SUBSTITUTE(","&amp;$U$1&amp;",",",",CHAR(1),ROWS($W$3:W2879)+1))-FIND(CHAR(1),SUBSTITUTE(","&amp;$U$1&amp;",",",",CHAR(1),ROWS($W$3:W2879)))-1),""),"")</f>
        <v/>
      </c>
    </row>
    <row r="2880" spans="21:23" x14ac:dyDescent="0.45">
      <c r="U2880" s="217" t="str">
        <f t="shared" si="44"/>
        <v/>
      </c>
      <c r="W2880" s="197" t="str">
        <f>IF(LiveOn,IFERROR(MID(","&amp;$U$1&amp;",",FIND(CHAR(1),SUBSTITUTE(","&amp;$U$1&amp;",",",",CHAR(1),ROWS($W$3:W2880)))+1,FIND(CHAR(1),SUBSTITUTE(","&amp;$U$1&amp;",",",",CHAR(1),ROWS($W$3:W2880)+1))-FIND(CHAR(1),SUBSTITUTE(","&amp;$U$1&amp;",",",",CHAR(1),ROWS($W$3:W2880)))-1),""),"")</f>
        <v/>
      </c>
    </row>
    <row r="2881" spans="21:23" x14ac:dyDescent="0.45">
      <c r="U2881" s="217" t="str">
        <f t="shared" si="44"/>
        <v/>
      </c>
      <c r="W2881" s="197" t="str">
        <f>IF(LiveOn,IFERROR(MID(","&amp;$U$1&amp;",",FIND(CHAR(1),SUBSTITUTE(","&amp;$U$1&amp;",",",",CHAR(1),ROWS($W$3:W2881)))+1,FIND(CHAR(1),SUBSTITUTE(","&amp;$U$1&amp;",",",",CHAR(1),ROWS($W$3:W2881)+1))-FIND(CHAR(1),SUBSTITUTE(","&amp;$U$1&amp;",",",",CHAR(1),ROWS($W$3:W2881)))-1),""),"")</f>
        <v/>
      </c>
    </row>
    <row r="2882" spans="21:23" x14ac:dyDescent="0.45">
      <c r="U2882" s="217" t="str">
        <f t="shared" si="44"/>
        <v/>
      </c>
      <c r="W2882" s="197" t="str">
        <f>IF(LiveOn,IFERROR(MID(","&amp;$U$1&amp;",",FIND(CHAR(1),SUBSTITUTE(","&amp;$U$1&amp;",",",",CHAR(1),ROWS($W$3:W2882)))+1,FIND(CHAR(1),SUBSTITUTE(","&amp;$U$1&amp;",",",",CHAR(1),ROWS($W$3:W2882)+1))-FIND(CHAR(1),SUBSTITUTE(","&amp;$U$1&amp;",",",",CHAR(1),ROWS($W$3:W2882)))-1),""),"")</f>
        <v/>
      </c>
    </row>
    <row r="2883" spans="21:23" x14ac:dyDescent="0.45">
      <c r="U2883" s="217" t="str">
        <f t="shared" ref="U2883:U2946" si="45">IF(W2883="","",_xlfn.NUMBERVALUE(W2883,".",","))</f>
        <v/>
      </c>
      <c r="W2883" s="197" t="str">
        <f>IF(LiveOn,IFERROR(MID(","&amp;$U$1&amp;",",FIND(CHAR(1),SUBSTITUTE(","&amp;$U$1&amp;",",",",CHAR(1),ROWS($W$3:W2883)))+1,FIND(CHAR(1),SUBSTITUTE(","&amp;$U$1&amp;",",",",CHAR(1),ROWS($W$3:W2883)+1))-FIND(CHAR(1),SUBSTITUTE(","&amp;$U$1&amp;",",",",CHAR(1),ROWS($W$3:W2883)))-1),""),"")</f>
        <v/>
      </c>
    </row>
    <row r="2884" spans="21:23" x14ac:dyDescent="0.45">
      <c r="U2884" s="217" t="str">
        <f t="shared" si="45"/>
        <v/>
      </c>
      <c r="W2884" s="197" t="str">
        <f>IF(LiveOn,IFERROR(MID(","&amp;$U$1&amp;",",FIND(CHAR(1),SUBSTITUTE(","&amp;$U$1&amp;",",",",CHAR(1),ROWS($W$3:W2884)))+1,FIND(CHAR(1),SUBSTITUTE(","&amp;$U$1&amp;",",",",CHAR(1),ROWS($W$3:W2884)+1))-FIND(CHAR(1),SUBSTITUTE(","&amp;$U$1&amp;",",",",CHAR(1),ROWS($W$3:W2884)))-1),""),"")</f>
        <v/>
      </c>
    </row>
    <row r="2885" spans="21:23" x14ac:dyDescent="0.45">
      <c r="U2885" s="217" t="str">
        <f t="shared" si="45"/>
        <v/>
      </c>
      <c r="W2885" s="197" t="str">
        <f>IF(LiveOn,IFERROR(MID(","&amp;$U$1&amp;",",FIND(CHAR(1),SUBSTITUTE(","&amp;$U$1&amp;",",",",CHAR(1),ROWS($W$3:W2885)))+1,FIND(CHAR(1),SUBSTITUTE(","&amp;$U$1&amp;",",",",CHAR(1),ROWS($W$3:W2885)+1))-FIND(CHAR(1),SUBSTITUTE(","&amp;$U$1&amp;",",",",CHAR(1),ROWS($W$3:W2885)))-1),""),"")</f>
        <v/>
      </c>
    </row>
    <row r="2886" spans="21:23" x14ac:dyDescent="0.45">
      <c r="U2886" s="217" t="str">
        <f t="shared" si="45"/>
        <v/>
      </c>
      <c r="W2886" s="197" t="str">
        <f>IF(LiveOn,IFERROR(MID(","&amp;$U$1&amp;",",FIND(CHAR(1),SUBSTITUTE(","&amp;$U$1&amp;",",",",CHAR(1),ROWS($W$3:W2886)))+1,FIND(CHAR(1),SUBSTITUTE(","&amp;$U$1&amp;",",",",CHAR(1),ROWS($W$3:W2886)+1))-FIND(CHAR(1),SUBSTITUTE(","&amp;$U$1&amp;",",",",CHAR(1),ROWS($W$3:W2886)))-1),""),"")</f>
        <v/>
      </c>
    </row>
    <row r="2887" spans="21:23" x14ac:dyDescent="0.45">
      <c r="U2887" s="217" t="str">
        <f t="shared" si="45"/>
        <v/>
      </c>
      <c r="W2887" s="197" t="str">
        <f>IF(LiveOn,IFERROR(MID(","&amp;$U$1&amp;",",FIND(CHAR(1),SUBSTITUTE(","&amp;$U$1&amp;",",",",CHAR(1),ROWS($W$3:W2887)))+1,FIND(CHAR(1),SUBSTITUTE(","&amp;$U$1&amp;",",",",CHAR(1),ROWS($W$3:W2887)+1))-FIND(CHAR(1),SUBSTITUTE(","&amp;$U$1&amp;",",",",CHAR(1),ROWS($W$3:W2887)))-1),""),"")</f>
        <v/>
      </c>
    </row>
    <row r="2888" spans="21:23" x14ac:dyDescent="0.45">
      <c r="U2888" s="217" t="str">
        <f t="shared" si="45"/>
        <v/>
      </c>
      <c r="W2888" s="197" t="str">
        <f>IF(LiveOn,IFERROR(MID(","&amp;$U$1&amp;",",FIND(CHAR(1),SUBSTITUTE(","&amp;$U$1&amp;",",",",CHAR(1),ROWS($W$3:W2888)))+1,FIND(CHAR(1),SUBSTITUTE(","&amp;$U$1&amp;",",",",CHAR(1),ROWS($W$3:W2888)+1))-FIND(CHAR(1),SUBSTITUTE(","&amp;$U$1&amp;",",",",CHAR(1),ROWS($W$3:W2888)))-1),""),"")</f>
        <v/>
      </c>
    </row>
    <row r="2889" spans="21:23" x14ac:dyDescent="0.45">
      <c r="U2889" s="217" t="str">
        <f t="shared" si="45"/>
        <v/>
      </c>
      <c r="W2889" s="197" t="str">
        <f>IF(LiveOn,IFERROR(MID(","&amp;$U$1&amp;",",FIND(CHAR(1),SUBSTITUTE(","&amp;$U$1&amp;",",",",CHAR(1),ROWS($W$3:W2889)))+1,FIND(CHAR(1),SUBSTITUTE(","&amp;$U$1&amp;",",",",CHAR(1),ROWS($W$3:W2889)+1))-FIND(CHAR(1),SUBSTITUTE(","&amp;$U$1&amp;",",",",CHAR(1),ROWS($W$3:W2889)))-1),""),"")</f>
        <v/>
      </c>
    </row>
    <row r="2890" spans="21:23" x14ac:dyDescent="0.45">
      <c r="U2890" s="217" t="str">
        <f t="shared" si="45"/>
        <v/>
      </c>
      <c r="W2890" s="197" t="str">
        <f>IF(LiveOn,IFERROR(MID(","&amp;$U$1&amp;",",FIND(CHAR(1),SUBSTITUTE(","&amp;$U$1&amp;",",",",CHAR(1),ROWS($W$3:W2890)))+1,FIND(CHAR(1),SUBSTITUTE(","&amp;$U$1&amp;",",",",CHAR(1),ROWS($W$3:W2890)+1))-FIND(CHAR(1),SUBSTITUTE(","&amp;$U$1&amp;",",",",CHAR(1),ROWS($W$3:W2890)))-1),""),"")</f>
        <v/>
      </c>
    </row>
    <row r="2891" spans="21:23" x14ac:dyDescent="0.45">
      <c r="U2891" s="217" t="str">
        <f t="shared" si="45"/>
        <v/>
      </c>
      <c r="W2891" s="197" t="str">
        <f>IF(LiveOn,IFERROR(MID(","&amp;$U$1&amp;",",FIND(CHAR(1),SUBSTITUTE(","&amp;$U$1&amp;",",",",CHAR(1),ROWS($W$3:W2891)))+1,FIND(CHAR(1),SUBSTITUTE(","&amp;$U$1&amp;",",",",CHAR(1),ROWS($W$3:W2891)+1))-FIND(CHAR(1),SUBSTITUTE(","&amp;$U$1&amp;",",",",CHAR(1),ROWS($W$3:W2891)))-1),""),"")</f>
        <v/>
      </c>
    </row>
    <row r="2892" spans="21:23" x14ac:dyDescent="0.45">
      <c r="U2892" s="217" t="str">
        <f t="shared" si="45"/>
        <v/>
      </c>
      <c r="W2892" s="197" t="str">
        <f>IF(LiveOn,IFERROR(MID(","&amp;$U$1&amp;",",FIND(CHAR(1),SUBSTITUTE(","&amp;$U$1&amp;",",",",CHAR(1),ROWS($W$3:W2892)))+1,FIND(CHAR(1),SUBSTITUTE(","&amp;$U$1&amp;",",",",CHAR(1),ROWS($W$3:W2892)+1))-FIND(CHAR(1),SUBSTITUTE(","&amp;$U$1&amp;",",",",CHAR(1),ROWS($W$3:W2892)))-1),""),"")</f>
        <v/>
      </c>
    </row>
    <row r="2893" spans="21:23" x14ac:dyDescent="0.45">
      <c r="U2893" s="217" t="str">
        <f t="shared" si="45"/>
        <v/>
      </c>
      <c r="W2893" s="197" t="str">
        <f>IF(LiveOn,IFERROR(MID(","&amp;$U$1&amp;",",FIND(CHAR(1),SUBSTITUTE(","&amp;$U$1&amp;",",",",CHAR(1),ROWS($W$3:W2893)))+1,FIND(CHAR(1),SUBSTITUTE(","&amp;$U$1&amp;",",",",CHAR(1),ROWS($W$3:W2893)+1))-FIND(CHAR(1),SUBSTITUTE(","&amp;$U$1&amp;",",",",CHAR(1),ROWS($W$3:W2893)))-1),""),"")</f>
        <v/>
      </c>
    </row>
    <row r="2894" spans="21:23" x14ac:dyDescent="0.45">
      <c r="U2894" s="217" t="str">
        <f t="shared" si="45"/>
        <v/>
      </c>
      <c r="W2894" s="197" t="str">
        <f>IF(LiveOn,IFERROR(MID(","&amp;$U$1&amp;",",FIND(CHAR(1),SUBSTITUTE(","&amp;$U$1&amp;",",",",CHAR(1),ROWS($W$3:W2894)))+1,FIND(CHAR(1),SUBSTITUTE(","&amp;$U$1&amp;",",",",CHAR(1),ROWS($W$3:W2894)+1))-FIND(CHAR(1),SUBSTITUTE(","&amp;$U$1&amp;",",",",CHAR(1),ROWS($W$3:W2894)))-1),""),"")</f>
        <v/>
      </c>
    </row>
    <row r="2895" spans="21:23" x14ac:dyDescent="0.45">
      <c r="U2895" s="217" t="str">
        <f t="shared" si="45"/>
        <v/>
      </c>
      <c r="W2895" s="197" t="str">
        <f>IF(LiveOn,IFERROR(MID(","&amp;$U$1&amp;",",FIND(CHAR(1),SUBSTITUTE(","&amp;$U$1&amp;",",",",CHAR(1),ROWS($W$3:W2895)))+1,FIND(CHAR(1),SUBSTITUTE(","&amp;$U$1&amp;",",",",CHAR(1),ROWS($W$3:W2895)+1))-FIND(CHAR(1),SUBSTITUTE(","&amp;$U$1&amp;",",",",CHAR(1),ROWS($W$3:W2895)))-1),""),"")</f>
        <v/>
      </c>
    </row>
    <row r="2896" spans="21:23" x14ac:dyDescent="0.45">
      <c r="U2896" s="217" t="str">
        <f t="shared" si="45"/>
        <v/>
      </c>
      <c r="W2896" s="197" t="str">
        <f>IF(LiveOn,IFERROR(MID(","&amp;$U$1&amp;",",FIND(CHAR(1),SUBSTITUTE(","&amp;$U$1&amp;",",",",CHAR(1),ROWS($W$3:W2896)))+1,FIND(CHAR(1),SUBSTITUTE(","&amp;$U$1&amp;",",",",CHAR(1),ROWS($W$3:W2896)+1))-FIND(CHAR(1),SUBSTITUTE(","&amp;$U$1&amp;",",",",CHAR(1),ROWS($W$3:W2896)))-1),""),"")</f>
        <v/>
      </c>
    </row>
    <row r="2897" spans="21:23" x14ac:dyDescent="0.45">
      <c r="U2897" s="217" t="str">
        <f t="shared" si="45"/>
        <v/>
      </c>
      <c r="W2897" s="197" t="str">
        <f>IF(LiveOn,IFERROR(MID(","&amp;$U$1&amp;",",FIND(CHAR(1),SUBSTITUTE(","&amp;$U$1&amp;",",",",CHAR(1),ROWS($W$3:W2897)))+1,FIND(CHAR(1),SUBSTITUTE(","&amp;$U$1&amp;",",",",CHAR(1),ROWS($W$3:W2897)+1))-FIND(CHAR(1),SUBSTITUTE(","&amp;$U$1&amp;",",",",CHAR(1),ROWS($W$3:W2897)))-1),""),"")</f>
        <v/>
      </c>
    </row>
    <row r="2898" spans="21:23" x14ac:dyDescent="0.45">
      <c r="U2898" s="217" t="str">
        <f t="shared" si="45"/>
        <v/>
      </c>
      <c r="W2898" s="197" t="str">
        <f>IF(LiveOn,IFERROR(MID(","&amp;$U$1&amp;",",FIND(CHAR(1),SUBSTITUTE(","&amp;$U$1&amp;",",",",CHAR(1),ROWS($W$3:W2898)))+1,FIND(CHAR(1),SUBSTITUTE(","&amp;$U$1&amp;",",",",CHAR(1),ROWS($W$3:W2898)+1))-FIND(CHAR(1),SUBSTITUTE(","&amp;$U$1&amp;",",",",CHAR(1),ROWS($W$3:W2898)))-1),""),"")</f>
        <v/>
      </c>
    </row>
    <row r="2899" spans="21:23" x14ac:dyDescent="0.45">
      <c r="U2899" s="217" t="str">
        <f t="shared" si="45"/>
        <v/>
      </c>
      <c r="W2899" s="197" t="str">
        <f>IF(LiveOn,IFERROR(MID(","&amp;$U$1&amp;",",FIND(CHAR(1),SUBSTITUTE(","&amp;$U$1&amp;",",",",CHAR(1),ROWS($W$3:W2899)))+1,FIND(CHAR(1),SUBSTITUTE(","&amp;$U$1&amp;",",",",CHAR(1),ROWS($W$3:W2899)+1))-FIND(CHAR(1),SUBSTITUTE(","&amp;$U$1&amp;",",",",CHAR(1),ROWS($W$3:W2899)))-1),""),"")</f>
        <v/>
      </c>
    </row>
    <row r="2900" spans="21:23" x14ac:dyDescent="0.45">
      <c r="U2900" s="217" t="str">
        <f t="shared" si="45"/>
        <v/>
      </c>
      <c r="W2900" s="197" t="str">
        <f>IF(LiveOn,IFERROR(MID(","&amp;$U$1&amp;",",FIND(CHAR(1),SUBSTITUTE(","&amp;$U$1&amp;",",",",CHAR(1),ROWS($W$3:W2900)))+1,FIND(CHAR(1),SUBSTITUTE(","&amp;$U$1&amp;",",",",CHAR(1),ROWS($W$3:W2900)+1))-FIND(CHAR(1),SUBSTITUTE(","&amp;$U$1&amp;",",",",CHAR(1),ROWS($W$3:W2900)))-1),""),"")</f>
        <v/>
      </c>
    </row>
    <row r="2901" spans="21:23" x14ac:dyDescent="0.45">
      <c r="U2901" s="217" t="str">
        <f t="shared" si="45"/>
        <v/>
      </c>
      <c r="W2901" s="197" t="str">
        <f>IF(LiveOn,IFERROR(MID(","&amp;$U$1&amp;",",FIND(CHAR(1),SUBSTITUTE(","&amp;$U$1&amp;",",",",CHAR(1),ROWS($W$3:W2901)))+1,FIND(CHAR(1),SUBSTITUTE(","&amp;$U$1&amp;",",",",CHAR(1),ROWS($W$3:W2901)+1))-FIND(CHAR(1),SUBSTITUTE(","&amp;$U$1&amp;",",",",CHAR(1),ROWS($W$3:W2901)))-1),""),"")</f>
        <v/>
      </c>
    </row>
    <row r="2902" spans="21:23" x14ac:dyDescent="0.45">
      <c r="U2902" s="217" t="str">
        <f t="shared" si="45"/>
        <v/>
      </c>
      <c r="W2902" s="197" t="str">
        <f>IF(LiveOn,IFERROR(MID(","&amp;$U$1&amp;",",FIND(CHAR(1),SUBSTITUTE(","&amp;$U$1&amp;",",",",CHAR(1),ROWS($W$3:W2902)))+1,FIND(CHAR(1),SUBSTITUTE(","&amp;$U$1&amp;",",",",CHAR(1),ROWS($W$3:W2902)+1))-FIND(CHAR(1),SUBSTITUTE(","&amp;$U$1&amp;",",",",CHAR(1),ROWS($W$3:W2902)))-1),""),"")</f>
        <v/>
      </c>
    </row>
    <row r="2903" spans="21:23" x14ac:dyDescent="0.45">
      <c r="U2903" s="217" t="str">
        <f t="shared" si="45"/>
        <v/>
      </c>
      <c r="W2903" s="197" t="str">
        <f>IF(LiveOn,IFERROR(MID(","&amp;$U$1&amp;",",FIND(CHAR(1),SUBSTITUTE(","&amp;$U$1&amp;",",",",CHAR(1),ROWS($W$3:W2903)))+1,FIND(CHAR(1),SUBSTITUTE(","&amp;$U$1&amp;",",",",CHAR(1),ROWS($W$3:W2903)+1))-FIND(CHAR(1),SUBSTITUTE(","&amp;$U$1&amp;",",",",CHAR(1),ROWS($W$3:W2903)))-1),""),"")</f>
        <v/>
      </c>
    </row>
    <row r="2904" spans="21:23" x14ac:dyDescent="0.45">
      <c r="U2904" s="217" t="str">
        <f t="shared" si="45"/>
        <v/>
      </c>
      <c r="W2904" s="197" t="str">
        <f>IF(LiveOn,IFERROR(MID(","&amp;$U$1&amp;",",FIND(CHAR(1),SUBSTITUTE(","&amp;$U$1&amp;",",",",CHAR(1),ROWS($W$3:W2904)))+1,FIND(CHAR(1),SUBSTITUTE(","&amp;$U$1&amp;",",",",CHAR(1),ROWS($W$3:W2904)+1))-FIND(CHAR(1),SUBSTITUTE(","&amp;$U$1&amp;",",",",CHAR(1),ROWS($W$3:W2904)))-1),""),"")</f>
        <v/>
      </c>
    </row>
    <row r="2905" spans="21:23" x14ac:dyDescent="0.45">
      <c r="U2905" s="217" t="str">
        <f t="shared" si="45"/>
        <v/>
      </c>
      <c r="W2905" s="197" t="str">
        <f>IF(LiveOn,IFERROR(MID(","&amp;$U$1&amp;",",FIND(CHAR(1),SUBSTITUTE(","&amp;$U$1&amp;",",",",CHAR(1),ROWS($W$3:W2905)))+1,FIND(CHAR(1),SUBSTITUTE(","&amp;$U$1&amp;",",",",CHAR(1),ROWS($W$3:W2905)+1))-FIND(CHAR(1),SUBSTITUTE(","&amp;$U$1&amp;",",",",CHAR(1),ROWS($W$3:W2905)))-1),""),"")</f>
        <v/>
      </c>
    </row>
    <row r="2906" spans="21:23" x14ac:dyDescent="0.45">
      <c r="U2906" s="217" t="str">
        <f t="shared" si="45"/>
        <v/>
      </c>
      <c r="W2906" s="197" t="str">
        <f>IF(LiveOn,IFERROR(MID(","&amp;$U$1&amp;",",FIND(CHAR(1),SUBSTITUTE(","&amp;$U$1&amp;",",",",CHAR(1),ROWS($W$3:W2906)))+1,FIND(CHAR(1),SUBSTITUTE(","&amp;$U$1&amp;",",",",CHAR(1),ROWS($W$3:W2906)+1))-FIND(CHAR(1),SUBSTITUTE(","&amp;$U$1&amp;",",",",CHAR(1),ROWS($W$3:W2906)))-1),""),"")</f>
        <v/>
      </c>
    </row>
    <row r="2907" spans="21:23" x14ac:dyDescent="0.45">
      <c r="U2907" s="217" t="str">
        <f t="shared" si="45"/>
        <v/>
      </c>
      <c r="W2907" s="197" t="str">
        <f>IF(LiveOn,IFERROR(MID(","&amp;$U$1&amp;",",FIND(CHAR(1),SUBSTITUTE(","&amp;$U$1&amp;",",",",CHAR(1),ROWS($W$3:W2907)))+1,FIND(CHAR(1),SUBSTITUTE(","&amp;$U$1&amp;",",",",CHAR(1),ROWS($W$3:W2907)+1))-FIND(CHAR(1),SUBSTITUTE(","&amp;$U$1&amp;",",",",CHAR(1),ROWS($W$3:W2907)))-1),""),"")</f>
        <v/>
      </c>
    </row>
    <row r="2908" spans="21:23" x14ac:dyDescent="0.45">
      <c r="U2908" s="217" t="str">
        <f t="shared" si="45"/>
        <v/>
      </c>
      <c r="W2908" s="197" t="str">
        <f>IF(LiveOn,IFERROR(MID(","&amp;$U$1&amp;",",FIND(CHAR(1),SUBSTITUTE(","&amp;$U$1&amp;",",",",CHAR(1),ROWS($W$3:W2908)))+1,FIND(CHAR(1),SUBSTITUTE(","&amp;$U$1&amp;",",",",CHAR(1),ROWS($W$3:W2908)+1))-FIND(CHAR(1),SUBSTITUTE(","&amp;$U$1&amp;",",",",CHAR(1),ROWS($W$3:W2908)))-1),""),"")</f>
        <v/>
      </c>
    </row>
    <row r="2909" spans="21:23" x14ac:dyDescent="0.45">
      <c r="U2909" s="217" t="str">
        <f t="shared" si="45"/>
        <v/>
      </c>
      <c r="W2909" s="197" t="str">
        <f>IF(LiveOn,IFERROR(MID(","&amp;$U$1&amp;",",FIND(CHAR(1),SUBSTITUTE(","&amp;$U$1&amp;",",",",CHAR(1),ROWS($W$3:W2909)))+1,FIND(CHAR(1),SUBSTITUTE(","&amp;$U$1&amp;",",",",CHAR(1),ROWS($W$3:W2909)+1))-FIND(CHAR(1),SUBSTITUTE(","&amp;$U$1&amp;",",",",CHAR(1),ROWS($W$3:W2909)))-1),""),"")</f>
        <v/>
      </c>
    </row>
    <row r="2910" spans="21:23" x14ac:dyDescent="0.45">
      <c r="U2910" s="217" t="str">
        <f t="shared" si="45"/>
        <v/>
      </c>
      <c r="W2910" s="197" t="str">
        <f>IF(LiveOn,IFERROR(MID(","&amp;$U$1&amp;",",FIND(CHAR(1),SUBSTITUTE(","&amp;$U$1&amp;",",",",CHAR(1),ROWS($W$3:W2910)))+1,FIND(CHAR(1),SUBSTITUTE(","&amp;$U$1&amp;",",",",CHAR(1),ROWS($W$3:W2910)+1))-FIND(CHAR(1),SUBSTITUTE(","&amp;$U$1&amp;",",",",CHAR(1),ROWS($W$3:W2910)))-1),""),"")</f>
        <v/>
      </c>
    </row>
    <row r="2911" spans="21:23" x14ac:dyDescent="0.45">
      <c r="U2911" s="217" t="str">
        <f t="shared" si="45"/>
        <v/>
      </c>
      <c r="W2911" s="197" t="str">
        <f>IF(LiveOn,IFERROR(MID(","&amp;$U$1&amp;",",FIND(CHAR(1),SUBSTITUTE(","&amp;$U$1&amp;",",",",CHAR(1),ROWS($W$3:W2911)))+1,FIND(CHAR(1),SUBSTITUTE(","&amp;$U$1&amp;",",",",CHAR(1),ROWS($W$3:W2911)+1))-FIND(CHAR(1),SUBSTITUTE(","&amp;$U$1&amp;",",",",CHAR(1),ROWS($W$3:W2911)))-1),""),"")</f>
        <v/>
      </c>
    </row>
    <row r="2912" spans="21:23" x14ac:dyDescent="0.45">
      <c r="U2912" s="217" t="str">
        <f t="shared" si="45"/>
        <v/>
      </c>
      <c r="W2912" s="197" t="str">
        <f>IF(LiveOn,IFERROR(MID(","&amp;$U$1&amp;",",FIND(CHAR(1),SUBSTITUTE(","&amp;$U$1&amp;",",",",CHAR(1),ROWS($W$3:W2912)))+1,FIND(CHAR(1),SUBSTITUTE(","&amp;$U$1&amp;",",",",CHAR(1),ROWS($W$3:W2912)+1))-FIND(CHAR(1),SUBSTITUTE(","&amp;$U$1&amp;",",",",CHAR(1),ROWS($W$3:W2912)))-1),""),"")</f>
        <v/>
      </c>
    </row>
    <row r="2913" spans="21:23" x14ac:dyDescent="0.45">
      <c r="U2913" s="217" t="str">
        <f t="shared" si="45"/>
        <v/>
      </c>
      <c r="W2913" s="197" t="str">
        <f>IF(LiveOn,IFERROR(MID(","&amp;$U$1&amp;",",FIND(CHAR(1),SUBSTITUTE(","&amp;$U$1&amp;",",",",CHAR(1),ROWS($W$3:W2913)))+1,FIND(CHAR(1),SUBSTITUTE(","&amp;$U$1&amp;",",",",CHAR(1),ROWS($W$3:W2913)+1))-FIND(CHAR(1),SUBSTITUTE(","&amp;$U$1&amp;",",",",CHAR(1),ROWS($W$3:W2913)))-1),""),"")</f>
        <v/>
      </c>
    </row>
    <row r="2914" spans="21:23" x14ac:dyDescent="0.45">
      <c r="U2914" s="217" t="str">
        <f t="shared" si="45"/>
        <v/>
      </c>
      <c r="W2914" s="197" t="str">
        <f>IF(LiveOn,IFERROR(MID(","&amp;$U$1&amp;",",FIND(CHAR(1),SUBSTITUTE(","&amp;$U$1&amp;",",",",CHAR(1),ROWS($W$3:W2914)))+1,FIND(CHAR(1),SUBSTITUTE(","&amp;$U$1&amp;",",",",CHAR(1),ROWS($W$3:W2914)+1))-FIND(CHAR(1),SUBSTITUTE(","&amp;$U$1&amp;",",",",CHAR(1),ROWS($W$3:W2914)))-1),""),"")</f>
        <v/>
      </c>
    </row>
    <row r="2915" spans="21:23" x14ac:dyDescent="0.45">
      <c r="U2915" s="217" t="str">
        <f t="shared" si="45"/>
        <v/>
      </c>
      <c r="W2915" s="197" t="str">
        <f>IF(LiveOn,IFERROR(MID(","&amp;$U$1&amp;",",FIND(CHAR(1),SUBSTITUTE(","&amp;$U$1&amp;",",",",CHAR(1),ROWS($W$3:W2915)))+1,FIND(CHAR(1),SUBSTITUTE(","&amp;$U$1&amp;",",",",CHAR(1),ROWS($W$3:W2915)+1))-FIND(CHAR(1),SUBSTITUTE(","&amp;$U$1&amp;",",",",CHAR(1),ROWS($W$3:W2915)))-1),""),"")</f>
        <v/>
      </c>
    </row>
    <row r="2916" spans="21:23" x14ac:dyDescent="0.45">
      <c r="U2916" s="217" t="str">
        <f t="shared" si="45"/>
        <v/>
      </c>
      <c r="W2916" s="197" t="str">
        <f>IF(LiveOn,IFERROR(MID(","&amp;$U$1&amp;",",FIND(CHAR(1),SUBSTITUTE(","&amp;$U$1&amp;",",",",CHAR(1),ROWS($W$3:W2916)))+1,FIND(CHAR(1),SUBSTITUTE(","&amp;$U$1&amp;",",",",CHAR(1),ROWS($W$3:W2916)+1))-FIND(CHAR(1),SUBSTITUTE(","&amp;$U$1&amp;",",",",CHAR(1),ROWS($W$3:W2916)))-1),""),"")</f>
        <v/>
      </c>
    </row>
    <row r="2917" spans="21:23" x14ac:dyDescent="0.45">
      <c r="U2917" s="217" t="str">
        <f t="shared" si="45"/>
        <v/>
      </c>
      <c r="W2917" s="197" t="str">
        <f>IF(LiveOn,IFERROR(MID(","&amp;$U$1&amp;",",FIND(CHAR(1),SUBSTITUTE(","&amp;$U$1&amp;",",",",CHAR(1),ROWS($W$3:W2917)))+1,FIND(CHAR(1),SUBSTITUTE(","&amp;$U$1&amp;",",",",CHAR(1),ROWS($W$3:W2917)+1))-FIND(CHAR(1),SUBSTITUTE(","&amp;$U$1&amp;",",",",CHAR(1),ROWS($W$3:W2917)))-1),""),"")</f>
        <v/>
      </c>
    </row>
    <row r="2918" spans="21:23" x14ac:dyDescent="0.45">
      <c r="U2918" s="217" t="str">
        <f t="shared" si="45"/>
        <v/>
      </c>
      <c r="W2918" s="197" t="str">
        <f>IF(LiveOn,IFERROR(MID(","&amp;$U$1&amp;",",FIND(CHAR(1),SUBSTITUTE(","&amp;$U$1&amp;",",",",CHAR(1),ROWS($W$3:W2918)))+1,FIND(CHAR(1),SUBSTITUTE(","&amp;$U$1&amp;",",",",CHAR(1),ROWS($W$3:W2918)+1))-FIND(CHAR(1),SUBSTITUTE(","&amp;$U$1&amp;",",",",CHAR(1),ROWS($W$3:W2918)))-1),""),"")</f>
        <v/>
      </c>
    </row>
    <row r="2919" spans="21:23" x14ac:dyDescent="0.45">
      <c r="U2919" s="217" t="str">
        <f t="shared" si="45"/>
        <v/>
      </c>
      <c r="W2919" s="197" t="str">
        <f>IF(LiveOn,IFERROR(MID(","&amp;$U$1&amp;",",FIND(CHAR(1),SUBSTITUTE(","&amp;$U$1&amp;",",",",CHAR(1),ROWS($W$3:W2919)))+1,FIND(CHAR(1),SUBSTITUTE(","&amp;$U$1&amp;",",",",CHAR(1),ROWS($W$3:W2919)+1))-FIND(CHAR(1),SUBSTITUTE(","&amp;$U$1&amp;",",",",CHAR(1),ROWS($W$3:W2919)))-1),""),"")</f>
        <v/>
      </c>
    </row>
    <row r="2920" spans="21:23" x14ac:dyDescent="0.45">
      <c r="U2920" s="217" t="str">
        <f t="shared" si="45"/>
        <v/>
      </c>
      <c r="W2920" s="197" t="str">
        <f>IF(LiveOn,IFERROR(MID(","&amp;$U$1&amp;",",FIND(CHAR(1),SUBSTITUTE(","&amp;$U$1&amp;",",",",CHAR(1),ROWS($W$3:W2920)))+1,FIND(CHAR(1),SUBSTITUTE(","&amp;$U$1&amp;",",",",CHAR(1),ROWS($W$3:W2920)+1))-FIND(CHAR(1),SUBSTITUTE(","&amp;$U$1&amp;",",",",CHAR(1),ROWS($W$3:W2920)))-1),""),"")</f>
        <v/>
      </c>
    </row>
    <row r="2921" spans="21:23" x14ac:dyDescent="0.45">
      <c r="U2921" s="217" t="str">
        <f t="shared" si="45"/>
        <v/>
      </c>
      <c r="W2921" s="197" t="str">
        <f>IF(LiveOn,IFERROR(MID(","&amp;$U$1&amp;",",FIND(CHAR(1),SUBSTITUTE(","&amp;$U$1&amp;",",",",CHAR(1),ROWS($W$3:W2921)))+1,FIND(CHAR(1),SUBSTITUTE(","&amp;$U$1&amp;",",",",CHAR(1),ROWS($W$3:W2921)+1))-FIND(CHAR(1),SUBSTITUTE(","&amp;$U$1&amp;",",",",CHAR(1),ROWS($W$3:W2921)))-1),""),"")</f>
        <v/>
      </c>
    </row>
    <row r="2922" spans="21:23" x14ac:dyDescent="0.45">
      <c r="U2922" s="217" t="str">
        <f t="shared" si="45"/>
        <v/>
      </c>
      <c r="W2922" s="197" t="str">
        <f>IF(LiveOn,IFERROR(MID(","&amp;$U$1&amp;",",FIND(CHAR(1),SUBSTITUTE(","&amp;$U$1&amp;",",",",CHAR(1),ROWS($W$3:W2922)))+1,FIND(CHAR(1),SUBSTITUTE(","&amp;$U$1&amp;",",",",CHAR(1),ROWS($W$3:W2922)+1))-FIND(CHAR(1),SUBSTITUTE(","&amp;$U$1&amp;",",",",CHAR(1),ROWS($W$3:W2922)))-1),""),"")</f>
        <v/>
      </c>
    </row>
    <row r="2923" spans="21:23" x14ac:dyDescent="0.45">
      <c r="U2923" s="217" t="str">
        <f t="shared" si="45"/>
        <v/>
      </c>
      <c r="W2923" s="197" t="str">
        <f>IF(LiveOn,IFERROR(MID(","&amp;$U$1&amp;",",FIND(CHAR(1),SUBSTITUTE(","&amp;$U$1&amp;",",",",CHAR(1),ROWS($W$3:W2923)))+1,FIND(CHAR(1),SUBSTITUTE(","&amp;$U$1&amp;",",",",CHAR(1),ROWS($W$3:W2923)+1))-FIND(CHAR(1),SUBSTITUTE(","&amp;$U$1&amp;",",",",CHAR(1),ROWS($W$3:W2923)))-1),""),"")</f>
        <v/>
      </c>
    </row>
    <row r="2924" spans="21:23" x14ac:dyDescent="0.45">
      <c r="U2924" s="217" t="str">
        <f t="shared" si="45"/>
        <v/>
      </c>
      <c r="W2924" s="197" t="str">
        <f>IF(LiveOn,IFERROR(MID(","&amp;$U$1&amp;",",FIND(CHAR(1),SUBSTITUTE(","&amp;$U$1&amp;",",",",CHAR(1),ROWS($W$3:W2924)))+1,FIND(CHAR(1),SUBSTITUTE(","&amp;$U$1&amp;",",",",CHAR(1),ROWS($W$3:W2924)+1))-FIND(CHAR(1),SUBSTITUTE(","&amp;$U$1&amp;",",",",CHAR(1),ROWS($W$3:W2924)))-1),""),"")</f>
        <v/>
      </c>
    </row>
    <row r="2925" spans="21:23" x14ac:dyDescent="0.45">
      <c r="U2925" s="217" t="str">
        <f t="shared" si="45"/>
        <v/>
      </c>
      <c r="W2925" s="197" t="str">
        <f>IF(LiveOn,IFERROR(MID(","&amp;$U$1&amp;",",FIND(CHAR(1),SUBSTITUTE(","&amp;$U$1&amp;",",",",CHAR(1),ROWS($W$3:W2925)))+1,FIND(CHAR(1),SUBSTITUTE(","&amp;$U$1&amp;",",",",CHAR(1),ROWS($W$3:W2925)+1))-FIND(CHAR(1),SUBSTITUTE(","&amp;$U$1&amp;",",",",CHAR(1),ROWS($W$3:W2925)))-1),""),"")</f>
        <v/>
      </c>
    </row>
    <row r="2926" spans="21:23" x14ac:dyDescent="0.45">
      <c r="U2926" s="217" t="str">
        <f t="shared" si="45"/>
        <v/>
      </c>
      <c r="W2926" s="197" t="str">
        <f>IF(LiveOn,IFERROR(MID(","&amp;$U$1&amp;",",FIND(CHAR(1),SUBSTITUTE(","&amp;$U$1&amp;",",",",CHAR(1),ROWS($W$3:W2926)))+1,FIND(CHAR(1),SUBSTITUTE(","&amp;$U$1&amp;",",",",CHAR(1),ROWS($W$3:W2926)+1))-FIND(CHAR(1),SUBSTITUTE(","&amp;$U$1&amp;",",",",CHAR(1),ROWS($W$3:W2926)))-1),""),"")</f>
        <v/>
      </c>
    </row>
    <row r="2927" spans="21:23" x14ac:dyDescent="0.45">
      <c r="U2927" s="217" t="str">
        <f t="shared" si="45"/>
        <v/>
      </c>
      <c r="W2927" s="197" t="str">
        <f>IF(LiveOn,IFERROR(MID(","&amp;$U$1&amp;",",FIND(CHAR(1),SUBSTITUTE(","&amp;$U$1&amp;",",",",CHAR(1),ROWS($W$3:W2927)))+1,FIND(CHAR(1),SUBSTITUTE(","&amp;$U$1&amp;",",",",CHAR(1),ROWS($W$3:W2927)+1))-FIND(CHAR(1),SUBSTITUTE(","&amp;$U$1&amp;",",",",CHAR(1),ROWS($W$3:W2927)))-1),""),"")</f>
        <v/>
      </c>
    </row>
    <row r="2928" spans="21:23" x14ac:dyDescent="0.45">
      <c r="U2928" s="217" t="str">
        <f t="shared" si="45"/>
        <v/>
      </c>
      <c r="W2928" s="197" t="str">
        <f>IF(LiveOn,IFERROR(MID(","&amp;$U$1&amp;",",FIND(CHAR(1),SUBSTITUTE(","&amp;$U$1&amp;",",",",CHAR(1),ROWS($W$3:W2928)))+1,FIND(CHAR(1),SUBSTITUTE(","&amp;$U$1&amp;",",",",CHAR(1),ROWS($W$3:W2928)+1))-FIND(CHAR(1),SUBSTITUTE(","&amp;$U$1&amp;",",",",CHAR(1),ROWS($W$3:W2928)))-1),""),"")</f>
        <v/>
      </c>
    </row>
    <row r="2929" spans="21:23" x14ac:dyDescent="0.45">
      <c r="U2929" s="217" t="str">
        <f t="shared" si="45"/>
        <v/>
      </c>
      <c r="W2929" s="197" t="str">
        <f>IF(LiveOn,IFERROR(MID(","&amp;$U$1&amp;",",FIND(CHAR(1),SUBSTITUTE(","&amp;$U$1&amp;",",",",CHAR(1),ROWS($W$3:W2929)))+1,FIND(CHAR(1),SUBSTITUTE(","&amp;$U$1&amp;",",",",CHAR(1),ROWS($W$3:W2929)+1))-FIND(CHAR(1),SUBSTITUTE(","&amp;$U$1&amp;",",",",CHAR(1),ROWS($W$3:W2929)))-1),""),"")</f>
        <v/>
      </c>
    </row>
    <row r="2930" spans="21:23" x14ac:dyDescent="0.45">
      <c r="U2930" s="217" t="str">
        <f t="shared" si="45"/>
        <v/>
      </c>
      <c r="W2930" s="197" t="str">
        <f>IF(LiveOn,IFERROR(MID(","&amp;$U$1&amp;",",FIND(CHAR(1),SUBSTITUTE(","&amp;$U$1&amp;",",",",CHAR(1),ROWS($W$3:W2930)))+1,FIND(CHAR(1),SUBSTITUTE(","&amp;$U$1&amp;",",",",CHAR(1),ROWS($W$3:W2930)+1))-FIND(CHAR(1),SUBSTITUTE(","&amp;$U$1&amp;",",",",CHAR(1),ROWS($W$3:W2930)))-1),""),"")</f>
        <v/>
      </c>
    </row>
    <row r="2931" spans="21:23" x14ac:dyDescent="0.45">
      <c r="U2931" s="217" t="str">
        <f t="shared" si="45"/>
        <v/>
      </c>
      <c r="W2931" s="197" t="str">
        <f>IF(LiveOn,IFERROR(MID(","&amp;$U$1&amp;",",FIND(CHAR(1),SUBSTITUTE(","&amp;$U$1&amp;",",",",CHAR(1),ROWS($W$3:W2931)))+1,FIND(CHAR(1),SUBSTITUTE(","&amp;$U$1&amp;",",",",CHAR(1),ROWS($W$3:W2931)+1))-FIND(CHAR(1),SUBSTITUTE(","&amp;$U$1&amp;",",",",CHAR(1),ROWS($W$3:W2931)))-1),""),"")</f>
        <v/>
      </c>
    </row>
    <row r="2932" spans="21:23" x14ac:dyDescent="0.45">
      <c r="U2932" s="217" t="str">
        <f t="shared" si="45"/>
        <v/>
      </c>
      <c r="W2932" s="197" t="str">
        <f>IF(LiveOn,IFERROR(MID(","&amp;$U$1&amp;",",FIND(CHAR(1),SUBSTITUTE(","&amp;$U$1&amp;",",",",CHAR(1),ROWS($W$3:W2932)))+1,FIND(CHAR(1),SUBSTITUTE(","&amp;$U$1&amp;",",",",CHAR(1),ROWS($W$3:W2932)+1))-FIND(CHAR(1),SUBSTITUTE(","&amp;$U$1&amp;",",",",CHAR(1),ROWS($W$3:W2932)))-1),""),"")</f>
        <v/>
      </c>
    </row>
    <row r="2933" spans="21:23" x14ac:dyDescent="0.45">
      <c r="U2933" s="217" t="str">
        <f t="shared" si="45"/>
        <v/>
      </c>
      <c r="W2933" s="197" t="str">
        <f>IF(LiveOn,IFERROR(MID(","&amp;$U$1&amp;",",FIND(CHAR(1),SUBSTITUTE(","&amp;$U$1&amp;",",",",CHAR(1),ROWS($W$3:W2933)))+1,FIND(CHAR(1),SUBSTITUTE(","&amp;$U$1&amp;",",",",CHAR(1),ROWS($W$3:W2933)+1))-FIND(CHAR(1),SUBSTITUTE(","&amp;$U$1&amp;",",",",CHAR(1),ROWS($W$3:W2933)))-1),""),"")</f>
        <v/>
      </c>
    </row>
    <row r="2934" spans="21:23" x14ac:dyDescent="0.45">
      <c r="U2934" s="217" t="str">
        <f t="shared" si="45"/>
        <v/>
      </c>
      <c r="W2934" s="197" t="str">
        <f>IF(LiveOn,IFERROR(MID(","&amp;$U$1&amp;",",FIND(CHAR(1),SUBSTITUTE(","&amp;$U$1&amp;",",",",CHAR(1),ROWS($W$3:W2934)))+1,FIND(CHAR(1),SUBSTITUTE(","&amp;$U$1&amp;",",",",CHAR(1),ROWS($W$3:W2934)+1))-FIND(CHAR(1),SUBSTITUTE(","&amp;$U$1&amp;",",",",CHAR(1),ROWS($W$3:W2934)))-1),""),"")</f>
        <v/>
      </c>
    </row>
    <row r="2935" spans="21:23" x14ac:dyDescent="0.45">
      <c r="U2935" s="217" t="str">
        <f t="shared" si="45"/>
        <v/>
      </c>
      <c r="W2935" s="197" t="str">
        <f>IF(LiveOn,IFERROR(MID(","&amp;$U$1&amp;",",FIND(CHAR(1),SUBSTITUTE(","&amp;$U$1&amp;",",",",CHAR(1),ROWS($W$3:W2935)))+1,FIND(CHAR(1),SUBSTITUTE(","&amp;$U$1&amp;",",",",CHAR(1),ROWS($W$3:W2935)+1))-FIND(CHAR(1),SUBSTITUTE(","&amp;$U$1&amp;",",",",CHAR(1),ROWS($W$3:W2935)))-1),""),"")</f>
        <v/>
      </c>
    </row>
    <row r="2936" spans="21:23" x14ac:dyDescent="0.45">
      <c r="U2936" s="217" t="str">
        <f t="shared" si="45"/>
        <v/>
      </c>
      <c r="W2936" s="197" t="str">
        <f>IF(LiveOn,IFERROR(MID(","&amp;$U$1&amp;",",FIND(CHAR(1),SUBSTITUTE(","&amp;$U$1&amp;",",",",CHAR(1),ROWS($W$3:W2936)))+1,FIND(CHAR(1),SUBSTITUTE(","&amp;$U$1&amp;",",",",CHAR(1),ROWS($W$3:W2936)+1))-FIND(CHAR(1),SUBSTITUTE(","&amp;$U$1&amp;",",",",CHAR(1),ROWS($W$3:W2936)))-1),""),"")</f>
        <v/>
      </c>
    </row>
    <row r="2937" spans="21:23" x14ac:dyDescent="0.45">
      <c r="U2937" s="217" t="str">
        <f t="shared" si="45"/>
        <v/>
      </c>
      <c r="W2937" s="197" t="str">
        <f>IF(LiveOn,IFERROR(MID(","&amp;$U$1&amp;",",FIND(CHAR(1),SUBSTITUTE(","&amp;$U$1&amp;",",",",CHAR(1),ROWS($W$3:W2937)))+1,FIND(CHAR(1),SUBSTITUTE(","&amp;$U$1&amp;",",",",CHAR(1),ROWS($W$3:W2937)+1))-FIND(CHAR(1),SUBSTITUTE(","&amp;$U$1&amp;",",",",CHAR(1),ROWS($W$3:W2937)))-1),""),"")</f>
        <v/>
      </c>
    </row>
    <row r="2938" spans="21:23" x14ac:dyDescent="0.45">
      <c r="U2938" s="217" t="str">
        <f t="shared" si="45"/>
        <v/>
      </c>
      <c r="W2938" s="197" t="str">
        <f>IF(LiveOn,IFERROR(MID(","&amp;$U$1&amp;",",FIND(CHAR(1),SUBSTITUTE(","&amp;$U$1&amp;",",",",CHAR(1),ROWS($W$3:W2938)))+1,FIND(CHAR(1),SUBSTITUTE(","&amp;$U$1&amp;",",",",CHAR(1),ROWS($W$3:W2938)+1))-FIND(CHAR(1),SUBSTITUTE(","&amp;$U$1&amp;",",",",CHAR(1),ROWS($W$3:W2938)))-1),""),"")</f>
        <v/>
      </c>
    </row>
    <row r="2939" spans="21:23" x14ac:dyDescent="0.45">
      <c r="U2939" s="217" t="str">
        <f t="shared" si="45"/>
        <v/>
      </c>
      <c r="W2939" s="197" t="str">
        <f>IF(LiveOn,IFERROR(MID(","&amp;$U$1&amp;",",FIND(CHAR(1),SUBSTITUTE(","&amp;$U$1&amp;",",",",CHAR(1),ROWS($W$3:W2939)))+1,FIND(CHAR(1),SUBSTITUTE(","&amp;$U$1&amp;",",",",CHAR(1),ROWS($W$3:W2939)+1))-FIND(CHAR(1),SUBSTITUTE(","&amp;$U$1&amp;",",",",CHAR(1),ROWS($W$3:W2939)))-1),""),"")</f>
        <v/>
      </c>
    </row>
    <row r="2940" spans="21:23" x14ac:dyDescent="0.45">
      <c r="U2940" s="217" t="str">
        <f t="shared" si="45"/>
        <v/>
      </c>
      <c r="W2940" s="197" t="str">
        <f>IF(LiveOn,IFERROR(MID(","&amp;$U$1&amp;",",FIND(CHAR(1),SUBSTITUTE(","&amp;$U$1&amp;",",",",CHAR(1),ROWS($W$3:W2940)))+1,FIND(CHAR(1),SUBSTITUTE(","&amp;$U$1&amp;",",",",CHAR(1),ROWS($W$3:W2940)+1))-FIND(CHAR(1),SUBSTITUTE(","&amp;$U$1&amp;",",",",CHAR(1),ROWS($W$3:W2940)))-1),""),"")</f>
        <v/>
      </c>
    </row>
    <row r="2941" spans="21:23" x14ac:dyDescent="0.45">
      <c r="U2941" s="217" t="str">
        <f t="shared" si="45"/>
        <v/>
      </c>
      <c r="W2941" s="197" t="str">
        <f>IF(LiveOn,IFERROR(MID(","&amp;$U$1&amp;",",FIND(CHAR(1),SUBSTITUTE(","&amp;$U$1&amp;",",",",CHAR(1),ROWS($W$3:W2941)))+1,FIND(CHAR(1),SUBSTITUTE(","&amp;$U$1&amp;",",",",CHAR(1),ROWS($W$3:W2941)+1))-FIND(CHAR(1),SUBSTITUTE(","&amp;$U$1&amp;",",",",CHAR(1),ROWS($W$3:W2941)))-1),""),"")</f>
        <v/>
      </c>
    </row>
    <row r="2942" spans="21:23" x14ac:dyDescent="0.45">
      <c r="U2942" s="217" t="str">
        <f t="shared" si="45"/>
        <v/>
      </c>
      <c r="W2942" s="197" t="str">
        <f>IF(LiveOn,IFERROR(MID(","&amp;$U$1&amp;",",FIND(CHAR(1),SUBSTITUTE(","&amp;$U$1&amp;",",",",CHAR(1),ROWS($W$3:W2942)))+1,FIND(CHAR(1),SUBSTITUTE(","&amp;$U$1&amp;",",",",CHAR(1),ROWS($W$3:W2942)+1))-FIND(CHAR(1),SUBSTITUTE(","&amp;$U$1&amp;",",",",CHAR(1),ROWS($W$3:W2942)))-1),""),"")</f>
        <v/>
      </c>
    </row>
    <row r="2943" spans="21:23" x14ac:dyDescent="0.45">
      <c r="U2943" s="217" t="str">
        <f t="shared" si="45"/>
        <v/>
      </c>
      <c r="W2943" s="197" t="str">
        <f>IF(LiveOn,IFERROR(MID(","&amp;$U$1&amp;",",FIND(CHAR(1),SUBSTITUTE(","&amp;$U$1&amp;",",",",CHAR(1),ROWS($W$3:W2943)))+1,FIND(CHAR(1),SUBSTITUTE(","&amp;$U$1&amp;",",",",CHAR(1),ROWS($W$3:W2943)+1))-FIND(CHAR(1),SUBSTITUTE(","&amp;$U$1&amp;",",",",CHAR(1),ROWS($W$3:W2943)))-1),""),"")</f>
        <v/>
      </c>
    </row>
    <row r="2944" spans="21:23" x14ac:dyDescent="0.45">
      <c r="U2944" s="217" t="str">
        <f t="shared" si="45"/>
        <v/>
      </c>
      <c r="W2944" s="197" t="str">
        <f>IF(LiveOn,IFERROR(MID(","&amp;$U$1&amp;",",FIND(CHAR(1),SUBSTITUTE(","&amp;$U$1&amp;",",",",CHAR(1),ROWS($W$3:W2944)))+1,FIND(CHAR(1),SUBSTITUTE(","&amp;$U$1&amp;",",",",CHAR(1),ROWS($W$3:W2944)+1))-FIND(CHAR(1),SUBSTITUTE(","&amp;$U$1&amp;",",",",CHAR(1),ROWS($W$3:W2944)))-1),""),"")</f>
        <v/>
      </c>
    </row>
    <row r="2945" spans="21:23" x14ac:dyDescent="0.45">
      <c r="U2945" s="217" t="str">
        <f t="shared" si="45"/>
        <v/>
      </c>
      <c r="W2945" s="197" t="str">
        <f>IF(LiveOn,IFERROR(MID(","&amp;$U$1&amp;",",FIND(CHAR(1),SUBSTITUTE(","&amp;$U$1&amp;",",",",CHAR(1),ROWS($W$3:W2945)))+1,FIND(CHAR(1),SUBSTITUTE(","&amp;$U$1&amp;",",",",CHAR(1),ROWS($W$3:W2945)+1))-FIND(CHAR(1),SUBSTITUTE(","&amp;$U$1&amp;",",",",CHAR(1),ROWS($W$3:W2945)))-1),""),"")</f>
        <v/>
      </c>
    </row>
    <row r="2946" spans="21:23" x14ac:dyDescent="0.45">
      <c r="U2946" s="217" t="str">
        <f t="shared" si="45"/>
        <v/>
      </c>
      <c r="W2946" s="197" t="str">
        <f>IF(LiveOn,IFERROR(MID(","&amp;$U$1&amp;",",FIND(CHAR(1),SUBSTITUTE(","&amp;$U$1&amp;",",",",CHAR(1),ROWS($W$3:W2946)))+1,FIND(CHAR(1),SUBSTITUTE(","&amp;$U$1&amp;",",",",CHAR(1),ROWS($W$3:W2946)+1))-FIND(CHAR(1),SUBSTITUTE(","&amp;$U$1&amp;",",",",CHAR(1),ROWS($W$3:W2946)))-1),""),"")</f>
        <v/>
      </c>
    </row>
    <row r="2947" spans="21:23" x14ac:dyDescent="0.45">
      <c r="U2947" s="217" t="str">
        <f t="shared" ref="U2947:U3002" si="46">IF(W2947="","",_xlfn.NUMBERVALUE(W2947,".",","))</f>
        <v/>
      </c>
      <c r="W2947" s="197" t="str">
        <f>IF(LiveOn,IFERROR(MID(","&amp;$U$1&amp;",",FIND(CHAR(1),SUBSTITUTE(","&amp;$U$1&amp;",",",",CHAR(1),ROWS($W$3:W2947)))+1,FIND(CHAR(1),SUBSTITUTE(","&amp;$U$1&amp;",",",",CHAR(1),ROWS($W$3:W2947)+1))-FIND(CHAR(1),SUBSTITUTE(","&amp;$U$1&amp;",",",",CHAR(1),ROWS($W$3:W2947)))-1),""),"")</f>
        <v/>
      </c>
    </row>
    <row r="2948" spans="21:23" x14ac:dyDescent="0.45">
      <c r="U2948" s="217" t="str">
        <f t="shared" si="46"/>
        <v/>
      </c>
      <c r="W2948" s="197" t="str">
        <f>IF(LiveOn,IFERROR(MID(","&amp;$U$1&amp;",",FIND(CHAR(1),SUBSTITUTE(","&amp;$U$1&amp;",",",",CHAR(1),ROWS($W$3:W2948)))+1,FIND(CHAR(1),SUBSTITUTE(","&amp;$U$1&amp;",",",",CHAR(1),ROWS($W$3:W2948)+1))-FIND(CHAR(1),SUBSTITUTE(","&amp;$U$1&amp;",",",",CHAR(1),ROWS($W$3:W2948)))-1),""),"")</f>
        <v/>
      </c>
    </row>
    <row r="2949" spans="21:23" x14ac:dyDescent="0.45">
      <c r="U2949" s="217" t="str">
        <f t="shared" si="46"/>
        <v/>
      </c>
      <c r="W2949" s="197" t="str">
        <f>IF(LiveOn,IFERROR(MID(","&amp;$U$1&amp;",",FIND(CHAR(1),SUBSTITUTE(","&amp;$U$1&amp;",",",",CHAR(1),ROWS($W$3:W2949)))+1,FIND(CHAR(1),SUBSTITUTE(","&amp;$U$1&amp;",",",",CHAR(1),ROWS($W$3:W2949)+1))-FIND(CHAR(1),SUBSTITUTE(","&amp;$U$1&amp;",",",",CHAR(1),ROWS($W$3:W2949)))-1),""),"")</f>
        <v/>
      </c>
    </row>
    <row r="2950" spans="21:23" x14ac:dyDescent="0.45">
      <c r="U2950" s="217" t="str">
        <f t="shared" si="46"/>
        <v/>
      </c>
      <c r="W2950" s="197" t="str">
        <f>IF(LiveOn,IFERROR(MID(","&amp;$U$1&amp;",",FIND(CHAR(1),SUBSTITUTE(","&amp;$U$1&amp;",",",",CHAR(1),ROWS($W$3:W2950)))+1,FIND(CHAR(1),SUBSTITUTE(","&amp;$U$1&amp;",",",",CHAR(1),ROWS($W$3:W2950)+1))-FIND(CHAR(1),SUBSTITUTE(","&amp;$U$1&amp;",",",",CHAR(1),ROWS($W$3:W2950)))-1),""),"")</f>
        <v/>
      </c>
    </row>
    <row r="2951" spans="21:23" x14ac:dyDescent="0.45">
      <c r="U2951" s="217" t="str">
        <f t="shared" si="46"/>
        <v/>
      </c>
      <c r="W2951" s="197" t="str">
        <f>IF(LiveOn,IFERROR(MID(","&amp;$U$1&amp;",",FIND(CHAR(1),SUBSTITUTE(","&amp;$U$1&amp;",",",",CHAR(1),ROWS($W$3:W2951)))+1,FIND(CHAR(1),SUBSTITUTE(","&amp;$U$1&amp;",",",",CHAR(1),ROWS($W$3:W2951)+1))-FIND(CHAR(1),SUBSTITUTE(","&amp;$U$1&amp;",",",",CHAR(1),ROWS($W$3:W2951)))-1),""),"")</f>
        <v/>
      </c>
    </row>
    <row r="2952" spans="21:23" x14ac:dyDescent="0.45">
      <c r="U2952" s="217" t="str">
        <f t="shared" si="46"/>
        <v/>
      </c>
      <c r="W2952" s="197" t="str">
        <f>IF(LiveOn,IFERROR(MID(","&amp;$U$1&amp;",",FIND(CHAR(1),SUBSTITUTE(","&amp;$U$1&amp;",",",",CHAR(1),ROWS($W$3:W2952)))+1,FIND(CHAR(1),SUBSTITUTE(","&amp;$U$1&amp;",",",",CHAR(1),ROWS($W$3:W2952)+1))-FIND(CHAR(1),SUBSTITUTE(","&amp;$U$1&amp;",",",",CHAR(1),ROWS($W$3:W2952)))-1),""),"")</f>
        <v/>
      </c>
    </row>
    <row r="2953" spans="21:23" x14ac:dyDescent="0.45">
      <c r="U2953" s="217" t="str">
        <f t="shared" si="46"/>
        <v/>
      </c>
      <c r="W2953" s="197" t="str">
        <f>IF(LiveOn,IFERROR(MID(","&amp;$U$1&amp;",",FIND(CHAR(1),SUBSTITUTE(","&amp;$U$1&amp;",",",",CHAR(1),ROWS($W$3:W2953)))+1,FIND(CHAR(1),SUBSTITUTE(","&amp;$U$1&amp;",",",",CHAR(1),ROWS($W$3:W2953)+1))-FIND(CHAR(1),SUBSTITUTE(","&amp;$U$1&amp;",",",",CHAR(1),ROWS($W$3:W2953)))-1),""),"")</f>
        <v/>
      </c>
    </row>
    <row r="2954" spans="21:23" x14ac:dyDescent="0.45">
      <c r="U2954" s="217" t="str">
        <f t="shared" si="46"/>
        <v/>
      </c>
      <c r="W2954" s="197" t="str">
        <f>IF(LiveOn,IFERROR(MID(","&amp;$U$1&amp;",",FIND(CHAR(1),SUBSTITUTE(","&amp;$U$1&amp;",",",",CHAR(1),ROWS($W$3:W2954)))+1,FIND(CHAR(1),SUBSTITUTE(","&amp;$U$1&amp;",",",",CHAR(1),ROWS($W$3:W2954)+1))-FIND(CHAR(1),SUBSTITUTE(","&amp;$U$1&amp;",",",",CHAR(1),ROWS($W$3:W2954)))-1),""),"")</f>
        <v/>
      </c>
    </row>
    <row r="2955" spans="21:23" x14ac:dyDescent="0.45">
      <c r="U2955" s="217" t="str">
        <f t="shared" si="46"/>
        <v/>
      </c>
      <c r="W2955" s="197" t="str">
        <f>IF(LiveOn,IFERROR(MID(","&amp;$U$1&amp;",",FIND(CHAR(1),SUBSTITUTE(","&amp;$U$1&amp;",",",",CHAR(1),ROWS($W$3:W2955)))+1,FIND(CHAR(1),SUBSTITUTE(","&amp;$U$1&amp;",",",",CHAR(1),ROWS($W$3:W2955)+1))-FIND(CHAR(1),SUBSTITUTE(","&amp;$U$1&amp;",",",",CHAR(1),ROWS($W$3:W2955)))-1),""),"")</f>
        <v/>
      </c>
    </row>
    <row r="2956" spans="21:23" x14ac:dyDescent="0.45">
      <c r="U2956" s="217" t="str">
        <f t="shared" si="46"/>
        <v/>
      </c>
      <c r="W2956" s="197" t="str">
        <f>IF(LiveOn,IFERROR(MID(","&amp;$U$1&amp;",",FIND(CHAR(1),SUBSTITUTE(","&amp;$U$1&amp;",",",",CHAR(1),ROWS($W$3:W2956)))+1,FIND(CHAR(1),SUBSTITUTE(","&amp;$U$1&amp;",",",",CHAR(1),ROWS($W$3:W2956)+1))-FIND(CHAR(1),SUBSTITUTE(","&amp;$U$1&amp;",",",",CHAR(1),ROWS($W$3:W2956)))-1),""),"")</f>
        <v/>
      </c>
    </row>
    <row r="2957" spans="21:23" x14ac:dyDescent="0.45">
      <c r="U2957" s="217" t="str">
        <f t="shared" si="46"/>
        <v/>
      </c>
      <c r="W2957" s="197" t="str">
        <f>IF(LiveOn,IFERROR(MID(","&amp;$U$1&amp;",",FIND(CHAR(1),SUBSTITUTE(","&amp;$U$1&amp;",",",",CHAR(1),ROWS($W$3:W2957)))+1,FIND(CHAR(1),SUBSTITUTE(","&amp;$U$1&amp;",",",",CHAR(1),ROWS($W$3:W2957)+1))-FIND(CHAR(1),SUBSTITUTE(","&amp;$U$1&amp;",",",",CHAR(1),ROWS($W$3:W2957)))-1),""),"")</f>
        <v/>
      </c>
    </row>
    <row r="2958" spans="21:23" x14ac:dyDescent="0.45">
      <c r="U2958" s="217" t="str">
        <f t="shared" si="46"/>
        <v/>
      </c>
      <c r="W2958" s="197" t="str">
        <f>IF(LiveOn,IFERROR(MID(","&amp;$U$1&amp;",",FIND(CHAR(1),SUBSTITUTE(","&amp;$U$1&amp;",",",",CHAR(1),ROWS($W$3:W2958)))+1,FIND(CHAR(1),SUBSTITUTE(","&amp;$U$1&amp;",",",",CHAR(1),ROWS($W$3:W2958)+1))-FIND(CHAR(1),SUBSTITUTE(","&amp;$U$1&amp;",",",",CHAR(1),ROWS($W$3:W2958)))-1),""),"")</f>
        <v/>
      </c>
    </row>
    <row r="2959" spans="21:23" x14ac:dyDescent="0.45">
      <c r="U2959" s="217" t="str">
        <f t="shared" si="46"/>
        <v/>
      </c>
      <c r="W2959" s="197" t="str">
        <f>IF(LiveOn,IFERROR(MID(","&amp;$U$1&amp;",",FIND(CHAR(1),SUBSTITUTE(","&amp;$U$1&amp;",",",",CHAR(1),ROWS($W$3:W2959)))+1,FIND(CHAR(1),SUBSTITUTE(","&amp;$U$1&amp;",",",",CHAR(1),ROWS($W$3:W2959)+1))-FIND(CHAR(1),SUBSTITUTE(","&amp;$U$1&amp;",",",",CHAR(1),ROWS($W$3:W2959)))-1),""),"")</f>
        <v/>
      </c>
    </row>
    <row r="2960" spans="21:23" x14ac:dyDescent="0.45">
      <c r="U2960" s="217" t="str">
        <f t="shared" si="46"/>
        <v/>
      </c>
      <c r="W2960" s="197" t="str">
        <f>IF(LiveOn,IFERROR(MID(","&amp;$U$1&amp;",",FIND(CHAR(1),SUBSTITUTE(","&amp;$U$1&amp;",",",",CHAR(1),ROWS($W$3:W2960)))+1,FIND(CHAR(1),SUBSTITUTE(","&amp;$U$1&amp;",",",",CHAR(1),ROWS($W$3:W2960)+1))-FIND(CHAR(1),SUBSTITUTE(","&amp;$U$1&amp;",",",",CHAR(1),ROWS($W$3:W2960)))-1),""),"")</f>
        <v/>
      </c>
    </row>
    <row r="2961" spans="21:23" x14ac:dyDescent="0.45">
      <c r="U2961" s="217" t="str">
        <f t="shared" si="46"/>
        <v/>
      </c>
      <c r="W2961" s="197" t="str">
        <f>IF(LiveOn,IFERROR(MID(","&amp;$U$1&amp;",",FIND(CHAR(1),SUBSTITUTE(","&amp;$U$1&amp;",",",",CHAR(1),ROWS($W$3:W2961)))+1,FIND(CHAR(1),SUBSTITUTE(","&amp;$U$1&amp;",",",",CHAR(1),ROWS($W$3:W2961)+1))-FIND(CHAR(1),SUBSTITUTE(","&amp;$U$1&amp;",",",",CHAR(1),ROWS($W$3:W2961)))-1),""),"")</f>
        <v/>
      </c>
    </row>
    <row r="2962" spans="21:23" x14ac:dyDescent="0.45">
      <c r="U2962" s="217" t="str">
        <f t="shared" si="46"/>
        <v/>
      </c>
      <c r="W2962" s="197" t="str">
        <f>IF(LiveOn,IFERROR(MID(","&amp;$U$1&amp;",",FIND(CHAR(1),SUBSTITUTE(","&amp;$U$1&amp;",",",",CHAR(1),ROWS($W$3:W2962)))+1,FIND(CHAR(1),SUBSTITUTE(","&amp;$U$1&amp;",",",",CHAR(1),ROWS($W$3:W2962)+1))-FIND(CHAR(1),SUBSTITUTE(","&amp;$U$1&amp;",",",",CHAR(1),ROWS($W$3:W2962)))-1),""),"")</f>
        <v/>
      </c>
    </row>
    <row r="2963" spans="21:23" x14ac:dyDescent="0.45">
      <c r="U2963" s="217" t="str">
        <f t="shared" si="46"/>
        <v/>
      </c>
      <c r="W2963" s="197" t="str">
        <f>IF(LiveOn,IFERROR(MID(","&amp;$U$1&amp;",",FIND(CHAR(1),SUBSTITUTE(","&amp;$U$1&amp;",",",",CHAR(1),ROWS($W$3:W2963)))+1,FIND(CHAR(1),SUBSTITUTE(","&amp;$U$1&amp;",",",",CHAR(1),ROWS($W$3:W2963)+1))-FIND(CHAR(1),SUBSTITUTE(","&amp;$U$1&amp;",",",",CHAR(1),ROWS($W$3:W2963)))-1),""),"")</f>
        <v/>
      </c>
    </row>
    <row r="2964" spans="21:23" x14ac:dyDescent="0.45">
      <c r="U2964" s="217" t="str">
        <f t="shared" si="46"/>
        <v/>
      </c>
      <c r="W2964" s="197" t="str">
        <f>IF(LiveOn,IFERROR(MID(","&amp;$U$1&amp;",",FIND(CHAR(1),SUBSTITUTE(","&amp;$U$1&amp;",",",",CHAR(1),ROWS($W$3:W2964)))+1,FIND(CHAR(1),SUBSTITUTE(","&amp;$U$1&amp;",",",",CHAR(1),ROWS($W$3:W2964)+1))-FIND(CHAR(1),SUBSTITUTE(","&amp;$U$1&amp;",",",",CHAR(1),ROWS($W$3:W2964)))-1),""),"")</f>
        <v/>
      </c>
    </row>
    <row r="2965" spans="21:23" x14ac:dyDescent="0.45">
      <c r="U2965" s="217" t="str">
        <f t="shared" si="46"/>
        <v/>
      </c>
      <c r="W2965" s="197" t="str">
        <f>IF(LiveOn,IFERROR(MID(","&amp;$U$1&amp;",",FIND(CHAR(1),SUBSTITUTE(","&amp;$U$1&amp;",",",",CHAR(1),ROWS($W$3:W2965)))+1,FIND(CHAR(1),SUBSTITUTE(","&amp;$U$1&amp;",",",",CHAR(1),ROWS($W$3:W2965)+1))-FIND(CHAR(1),SUBSTITUTE(","&amp;$U$1&amp;",",",",CHAR(1),ROWS($W$3:W2965)))-1),""),"")</f>
        <v/>
      </c>
    </row>
    <row r="2966" spans="21:23" x14ac:dyDescent="0.45">
      <c r="U2966" s="217" t="str">
        <f t="shared" si="46"/>
        <v/>
      </c>
      <c r="W2966" s="197" t="str">
        <f>IF(LiveOn,IFERROR(MID(","&amp;$U$1&amp;",",FIND(CHAR(1),SUBSTITUTE(","&amp;$U$1&amp;",",",",CHAR(1),ROWS($W$3:W2966)))+1,FIND(CHAR(1),SUBSTITUTE(","&amp;$U$1&amp;",",",",CHAR(1),ROWS($W$3:W2966)+1))-FIND(CHAR(1),SUBSTITUTE(","&amp;$U$1&amp;",",",",CHAR(1),ROWS($W$3:W2966)))-1),""),"")</f>
        <v/>
      </c>
    </row>
    <row r="2967" spans="21:23" x14ac:dyDescent="0.45">
      <c r="U2967" s="217" t="str">
        <f t="shared" si="46"/>
        <v/>
      </c>
      <c r="W2967" s="197" t="str">
        <f>IF(LiveOn,IFERROR(MID(","&amp;$U$1&amp;",",FIND(CHAR(1),SUBSTITUTE(","&amp;$U$1&amp;",",",",CHAR(1),ROWS($W$3:W2967)))+1,FIND(CHAR(1),SUBSTITUTE(","&amp;$U$1&amp;",",",",CHAR(1),ROWS($W$3:W2967)+1))-FIND(CHAR(1),SUBSTITUTE(","&amp;$U$1&amp;",",",",CHAR(1),ROWS($W$3:W2967)))-1),""),"")</f>
        <v/>
      </c>
    </row>
    <row r="2968" spans="21:23" x14ac:dyDescent="0.45">
      <c r="U2968" s="217" t="str">
        <f t="shared" si="46"/>
        <v/>
      </c>
      <c r="W2968" s="197" t="str">
        <f>IF(LiveOn,IFERROR(MID(","&amp;$U$1&amp;",",FIND(CHAR(1),SUBSTITUTE(","&amp;$U$1&amp;",",",",CHAR(1),ROWS($W$3:W2968)))+1,FIND(CHAR(1),SUBSTITUTE(","&amp;$U$1&amp;",",",",CHAR(1),ROWS($W$3:W2968)+1))-FIND(CHAR(1),SUBSTITUTE(","&amp;$U$1&amp;",",",",CHAR(1),ROWS($W$3:W2968)))-1),""),"")</f>
        <v/>
      </c>
    </row>
    <row r="2969" spans="21:23" x14ac:dyDescent="0.45">
      <c r="U2969" s="217" t="str">
        <f t="shared" si="46"/>
        <v/>
      </c>
      <c r="W2969" s="197" t="str">
        <f>IF(LiveOn,IFERROR(MID(","&amp;$U$1&amp;",",FIND(CHAR(1),SUBSTITUTE(","&amp;$U$1&amp;",",",",CHAR(1),ROWS($W$3:W2969)))+1,FIND(CHAR(1),SUBSTITUTE(","&amp;$U$1&amp;",",",",CHAR(1),ROWS($W$3:W2969)+1))-FIND(CHAR(1),SUBSTITUTE(","&amp;$U$1&amp;",",",",CHAR(1),ROWS($W$3:W2969)))-1),""),"")</f>
        <v/>
      </c>
    </row>
    <row r="2970" spans="21:23" x14ac:dyDescent="0.45">
      <c r="U2970" s="217" t="str">
        <f t="shared" si="46"/>
        <v/>
      </c>
      <c r="W2970" s="197" t="str">
        <f>IF(LiveOn,IFERROR(MID(","&amp;$U$1&amp;",",FIND(CHAR(1),SUBSTITUTE(","&amp;$U$1&amp;",",",",CHAR(1),ROWS($W$3:W2970)))+1,FIND(CHAR(1),SUBSTITUTE(","&amp;$U$1&amp;",",",",CHAR(1),ROWS($W$3:W2970)+1))-FIND(CHAR(1),SUBSTITUTE(","&amp;$U$1&amp;",",",",CHAR(1),ROWS($W$3:W2970)))-1),""),"")</f>
        <v/>
      </c>
    </row>
    <row r="2971" spans="21:23" x14ac:dyDescent="0.45">
      <c r="U2971" s="217" t="str">
        <f t="shared" si="46"/>
        <v/>
      </c>
      <c r="W2971" s="197" t="str">
        <f>IF(LiveOn,IFERROR(MID(","&amp;$U$1&amp;",",FIND(CHAR(1),SUBSTITUTE(","&amp;$U$1&amp;",",",",CHAR(1),ROWS($W$3:W2971)))+1,FIND(CHAR(1),SUBSTITUTE(","&amp;$U$1&amp;",",",",CHAR(1),ROWS($W$3:W2971)+1))-FIND(CHAR(1),SUBSTITUTE(","&amp;$U$1&amp;",",",",CHAR(1),ROWS($W$3:W2971)))-1),""),"")</f>
        <v/>
      </c>
    </row>
    <row r="2972" spans="21:23" x14ac:dyDescent="0.45">
      <c r="U2972" s="217" t="str">
        <f t="shared" si="46"/>
        <v/>
      </c>
      <c r="W2972" s="197" t="str">
        <f>IF(LiveOn,IFERROR(MID(","&amp;$U$1&amp;",",FIND(CHAR(1),SUBSTITUTE(","&amp;$U$1&amp;",",",",CHAR(1),ROWS($W$3:W2972)))+1,FIND(CHAR(1),SUBSTITUTE(","&amp;$U$1&amp;",",",",CHAR(1),ROWS($W$3:W2972)+1))-FIND(CHAR(1),SUBSTITUTE(","&amp;$U$1&amp;",",",",CHAR(1),ROWS($W$3:W2972)))-1),""),"")</f>
        <v/>
      </c>
    </row>
    <row r="2973" spans="21:23" x14ac:dyDescent="0.45">
      <c r="U2973" s="217" t="str">
        <f t="shared" si="46"/>
        <v/>
      </c>
      <c r="W2973" s="197" t="str">
        <f>IF(LiveOn,IFERROR(MID(","&amp;$U$1&amp;",",FIND(CHAR(1),SUBSTITUTE(","&amp;$U$1&amp;",",",",CHAR(1),ROWS($W$3:W2973)))+1,FIND(CHAR(1),SUBSTITUTE(","&amp;$U$1&amp;",",",",CHAR(1),ROWS($W$3:W2973)+1))-FIND(CHAR(1),SUBSTITUTE(","&amp;$U$1&amp;",",",",CHAR(1),ROWS($W$3:W2973)))-1),""),"")</f>
        <v/>
      </c>
    </row>
    <row r="2974" spans="21:23" x14ac:dyDescent="0.45">
      <c r="U2974" s="217" t="str">
        <f t="shared" si="46"/>
        <v/>
      </c>
      <c r="W2974" s="197" t="str">
        <f>IF(LiveOn,IFERROR(MID(","&amp;$U$1&amp;",",FIND(CHAR(1),SUBSTITUTE(","&amp;$U$1&amp;",",",",CHAR(1),ROWS($W$3:W2974)))+1,FIND(CHAR(1),SUBSTITUTE(","&amp;$U$1&amp;",",",",CHAR(1),ROWS($W$3:W2974)+1))-FIND(CHAR(1),SUBSTITUTE(","&amp;$U$1&amp;",",",",CHAR(1),ROWS($W$3:W2974)))-1),""),"")</f>
        <v/>
      </c>
    </row>
    <row r="2975" spans="21:23" x14ac:dyDescent="0.45">
      <c r="U2975" s="217" t="str">
        <f t="shared" si="46"/>
        <v/>
      </c>
      <c r="W2975" s="197" t="str">
        <f>IF(LiveOn,IFERROR(MID(","&amp;$U$1&amp;",",FIND(CHAR(1),SUBSTITUTE(","&amp;$U$1&amp;",",",",CHAR(1),ROWS($W$3:W2975)))+1,FIND(CHAR(1),SUBSTITUTE(","&amp;$U$1&amp;",",",",CHAR(1),ROWS($W$3:W2975)+1))-FIND(CHAR(1),SUBSTITUTE(","&amp;$U$1&amp;",",",",CHAR(1),ROWS($W$3:W2975)))-1),""),"")</f>
        <v/>
      </c>
    </row>
    <row r="2976" spans="21:23" x14ac:dyDescent="0.45">
      <c r="U2976" s="217" t="str">
        <f t="shared" si="46"/>
        <v/>
      </c>
      <c r="W2976" s="197" t="str">
        <f>IF(LiveOn,IFERROR(MID(","&amp;$U$1&amp;",",FIND(CHAR(1),SUBSTITUTE(","&amp;$U$1&amp;",",",",CHAR(1),ROWS($W$3:W2976)))+1,FIND(CHAR(1),SUBSTITUTE(","&amp;$U$1&amp;",",",",CHAR(1),ROWS($W$3:W2976)+1))-FIND(CHAR(1),SUBSTITUTE(","&amp;$U$1&amp;",",",",CHAR(1),ROWS($W$3:W2976)))-1),""),"")</f>
        <v/>
      </c>
    </row>
    <row r="2977" spans="21:23" x14ac:dyDescent="0.45">
      <c r="U2977" s="217" t="str">
        <f t="shared" si="46"/>
        <v/>
      </c>
      <c r="W2977" s="197" t="str">
        <f>IF(LiveOn,IFERROR(MID(","&amp;$U$1&amp;",",FIND(CHAR(1),SUBSTITUTE(","&amp;$U$1&amp;",",",",CHAR(1),ROWS($W$3:W2977)))+1,FIND(CHAR(1),SUBSTITUTE(","&amp;$U$1&amp;",",",",CHAR(1),ROWS($W$3:W2977)+1))-FIND(CHAR(1),SUBSTITUTE(","&amp;$U$1&amp;",",",",CHAR(1),ROWS($W$3:W2977)))-1),""),"")</f>
        <v/>
      </c>
    </row>
    <row r="2978" spans="21:23" x14ac:dyDescent="0.45">
      <c r="U2978" s="217" t="str">
        <f t="shared" si="46"/>
        <v/>
      </c>
      <c r="W2978" s="197" t="str">
        <f>IF(LiveOn,IFERROR(MID(","&amp;$U$1&amp;",",FIND(CHAR(1),SUBSTITUTE(","&amp;$U$1&amp;",",",",CHAR(1),ROWS($W$3:W2978)))+1,FIND(CHAR(1),SUBSTITUTE(","&amp;$U$1&amp;",",",",CHAR(1),ROWS($W$3:W2978)+1))-FIND(CHAR(1),SUBSTITUTE(","&amp;$U$1&amp;",",",",CHAR(1),ROWS($W$3:W2978)))-1),""),"")</f>
        <v/>
      </c>
    </row>
    <row r="2979" spans="21:23" x14ac:dyDescent="0.45">
      <c r="U2979" s="217" t="str">
        <f t="shared" si="46"/>
        <v/>
      </c>
      <c r="W2979" s="197" t="str">
        <f>IF(LiveOn,IFERROR(MID(","&amp;$U$1&amp;",",FIND(CHAR(1),SUBSTITUTE(","&amp;$U$1&amp;",",",",CHAR(1),ROWS($W$3:W2979)))+1,FIND(CHAR(1),SUBSTITUTE(","&amp;$U$1&amp;",",",",CHAR(1),ROWS($W$3:W2979)+1))-FIND(CHAR(1),SUBSTITUTE(","&amp;$U$1&amp;",",",",CHAR(1),ROWS($W$3:W2979)))-1),""),"")</f>
        <v/>
      </c>
    </row>
    <row r="2980" spans="21:23" x14ac:dyDescent="0.45">
      <c r="U2980" s="217" t="str">
        <f t="shared" si="46"/>
        <v/>
      </c>
      <c r="W2980" s="197" t="str">
        <f>IF(LiveOn,IFERROR(MID(","&amp;$U$1&amp;",",FIND(CHAR(1),SUBSTITUTE(","&amp;$U$1&amp;",",",",CHAR(1),ROWS($W$3:W2980)))+1,FIND(CHAR(1),SUBSTITUTE(","&amp;$U$1&amp;",",",",CHAR(1),ROWS($W$3:W2980)+1))-FIND(CHAR(1),SUBSTITUTE(","&amp;$U$1&amp;",",",",CHAR(1),ROWS($W$3:W2980)))-1),""),"")</f>
        <v/>
      </c>
    </row>
    <row r="2981" spans="21:23" x14ac:dyDescent="0.45">
      <c r="U2981" s="217" t="str">
        <f t="shared" si="46"/>
        <v/>
      </c>
      <c r="W2981" s="197" t="str">
        <f>IF(LiveOn,IFERROR(MID(","&amp;$U$1&amp;",",FIND(CHAR(1),SUBSTITUTE(","&amp;$U$1&amp;",",",",CHAR(1),ROWS($W$3:W2981)))+1,FIND(CHAR(1),SUBSTITUTE(","&amp;$U$1&amp;",",",",CHAR(1),ROWS($W$3:W2981)+1))-FIND(CHAR(1),SUBSTITUTE(","&amp;$U$1&amp;",",",",CHAR(1),ROWS($W$3:W2981)))-1),""),"")</f>
        <v/>
      </c>
    </row>
    <row r="2982" spans="21:23" x14ac:dyDescent="0.45">
      <c r="U2982" s="217" t="str">
        <f t="shared" si="46"/>
        <v/>
      </c>
      <c r="W2982" s="197" t="str">
        <f>IF(LiveOn,IFERROR(MID(","&amp;$U$1&amp;",",FIND(CHAR(1),SUBSTITUTE(","&amp;$U$1&amp;",",",",CHAR(1),ROWS($W$3:W2982)))+1,FIND(CHAR(1),SUBSTITUTE(","&amp;$U$1&amp;",",",",CHAR(1),ROWS($W$3:W2982)+1))-FIND(CHAR(1),SUBSTITUTE(","&amp;$U$1&amp;",",",",CHAR(1),ROWS($W$3:W2982)))-1),""),"")</f>
        <v/>
      </c>
    </row>
    <row r="2983" spans="21:23" x14ac:dyDescent="0.45">
      <c r="U2983" s="217" t="str">
        <f t="shared" si="46"/>
        <v/>
      </c>
      <c r="W2983" s="197" t="str">
        <f>IF(LiveOn,IFERROR(MID(","&amp;$U$1&amp;",",FIND(CHAR(1),SUBSTITUTE(","&amp;$U$1&amp;",",",",CHAR(1),ROWS($W$3:W2983)))+1,FIND(CHAR(1),SUBSTITUTE(","&amp;$U$1&amp;",",",",CHAR(1),ROWS($W$3:W2983)+1))-FIND(CHAR(1),SUBSTITUTE(","&amp;$U$1&amp;",",",",CHAR(1),ROWS($W$3:W2983)))-1),""),"")</f>
        <v/>
      </c>
    </row>
    <row r="2984" spans="21:23" x14ac:dyDescent="0.45">
      <c r="U2984" s="217" t="str">
        <f t="shared" si="46"/>
        <v/>
      </c>
      <c r="W2984" s="197" t="str">
        <f>IF(LiveOn,IFERROR(MID(","&amp;$U$1&amp;",",FIND(CHAR(1),SUBSTITUTE(","&amp;$U$1&amp;",",",",CHAR(1),ROWS($W$3:W2984)))+1,FIND(CHAR(1),SUBSTITUTE(","&amp;$U$1&amp;",",",",CHAR(1),ROWS($W$3:W2984)+1))-FIND(CHAR(1),SUBSTITUTE(","&amp;$U$1&amp;",",",",CHAR(1),ROWS($W$3:W2984)))-1),""),"")</f>
        <v/>
      </c>
    </row>
    <row r="2985" spans="21:23" x14ac:dyDescent="0.45">
      <c r="U2985" s="217" t="str">
        <f t="shared" si="46"/>
        <v/>
      </c>
      <c r="W2985" s="197" t="str">
        <f>IF(LiveOn,IFERROR(MID(","&amp;$U$1&amp;",",FIND(CHAR(1),SUBSTITUTE(","&amp;$U$1&amp;",",",",CHAR(1),ROWS($W$3:W2985)))+1,FIND(CHAR(1),SUBSTITUTE(","&amp;$U$1&amp;",",",",CHAR(1),ROWS($W$3:W2985)+1))-FIND(CHAR(1),SUBSTITUTE(","&amp;$U$1&amp;",",",",CHAR(1),ROWS($W$3:W2985)))-1),""),"")</f>
        <v/>
      </c>
    </row>
    <row r="2986" spans="21:23" x14ac:dyDescent="0.45">
      <c r="U2986" s="217" t="str">
        <f t="shared" si="46"/>
        <v/>
      </c>
      <c r="W2986" s="197" t="str">
        <f>IF(LiveOn,IFERROR(MID(","&amp;$U$1&amp;",",FIND(CHAR(1),SUBSTITUTE(","&amp;$U$1&amp;",",",",CHAR(1),ROWS($W$3:W2986)))+1,FIND(CHAR(1),SUBSTITUTE(","&amp;$U$1&amp;",",",",CHAR(1),ROWS($W$3:W2986)+1))-FIND(CHAR(1),SUBSTITUTE(","&amp;$U$1&amp;",",",",CHAR(1),ROWS($W$3:W2986)))-1),""),"")</f>
        <v/>
      </c>
    </row>
    <row r="2987" spans="21:23" x14ac:dyDescent="0.45">
      <c r="U2987" s="217" t="str">
        <f t="shared" si="46"/>
        <v/>
      </c>
      <c r="W2987" s="197" t="str">
        <f>IF(LiveOn,IFERROR(MID(","&amp;$U$1&amp;",",FIND(CHAR(1),SUBSTITUTE(","&amp;$U$1&amp;",",",",CHAR(1),ROWS($W$3:W2987)))+1,FIND(CHAR(1),SUBSTITUTE(","&amp;$U$1&amp;",",",",CHAR(1),ROWS($W$3:W2987)+1))-FIND(CHAR(1),SUBSTITUTE(","&amp;$U$1&amp;",",",",CHAR(1),ROWS($W$3:W2987)))-1),""),"")</f>
        <v/>
      </c>
    </row>
    <row r="2988" spans="21:23" x14ac:dyDescent="0.45">
      <c r="U2988" s="217" t="str">
        <f t="shared" si="46"/>
        <v/>
      </c>
      <c r="W2988" s="197" t="str">
        <f>IF(LiveOn,IFERROR(MID(","&amp;$U$1&amp;",",FIND(CHAR(1),SUBSTITUTE(","&amp;$U$1&amp;",",",",CHAR(1),ROWS($W$3:W2988)))+1,FIND(CHAR(1),SUBSTITUTE(","&amp;$U$1&amp;",",",",CHAR(1),ROWS($W$3:W2988)+1))-FIND(CHAR(1),SUBSTITUTE(","&amp;$U$1&amp;",",",",CHAR(1),ROWS($W$3:W2988)))-1),""),"")</f>
        <v/>
      </c>
    </row>
    <row r="2989" spans="21:23" x14ac:dyDescent="0.45">
      <c r="U2989" s="217" t="str">
        <f t="shared" si="46"/>
        <v/>
      </c>
      <c r="W2989" s="197" t="str">
        <f>IF(LiveOn,IFERROR(MID(","&amp;$U$1&amp;",",FIND(CHAR(1),SUBSTITUTE(","&amp;$U$1&amp;",",",",CHAR(1),ROWS($W$3:W2989)))+1,FIND(CHAR(1),SUBSTITUTE(","&amp;$U$1&amp;",",",",CHAR(1),ROWS($W$3:W2989)+1))-FIND(CHAR(1),SUBSTITUTE(","&amp;$U$1&amp;",",",",CHAR(1),ROWS($W$3:W2989)))-1),""),"")</f>
        <v/>
      </c>
    </row>
    <row r="2990" spans="21:23" x14ac:dyDescent="0.45">
      <c r="U2990" s="217" t="str">
        <f t="shared" si="46"/>
        <v/>
      </c>
      <c r="W2990" s="197" t="str">
        <f>IF(LiveOn,IFERROR(MID(","&amp;$U$1&amp;",",FIND(CHAR(1),SUBSTITUTE(","&amp;$U$1&amp;",",",",CHAR(1),ROWS($W$3:W2990)))+1,FIND(CHAR(1),SUBSTITUTE(","&amp;$U$1&amp;",",",",CHAR(1),ROWS($W$3:W2990)+1))-FIND(CHAR(1),SUBSTITUTE(","&amp;$U$1&amp;",",",",CHAR(1),ROWS($W$3:W2990)))-1),""),"")</f>
        <v/>
      </c>
    </row>
    <row r="2991" spans="21:23" x14ac:dyDescent="0.45">
      <c r="U2991" s="217" t="str">
        <f t="shared" si="46"/>
        <v/>
      </c>
      <c r="W2991" s="197" t="str">
        <f>IF(LiveOn,IFERROR(MID(","&amp;$U$1&amp;",",FIND(CHAR(1),SUBSTITUTE(","&amp;$U$1&amp;",",",",CHAR(1),ROWS($W$3:W2991)))+1,FIND(CHAR(1),SUBSTITUTE(","&amp;$U$1&amp;",",",",CHAR(1),ROWS($W$3:W2991)+1))-FIND(CHAR(1),SUBSTITUTE(","&amp;$U$1&amp;",",",",CHAR(1),ROWS($W$3:W2991)))-1),""),"")</f>
        <v/>
      </c>
    </row>
    <row r="2992" spans="21:23" x14ac:dyDescent="0.45">
      <c r="U2992" s="217" t="str">
        <f t="shared" si="46"/>
        <v/>
      </c>
      <c r="W2992" s="197" t="str">
        <f>IF(LiveOn,IFERROR(MID(","&amp;$U$1&amp;",",FIND(CHAR(1),SUBSTITUTE(","&amp;$U$1&amp;",",",",CHAR(1),ROWS($W$3:W2992)))+1,FIND(CHAR(1),SUBSTITUTE(","&amp;$U$1&amp;",",",",CHAR(1),ROWS($W$3:W2992)+1))-FIND(CHAR(1),SUBSTITUTE(","&amp;$U$1&amp;",",",",CHAR(1),ROWS($W$3:W2992)))-1),""),"")</f>
        <v/>
      </c>
    </row>
    <row r="2993" spans="21:23" x14ac:dyDescent="0.45">
      <c r="U2993" s="217" t="str">
        <f t="shared" si="46"/>
        <v/>
      </c>
      <c r="W2993" s="197" t="str">
        <f>IF(LiveOn,IFERROR(MID(","&amp;$U$1&amp;",",FIND(CHAR(1),SUBSTITUTE(","&amp;$U$1&amp;",",",",CHAR(1),ROWS($W$3:W2993)))+1,FIND(CHAR(1),SUBSTITUTE(","&amp;$U$1&amp;",",",",CHAR(1),ROWS($W$3:W2993)+1))-FIND(CHAR(1),SUBSTITUTE(","&amp;$U$1&amp;",",",",CHAR(1),ROWS($W$3:W2993)))-1),""),"")</f>
        <v/>
      </c>
    </row>
    <row r="2994" spans="21:23" x14ac:dyDescent="0.45">
      <c r="U2994" s="217" t="str">
        <f t="shared" si="46"/>
        <v/>
      </c>
      <c r="W2994" s="197" t="str">
        <f>IF(LiveOn,IFERROR(MID(","&amp;$U$1&amp;",",FIND(CHAR(1),SUBSTITUTE(","&amp;$U$1&amp;",",",",CHAR(1),ROWS($W$3:W2994)))+1,FIND(CHAR(1),SUBSTITUTE(","&amp;$U$1&amp;",",",",CHAR(1),ROWS($W$3:W2994)+1))-FIND(CHAR(1),SUBSTITUTE(","&amp;$U$1&amp;",",",",CHAR(1),ROWS($W$3:W2994)))-1),""),"")</f>
        <v/>
      </c>
    </row>
    <row r="2995" spans="21:23" x14ac:dyDescent="0.45">
      <c r="U2995" s="217" t="str">
        <f t="shared" si="46"/>
        <v/>
      </c>
      <c r="W2995" s="197" t="str">
        <f>IF(LiveOn,IFERROR(MID(","&amp;$U$1&amp;",",FIND(CHAR(1),SUBSTITUTE(","&amp;$U$1&amp;",",",",CHAR(1),ROWS($W$3:W2995)))+1,FIND(CHAR(1),SUBSTITUTE(","&amp;$U$1&amp;",",",",CHAR(1),ROWS($W$3:W2995)+1))-FIND(CHAR(1),SUBSTITUTE(","&amp;$U$1&amp;",",",",CHAR(1),ROWS($W$3:W2995)))-1),""),"")</f>
        <v/>
      </c>
    </row>
    <row r="2996" spans="21:23" x14ac:dyDescent="0.45">
      <c r="U2996" s="217" t="str">
        <f t="shared" si="46"/>
        <v/>
      </c>
      <c r="W2996" s="197" t="str">
        <f>IF(LiveOn,IFERROR(MID(","&amp;$U$1&amp;",",FIND(CHAR(1),SUBSTITUTE(","&amp;$U$1&amp;",",",",CHAR(1),ROWS($W$3:W2996)))+1,FIND(CHAR(1),SUBSTITUTE(","&amp;$U$1&amp;",",",",CHAR(1),ROWS($W$3:W2996)+1))-FIND(CHAR(1),SUBSTITUTE(","&amp;$U$1&amp;",",",",CHAR(1),ROWS($W$3:W2996)))-1),""),"")</f>
        <v/>
      </c>
    </row>
    <row r="2997" spans="21:23" x14ac:dyDescent="0.45">
      <c r="U2997" s="217" t="str">
        <f t="shared" si="46"/>
        <v/>
      </c>
      <c r="W2997" s="197" t="str">
        <f>IF(LiveOn,IFERROR(MID(","&amp;$U$1&amp;",",FIND(CHAR(1),SUBSTITUTE(","&amp;$U$1&amp;",",",",CHAR(1),ROWS($W$3:W2997)))+1,FIND(CHAR(1),SUBSTITUTE(","&amp;$U$1&amp;",",",",CHAR(1),ROWS($W$3:W2997)+1))-FIND(CHAR(1),SUBSTITUTE(","&amp;$U$1&amp;",",",",CHAR(1),ROWS($W$3:W2997)))-1),""),"")</f>
        <v/>
      </c>
    </row>
    <row r="2998" spans="21:23" x14ac:dyDescent="0.45">
      <c r="U2998" s="217" t="str">
        <f t="shared" si="46"/>
        <v/>
      </c>
      <c r="W2998" s="197" t="str">
        <f>IF(LiveOn,IFERROR(MID(","&amp;$U$1&amp;",",FIND(CHAR(1),SUBSTITUTE(","&amp;$U$1&amp;",",",",CHAR(1),ROWS($W$3:W2998)))+1,FIND(CHAR(1),SUBSTITUTE(","&amp;$U$1&amp;",",",",CHAR(1),ROWS($W$3:W2998)+1))-FIND(CHAR(1),SUBSTITUTE(","&amp;$U$1&amp;",",",",CHAR(1),ROWS($W$3:W2998)))-1),""),"")</f>
        <v/>
      </c>
    </row>
    <row r="2999" spans="21:23" x14ac:dyDescent="0.45">
      <c r="U2999" s="217" t="str">
        <f t="shared" si="46"/>
        <v/>
      </c>
      <c r="W2999" s="197" t="str">
        <f>IF(LiveOn,IFERROR(MID(","&amp;$U$1&amp;",",FIND(CHAR(1),SUBSTITUTE(","&amp;$U$1&amp;",",",",CHAR(1),ROWS($W$3:W2999)))+1,FIND(CHAR(1),SUBSTITUTE(","&amp;$U$1&amp;",",",",CHAR(1),ROWS($W$3:W2999)+1))-FIND(CHAR(1),SUBSTITUTE(","&amp;$U$1&amp;",",",",CHAR(1),ROWS($W$3:W2999)))-1),""),"")</f>
        <v/>
      </c>
    </row>
    <row r="3000" spans="21:23" x14ac:dyDescent="0.45">
      <c r="U3000" s="217" t="str">
        <f t="shared" si="46"/>
        <v/>
      </c>
      <c r="W3000" s="197" t="str">
        <f>IF(LiveOn,IFERROR(MID(","&amp;$U$1&amp;",",FIND(CHAR(1),SUBSTITUTE(","&amp;$U$1&amp;",",",",CHAR(1),ROWS($W$3:W3000)))+1,FIND(CHAR(1),SUBSTITUTE(","&amp;$U$1&amp;",",",",CHAR(1),ROWS($W$3:W3000)+1))-FIND(CHAR(1),SUBSTITUTE(","&amp;$U$1&amp;",",",",CHAR(1),ROWS($W$3:W3000)))-1),""),"")</f>
        <v/>
      </c>
    </row>
    <row r="3001" spans="21:23" x14ac:dyDescent="0.45">
      <c r="U3001" s="217" t="str">
        <f t="shared" si="46"/>
        <v/>
      </c>
      <c r="W3001" s="197" t="str">
        <f>IF(LiveOn,IFERROR(MID(","&amp;$U$1&amp;",",FIND(CHAR(1),SUBSTITUTE(","&amp;$U$1&amp;",",",",CHAR(1),ROWS($W$3:W3001)))+1,FIND(CHAR(1),SUBSTITUTE(","&amp;$U$1&amp;",",",",CHAR(1),ROWS($W$3:W3001)+1))-FIND(CHAR(1),SUBSTITUTE(","&amp;$U$1&amp;",",",",CHAR(1),ROWS($W$3:W3001)))-1),""),"")</f>
        <v/>
      </c>
    </row>
    <row r="3002" spans="21:23" x14ac:dyDescent="0.45">
      <c r="U3002" s="217" t="str">
        <f t="shared" si="46"/>
        <v/>
      </c>
      <c r="W3002" s="197" t="str">
        <f>IF(LiveOn,IFERROR(MID(","&amp;$U$1&amp;",",FIND(CHAR(1),SUBSTITUTE(","&amp;$U$1&amp;",",",",CHAR(1),ROWS($W$3:W3002)))+1,FIND(CHAR(1),SUBSTITUTE(","&amp;$U$1&amp;",",",",CHAR(1),ROWS($W$3:W3002)+1))-FIND(CHAR(1),SUBSTITUTE(","&amp;$U$1&amp;",",",",CHAR(1),ROWS($W$3:W3002)))-1),""),"")</f>
        <v/>
      </c>
    </row>
  </sheetData>
  <mergeCells count="4">
    <mergeCell ref="C3:I3"/>
    <mergeCell ref="K3:Q3"/>
    <mergeCell ref="O1:Q2"/>
    <mergeCell ref="D1:G2"/>
  </mergeCells>
  <conditionalFormatting sqref="C1:D1 H1:I2 C2 C3:I1048576">
    <cfRule type="expression" dxfId="23" priority="3">
      <formula>AND($J1&lt;&gt;"",ROW()&gt;4,$J1&lt;$J$3)</formula>
    </cfRule>
    <cfRule type="expression" dxfId="22" priority="4">
      <formula>AND($J1&lt;&gt;"",ROW()&gt;4,$J1&gt;=$J$3)</formula>
    </cfRule>
  </conditionalFormatting>
  <conditionalFormatting sqref="K1:M1 O1:Q1 K2:Q1048576">
    <cfRule type="expression" dxfId="21" priority="1">
      <formula>AND($J1&lt;&gt;"",ROW()&gt;4,$J1&lt;$J$3)</formula>
    </cfRule>
    <cfRule type="expression" dxfId="20" priority="2">
      <formula>AND($J1&lt;&gt;"",ROW()&gt;4,$J1&gt;=$J$3)</formula>
    </cfRule>
  </conditionalFormatting>
  <conditionalFormatting sqref="N1">
    <cfRule type="expression" dxfId="19" priority="5" stopIfTrue="1">
      <formula>LiveOn</formula>
    </cfRule>
    <cfRule type="expression" dxfId="18" priority="6" stopIfTrue="1">
      <formula>AND($N$1="ON",NOT(LiveOn))</formula>
    </cfRule>
  </conditionalFormatting>
  <conditionalFormatting sqref="X1:X2">
    <cfRule type="expression" dxfId="17" priority="7" stopIfTrue="1">
      <formula>OR(ISNUMBER(SEARCH("not shown",X1)),ISNUMBER(SEARCH("may have cut",X1)),ISNUMBER(SEARCH("not available",X1)))</formula>
    </cfRule>
  </conditionalFormatting>
  <dataValidations count="2">
    <dataValidation type="list" allowBlank="1" showInputMessage="1" showErrorMessage="1" sqref="N1" xr:uid="{EAEDCC80-A2CC-4B94-AAAB-F5458AD8E4B0}">
      <formula1>"OFF,ON"</formula1>
    </dataValidation>
    <dataValidation type="list" allowBlank="1" showInputMessage="1" sqref="A5" xr:uid="{152D35BF-93F6-4DC9-901C-AF0884EC31D8}">
      <formula1>OFFSET($A$7,0,0,MAX(1,COUNTIF($A$7:$A$66,"?*")),1)</formula1>
    </dataValidation>
  </dataValidations>
  <pageMargins left="0.7" right="0.7" top="0.75" bottom="0.75" header="0.3" footer="0.3"/>
  <pageSetup orientation="portrait"/>
  <ignoredErrors>
    <ignoredError sqref="A3" numberStoredAsText="1"/>
  </ignoredErrors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964F7-16F5-4B10-B6ED-CB2B98C04891}">
  <sheetPr codeName="Sheet7"/>
  <dimension ref="A1:H36"/>
  <sheetViews>
    <sheetView workbookViewId="0"/>
  </sheetViews>
  <sheetFormatPr defaultRowHeight="15.4" x14ac:dyDescent="0.55000000000000004"/>
  <cols>
    <col min="1" max="1" width="12.9296875" style="20" bestFit="1" customWidth="1"/>
    <col min="2" max="2" width="13.86328125" style="240" customWidth="1"/>
    <col min="3" max="3" width="48.59765625" style="20" customWidth="1"/>
    <col min="4" max="4" width="16.73046875" style="20" bestFit="1" customWidth="1"/>
    <col min="5" max="5" width="4.6640625" style="20" customWidth="1"/>
    <col min="6" max="6" width="39.9296875" style="20" customWidth="1"/>
    <col min="7" max="7" width="131.73046875" style="20" customWidth="1"/>
    <col min="8" max="8" width="110.06640625" style="20" bestFit="1" customWidth="1"/>
    <col min="9" max="16384" width="9.06640625" style="20"/>
  </cols>
  <sheetData>
    <row r="1" spans="1:8" ht="22.5" customHeight="1" x14ac:dyDescent="0.55000000000000004">
      <c r="A1" s="2" t="s">
        <v>27</v>
      </c>
      <c r="B1" s="168" t="s">
        <v>590</v>
      </c>
      <c r="C1" s="326" t="s">
        <v>756</v>
      </c>
      <c r="D1" s="262"/>
      <c r="E1" s="250"/>
      <c r="F1" s="20" t="s">
        <v>626</v>
      </c>
    </row>
    <row r="2" spans="1:8" ht="22.5" customHeight="1" x14ac:dyDescent="0.55000000000000004">
      <c r="A2" s="2"/>
      <c r="B2" s="243" t="s">
        <v>597</v>
      </c>
      <c r="C2" s="326"/>
      <c r="D2" s="262"/>
      <c r="E2" s="250"/>
      <c r="F2" s="306" t="s">
        <v>625</v>
      </c>
    </row>
    <row r="3" spans="1:8" x14ac:dyDescent="0.55000000000000004">
      <c r="A3" s="304" t="s">
        <v>755</v>
      </c>
      <c r="B3" s="242"/>
      <c r="C3" s="245"/>
      <c r="D3" s="305"/>
      <c r="E3" s="250"/>
      <c r="F3" s="306" t="s">
        <v>747</v>
      </c>
    </row>
    <row r="4" spans="1:8" ht="16.5" x14ac:dyDescent="0.6">
      <c r="A4" s="239"/>
      <c r="B4" s="241" t="s">
        <v>624</v>
      </c>
      <c r="C4" s="244"/>
      <c r="D4" s="246" t="s">
        <v>623</v>
      </c>
      <c r="E4" s="250"/>
      <c r="F4" s="258" t="s">
        <v>641</v>
      </c>
      <c r="G4" s="259"/>
      <c r="H4" s="259"/>
    </row>
    <row r="5" spans="1:8" x14ac:dyDescent="0.55000000000000004">
      <c r="A5" s="249" t="s">
        <v>0</v>
      </c>
      <c r="B5" s="251" t="s">
        <v>266</v>
      </c>
      <c r="C5" s="255" t="s">
        <v>490</v>
      </c>
      <c r="D5" s="256"/>
      <c r="F5" s="297"/>
    </row>
    <row r="6" spans="1:8" x14ac:dyDescent="0.55000000000000004">
      <c r="A6" s="249" t="s">
        <v>544</v>
      </c>
      <c r="B6" s="251" t="s">
        <v>452</v>
      </c>
      <c r="C6" s="255" t="s">
        <v>627</v>
      </c>
      <c r="D6" s="256"/>
    </row>
    <row r="7" spans="1:8" x14ac:dyDescent="0.55000000000000004">
      <c r="A7" s="249" t="s">
        <v>545</v>
      </c>
      <c r="B7" s="251">
        <v>5</v>
      </c>
      <c r="C7" s="255" t="s">
        <v>491</v>
      </c>
      <c r="D7" s="256"/>
    </row>
    <row r="8" spans="1:8" x14ac:dyDescent="0.55000000000000004">
      <c r="A8" s="249" t="s">
        <v>546</v>
      </c>
      <c r="B8" s="251" t="s">
        <v>492</v>
      </c>
      <c r="C8" s="255" t="s">
        <v>628</v>
      </c>
      <c r="D8" s="256"/>
      <c r="F8" s="163"/>
    </row>
    <row r="9" spans="1:8" x14ac:dyDescent="0.55000000000000004">
      <c r="A9" s="249" t="s">
        <v>547</v>
      </c>
      <c r="B9" s="251">
        <v>100.25</v>
      </c>
      <c r="C9" s="255" t="s">
        <v>629</v>
      </c>
      <c r="D9" s="256"/>
      <c r="F9" s="235" t="s">
        <v>746</v>
      </c>
      <c r="G9" s="235"/>
    </row>
    <row r="10" spans="1:8" x14ac:dyDescent="0.55000000000000004">
      <c r="A10" s="249" t="s">
        <v>548</v>
      </c>
      <c r="B10" s="251"/>
      <c r="C10" s="255" t="s">
        <v>630</v>
      </c>
      <c r="D10" s="256"/>
      <c r="E10" s="257"/>
      <c r="F10" s="247" t="s">
        <v>500</v>
      </c>
      <c r="G10" s="247" t="s">
        <v>501</v>
      </c>
      <c r="H10" s="247" t="s">
        <v>502</v>
      </c>
    </row>
    <row r="11" spans="1:8" x14ac:dyDescent="0.55000000000000004">
      <c r="A11" s="249" t="s">
        <v>340</v>
      </c>
      <c r="B11" s="251"/>
      <c r="C11" s="255" t="s">
        <v>543</v>
      </c>
      <c r="D11" s="256"/>
      <c r="E11" s="257"/>
      <c r="F11" s="236" t="s">
        <v>503</v>
      </c>
      <c r="G11" s="248" t="s">
        <v>642</v>
      </c>
      <c r="H11" s="236" t="s">
        <v>581</v>
      </c>
    </row>
    <row r="12" spans="1:8" x14ac:dyDescent="0.55000000000000004">
      <c r="A12" s="249" t="s">
        <v>265</v>
      </c>
      <c r="B12" s="251"/>
      <c r="C12" s="255" t="s">
        <v>631</v>
      </c>
      <c r="D12" s="256"/>
      <c r="E12" s="257"/>
      <c r="F12" s="236" t="s">
        <v>571</v>
      </c>
      <c r="G12" s="248" t="s">
        <v>643</v>
      </c>
      <c r="H12" s="236" t="s">
        <v>580</v>
      </c>
    </row>
    <row r="13" spans="1:8" x14ac:dyDescent="0.55000000000000004">
      <c r="A13" s="249" t="s">
        <v>549</v>
      </c>
      <c r="B13" s="252"/>
      <c r="C13" s="255" t="s">
        <v>632</v>
      </c>
      <c r="D13" s="256"/>
      <c r="E13" s="257"/>
      <c r="F13" s="236" t="s">
        <v>572</v>
      </c>
      <c r="G13" s="248" t="s">
        <v>644</v>
      </c>
      <c r="H13" s="236" t="s">
        <v>579</v>
      </c>
    </row>
    <row r="14" spans="1:8" x14ac:dyDescent="0.55000000000000004">
      <c r="A14" s="249" t="s">
        <v>550</v>
      </c>
      <c r="B14" s="252"/>
      <c r="C14" s="255" t="s">
        <v>493</v>
      </c>
      <c r="D14" s="256"/>
      <c r="E14" s="257"/>
      <c r="F14" s="236" t="s">
        <v>621</v>
      </c>
      <c r="G14" s="248" t="s">
        <v>645</v>
      </c>
      <c r="H14" s="236" t="s">
        <v>578</v>
      </c>
    </row>
    <row r="15" spans="1:8" x14ac:dyDescent="0.55000000000000004">
      <c r="A15" s="249" t="s">
        <v>339</v>
      </c>
      <c r="B15" s="251"/>
      <c r="C15" s="255" t="s">
        <v>633</v>
      </c>
      <c r="D15" s="256"/>
      <c r="E15" s="257"/>
      <c r="F15" s="236" t="s">
        <v>536</v>
      </c>
      <c r="G15" s="248" t="s">
        <v>646</v>
      </c>
      <c r="H15" s="236" t="s">
        <v>582</v>
      </c>
    </row>
    <row r="16" spans="1:8" x14ac:dyDescent="0.55000000000000004">
      <c r="A16" s="249" t="s">
        <v>551</v>
      </c>
      <c r="B16" s="251"/>
      <c r="C16" s="255" t="s">
        <v>494</v>
      </c>
      <c r="D16" s="256"/>
      <c r="E16" s="257"/>
      <c r="F16" s="236" t="s">
        <v>537</v>
      </c>
      <c r="G16" s="248" t="s">
        <v>647</v>
      </c>
      <c r="H16" s="236" t="s">
        <v>583</v>
      </c>
    </row>
    <row r="17" spans="1:8" x14ac:dyDescent="0.55000000000000004">
      <c r="A17" s="249" t="s">
        <v>338</v>
      </c>
      <c r="B17" s="251"/>
      <c r="C17" s="255" t="s">
        <v>633</v>
      </c>
      <c r="D17" s="256"/>
      <c r="E17" s="257"/>
      <c r="F17" s="236" t="s">
        <v>538</v>
      </c>
      <c r="G17" s="248" t="s">
        <v>648</v>
      </c>
      <c r="H17" s="236" t="s">
        <v>576</v>
      </c>
    </row>
    <row r="18" spans="1:8" x14ac:dyDescent="0.55000000000000004">
      <c r="A18" s="249" t="s">
        <v>552</v>
      </c>
      <c r="B18" s="251"/>
      <c r="C18" s="255" t="s">
        <v>633</v>
      </c>
      <c r="D18" s="256"/>
      <c r="E18" s="257"/>
      <c r="F18" s="236" t="s">
        <v>622</v>
      </c>
      <c r="G18" s="248" t="s">
        <v>649</v>
      </c>
      <c r="H18" s="236" t="s">
        <v>577</v>
      </c>
    </row>
    <row r="19" spans="1:8" x14ac:dyDescent="0.55000000000000004">
      <c r="A19" s="249" t="s">
        <v>553</v>
      </c>
      <c r="B19" s="251"/>
      <c r="C19" s="255" t="s">
        <v>495</v>
      </c>
      <c r="D19" s="256"/>
      <c r="E19" s="257"/>
      <c r="F19" s="236" t="s">
        <v>563</v>
      </c>
      <c r="G19" s="248" t="s">
        <v>650</v>
      </c>
      <c r="H19" s="237" t="s">
        <v>593</v>
      </c>
    </row>
    <row r="20" spans="1:8" x14ac:dyDescent="0.55000000000000004">
      <c r="A20" s="249" t="s">
        <v>554</v>
      </c>
      <c r="B20" s="251"/>
      <c r="C20" s="255" t="s">
        <v>560</v>
      </c>
      <c r="D20" s="256"/>
      <c r="E20" s="257"/>
      <c r="F20" s="236" t="s">
        <v>592</v>
      </c>
      <c r="G20" s="248" t="s">
        <v>651</v>
      </c>
      <c r="H20" s="236"/>
    </row>
    <row r="21" spans="1:8" x14ac:dyDescent="0.55000000000000004">
      <c r="A21" s="249" t="s">
        <v>555</v>
      </c>
      <c r="B21" s="251"/>
      <c r="C21" s="255" t="s">
        <v>561</v>
      </c>
      <c r="D21" s="256"/>
      <c r="E21" s="257"/>
      <c r="F21" s="236" t="s">
        <v>573</v>
      </c>
      <c r="G21" s="248" t="s">
        <v>652</v>
      </c>
      <c r="H21" s="236" t="s">
        <v>575</v>
      </c>
    </row>
    <row r="22" spans="1:8" x14ac:dyDescent="0.55000000000000004">
      <c r="A22" s="249" t="s">
        <v>556</v>
      </c>
      <c r="B22" s="251"/>
      <c r="C22" s="255" t="s">
        <v>634</v>
      </c>
      <c r="D22" s="256"/>
      <c r="E22" s="257"/>
      <c r="F22" s="236" t="s">
        <v>574</v>
      </c>
      <c r="G22" s="248" t="s">
        <v>653</v>
      </c>
      <c r="H22" s="236" t="s">
        <v>584</v>
      </c>
    </row>
    <row r="23" spans="1:8" x14ac:dyDescent="0.55000000000000004">
      <c r="A23" s="249" t="s">
        <v>259</v>
      </c>
      <c r="B23" s="251"/>
      <c r="C23" s="255" t="s">
        <v>540</v>
      </c>
      <c r="D23" s="256"/>
      <c r="E23" s="257"/>
      <c r="F23" s="236" t="s">
        <v>485</v>
      </c>
      <c r="G23" s="248" t="s">
        <v>654</v>
      </c>
      <c r="H23" s="236"/>
    </row>
    <row r="24" spans="1:8" x14ac:dyDescent="0.55000000000000004">
      <c r="A24" s="249" t="s">
        <v>557</v>
      </c>
      <c r="B24" s="251"/>
      <c r="C24" s="255" t="s">
        <v>591</v>
      </c>
      <c r="D24" s="256"/>
      <c r="E24" s="257"/>
      <c r="F24" s="236" t="s">
        <v>564</v>
      </c>
      <c r="G24" s="248" t="s">
        <v>655</v>
      </c>
      <c r="H24" s="236" t="s">
        <v>585</v>
      </c>
    </row>
    <row r="25" spans="1:8" x14ac:dyDescent="0.55000000000000004">
      <c r="A25" s="249" t="s">
        <v>562</v>
      </c>
      <c r="B25" s="251"/>
      <c r="C25" s="255" t="s">
        <v>635</v>
      </c>
      <c r="D25" s="256"/>
      <c r="E25" s="257"/>
      <c r="F25" s="236" t="s">
        <v>539</v>
      </c>
      <c r="G25" s="248" t="s">
        <v>656</v>
      </c>
      <c r="H25" s="236"/>
    </row>
    <row r="26" spans="1:8" x14ac:dyDescent="0.55000000000000004">
      <c r="A26" s="249" t="s">
        <v>336</v>
      </c>
      <c r="B26" s="251"/>
      <c r="C26" s="255" t="s">
        <v>636</v>
      </c>
      <c r="D26" s="256"/>
      <c r="E26" s="257"/>
      <c r="F26" s="253" t="s">
        <v>504</v>
      </c>
      <c r="G26" s="254" t="s">
        <v>657</v>
      </c>
      <c r="H26" s="253"/>
    </row>
    <row r="27" spans="1:8" x14ac:dyDescent="0.55000000000000004">
      <c r="A27" s="249" t="s">
        <v>337</v>
      </c>
      <c r="B27" s="251"/>
      <c r="C27" s="255" t="s">
        <v>637</v>
      </c>
      <c r="D27" s="256"/>
      <c r="F27" s="238"/>
      <c r="G27" s="236"/>
      <c r="H27" s="236"/>
    </row>
    <row r="28" spans="1:8" x14ac:dyDescent="0.55000000000000004">
      <c r="A28" s="249" t="s">
        <v>566</v>
      </c>
      <c r="B28" s="251"/>
      <c r="C28" s="255" t="s">
        <v>638</v>
      </c>
      <c r="D28" s="256"/>
    </row>
    <row r="29" spans="1:8" x14ac:dyDescent="0.55000000000000004">
      <c r="A29" s="249" t="s">
        <v>16</v>
      </c>
      <c r="B29" s="251"/>
      <c r="C29" s="255" t="s">
        <v>639</v>
      </c>
      <c r="D29" s="256"/>
    </row>
    <row r="30" spans="1:8" x14ac:dyDescent="0.55000000000000004">
      <c r="A30" s="249" t="s">
        <v>567</v>
      </c>
      <c r="B30" s="252"/>
      <c r="C30" s="255" t="s">
        <v>496</v>
      </c>
      <c r="D30" s="256"/>
    </row>
    <row r="31" spans="1:8" x14ac:dyDescent="0.55000000000000004">
      <c r="A31" s="249" t="s">
        <v>457</v>
      </c>
      <c r="B31" s="251"/>
      <c r="C31" s="255" t="s">
        <v>497</v>
      </c>
      <c r="D31" s="256"/>
    </row>
    <row r="32" spans="1:8" x14ac:dyDescent="0.55000000000000004">
      <c r="A32" s="249" t="s">
        <v>558</v>
      </c>
      <c r="B32" s="251"/>
      <c r="C32" s="255" t="s">
        <v>640</v>
      </c>
      <c r="D32" s="256"/>
    </row>
    <row r="33" spans="1:4" x14ac:dyDescent="0.55000000000000004">
      <c r="A33" s="249" t="s">
        <v>568</v>
      </c>
      <c r="B33" s="251"/>
      <c r="C33" s="255" t="s">
        <v>498</v>
      </c>
      <c r="D33" s="256"/>
    </row>
    <row r="34" spans="1:4" x14ac:dyDescent="0.55000000000000004">
      <c r="A34" s="249" t="s">
        <v>569</v>
      </c>
      <c r="B34" s="252"/>
      <c r="C34" s="255" t="s">
        <v>541</v>
      </c>
      <c r="D34" s="256"/>
    </row>
    <row r="35" spans="1:4" x14ac:dyDescent="0.55000000000000004">
      <c r="A35" s="249" t="s">
        <v>559</v>
      </c>
      <c r="B35" s="251"/>
      <c r="C35" s="255" t="s">
        <v>542</v>
      </c>
      <c r="D35" s="256"/>
    </row>
    <row r="36" spans="1:4" x14ac:dyDescent="0.55000000000000004">
      <c r="A36" s="249" t="s">
        <v>570</v>
      </c>
      <c r="B36" s="251"/>
      <c r="C36" s="255" t="s">
        <v>499</v>
      </c>
      <c r="D36" s="256"/>
    </row>
  </sheetData>
  <mergeCells count="1">
    <mergeCell ref="C1:C2"/>
  </mergeCells>
  <conditionalFormatting sqref="A5:C36">
    <cfRule type="expression" dxfId="16" priority="4">
      <formula>ISEVEN(ROW())</formula>
    </cfRule>
  </conditionalFormatting>
  <conditionalFormatting sqref="B5:B8">
    <cfRule type="expression" dxfId="15" priority="5" stopIfTrue="1">
      <formula>B5=""</formula>
    </cfRule>
  </conditionalFormatting>
  <conditionalFormatting sqref="B9">
    <cfRule type="expression" dxfId="14" priority="6" stopIfTrue="1">
      <formula>AND(OR($B$8="LMT",$B$8="STP LMT"),$B$9="")</formula>
    </cfRule>
  </conditionalFormatting>
  <conditionalFormatting sqref="B10">
    <cfRule type="expression" dxfId="13" priority="7" stopIfTrue="1">
      <formula>AND(OR($B$8="STP",$B$8="STP LMT"),$B$10="")</formula>
    </cfRule>
    <cfRule type="expression" dxfId="12" priority="13" stopIfTrue="1">
      <formula>AND($B$10&lt;&gt;"",NOT(OR($B$8="STP",$B$8="STP LMT",$B$8="TRAIL",$B$8="TRAIL LIMIT")))</formula>
    </cfRule>
  </conditionalFormatting>
  <conditionalFormatting sqref="B10:B11">
    <cfRule type="expression" dxfId="11" priority="8" stopIfTrue="1">
      <formula>AND($B$8="TRAIL",($B$10="")=($B$11=""))</formula>
    </cfRule>
  </conditionalFormatting>
  <conditionalFormatting sqref="B11">
    <cfRule type="expression" dxfId="10" priority="14" stopIfTrue="1">
      <formula>AND($B$11&lt;&gt;"",NOT(OR($B$8="TRAIL",$B$8="TRAIL LIMIT")))</formula>
    </cfRule>
  </conditionalFormatting>
  <conditionalFormatting sqref="B12:B13">
    <cfRule type="expression" dxfId="9" priority="9" stopIfTrue="1">
      <formula>OR(AND($B$12="GTD",$B$13=""),AND($B$13&lt;&gt;"",$B$12&lt;&gt;"GTD"))</formula>
    </cfRule>
  </conditionalFormatting>
  <conditionalFormatting sqref="B20:B21">
    <cfRule type="expression" dxfId="8" priority="10" stopIfTrue="1">
      <formula>($B$20="")&lt;&gt;($B$21="")</formula>
    </cfRule>
  </conditionalFormatting>
  <conditionalFormatting sqref="B30">
    <cfRule type="expression" dxfId="7" priority="12" stopIfTrue="1">
      <formula>AND($B$28="FUT",$B$34="",$B$30="")</formula>
    </cfRule>
  </conditionalFormatting>
  <conditionalFormatting sqref="B30:B32">
    <cfRule type="expression" dxfId="6" priority="11" stopIfTrue="1">
      <formula>AND(OR($B$28="OPT",$B$28="FOP"),$B$34="",OR($B$30="",$B$31="",$B$32=""))</formula>
    </cfRule>
  </conditionalFormatting>
  <conditionalFormatting sqref="D5:E1000">
    <cfRule type="expression" dxfId="5" priority="15" stopIfTrue="1">
      <formula>LEFT($D5,5)="Error"</formula>
    </cfRule>
    <cfRule type="expression" dxfId="4" priority="16" stopIfTrue="1">
      <formula>$D5="Filled"</formula>
    </cfRule>
    <cfRule type="expression" dxfId="3" priority="17" stopIfTrue="1">
      <formula>OR($D5="PreSubmitted",$D5="Submitted",$D5="PendingCancel")</formula>
    </cfRule>
    <cfRule type="expression" dxfId="2" priority="18" stopIfTrue="1">
      <formula>OR($D5="Cancelled",$D5="ApiCancelled",$D5="Inactive")</formula>
    </cfRule>
    <cfRule type="expression" dxfId="1" priority="19" stopIfTrue="1">
      <formula>OR($D5="Staged",$D5="Sending")</formula>
    </cfRule>
  </conditionalFormatting>
  <conditionalFormatting sqref="F11:H26">
    <cfRule type="expression" dxfId="0" priority="1">
      <formula>ISODD(ROW())</formula>
    </cfRule>
  </conditionalFormatting>
  <dataValidations count="7">
    <dataValidation type="list" allowBlank="1" sqref="B6" xr:uid="{42AFF277-48F1-4B2B-8774-8EE29D1606C4}">
      <formula1>"BUY,SELL"</formula1>
    </dataValidation>
    <dataValidation type="list" allowBlank="1" sqref="B8" xr:uid="{12E812FE-0572-4C9D-9998-CBD56FF91BBF}">
      <formula1>"MKT,LMT,MIDPRICE,REL,STP,STP LMT,TRAIL,TRAIL LIMIT,MOC,LOC,LIT"</formula1>
    </dataValidation>
    <dataValidation type="list" allowBlank="1" sqref="B12" xr:uid="{0A1FF3DA-AC3B-41D8-9F33-A672F676B6A1}">
      <formula1>"DAY,GTC,IOC,FOK,OPG,GTD"</formula1>
    </dataValidation>
    <dataValidation type="list" allowBlank="1" sqref="B15 B22 B17:B18" xr:uid="{25E3EB31-FAC9-4F20-91F2-998067999049}">
      <formula1>"TRUE,FALSE"</formula1>
    </dataValidation>
    <dataValidation type="list" allowBlank="1" sqref="B21" xr:uid="{AB3E7FBE-D8CF-4B7C-9BF1-086993D4DFB4}">
      <formula1>"1,2,3"</formula1>
    </dataValidation>
    <dataValidation type="list" allowBlank="1" sqref="B28" xr:uid="{D1B86D0E-8714-464C-ABFE-ED8BFB53706D}">
      <formula1>"STK,OPT,FUT,FOP,CASH,IND,CFD,BOND,FUND,CMDTY,WAR"</formula1>
    </dataValidation>
    <dataValidation type="list" allowBlank="1" sqref="B32" xr:uid="{F789DC7D-D349-44C1-B47D-F926CC430693}">
      <formula1>"C,P"</formula1>
    </dataValidation>
  </dataValidations>
  <pageMargins left="0.7" right="0.7" top="0.75" bottom="0.75" header="0.3" footer="0.3"/>
  <pageSetup orientation="portrait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17</vt:i4>
      </vt:variant>
    </vt:vector>
  </HeadingPairs>
  <TitlesOfParts>
    <vt:vector size="25" baseType="lpstr">
      <vt:lpstr>Start</vt:lpstr>
      <vt:lpstr>Status</vt:lpstr>
      <vt:lpstr>Accounts</vt:lpstr>
      <vt:lpstr>Positions</vt:lpstr>
      <vt:lpstr>Orders</vt:lpstr>
      <vt:lpstr>MarketData</vt:lpstr>
      <vt:lpstr>Options</vt:lpstr>
      <vt:lpstr>StageOrder</vt:lpstr>
      <vt:lpstr>Options!ExpiriesRoot</vt:lpstr>
      <vt:lpstr>Accounts!ListRoot</vt:lpstr>
      <vt:lpstr>Orders!ListRoot</vt:lpstr>
      <vt:lpstr>Positions!ListRoot</vt:lpstr>
      <vt:lpstr>Accounts!LiveData</vt:lpstr>
      <vt:lpstr>MarketData!LiveData</vt:lpstr>
      <vt:lpstr>Options!LiveData</vt:lpstr>
      <vt:lpstr>Orders!LiveData</vt:lpstr>
      <vt:lpstr>Positions!LiveData</vt:lpstr>
      <vt:lpstr>Status!LiveData</vt:lpstr>
      <vt:lpstr>LiveDataAll</vt:lpstr>
      <vt:lpstr>StageOrderForm</vt:lpstr>
      <vt:lpstr>Options!StrikesRoot</vt:lpstr>
      <vt:lpstr>MarketData!UtcOffset</vt:lpstr>
      <vt:lpstr>Orders!UtcOffset</vt:lpstr>
      <vt:lpstr>Positions!UtcOffset</vt:lpstr>
      <vt:lpstr>Status!UtcOffset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StreamXLS</dc:creator>
  <dc:description>Generated from StreamXLS.xlsm by tools\Build-ClassicWorkbooks.ps1 — edit the canonical, not this file.</dc:description>
  <cp:lastModifiedBy>StreamXLS</cp:lastModifiedBy>
  <dcterms:created xsi:type="dcterms:W3CDTF">1996-10-14T23:33:28Z</dcterms:created>
  <dcterms:modified xsi:type="dcterms:W3CDTF">2026-09-25T02:49:59Z</dcterms:modified>
</cp:coreProperties>
</file>